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3F242F5-939B-4F7C-985E-BEDFC5F6E7DF}" xr6:coauthVersionLast="47" xr6:coauthVersionMax="47" xr10:uidLastSave="{00000000-0000-0000-0000-000000000000}"/>
  <bookViews>
    <workbookView xWindow="-120" yWindow="-120" windowWidth="24240" windowHeight="13140" xr2:uid="{AC79AA3A-EA69-4327-8A87-05191169D20F}"/>
  </bookViews>
  <sheets>
    <sheet name="Feuil2" sheetId="2" r:id="rId1"/>
  </sheets>
  <definedNames>
    <definedName name="_L10">Feuil2!$C$3:$C$43</definedName>
    <definedName name="_x">Feuil2!$F$1</definedName>
    <definedName name="_xlfn._xlws.FILTER" hidden="1" function="1" xlm="1">#NAME?</definedName>
    <definedName name="_xlfn._xlws.SORT" hidden="1" function="1" xlm="1">#NAME?</definedName>
    <definedName name="_xlfn.SEQUENCE" hidden="1" function="1" xlm="1">#NAME?</definedName>
    <definedName name="Alea">Feuil2!$G$3:$G$43</definedName>
    <definedName name="Coche">Feuil2!$F$3:$F$43</definedName>
    <definedName name="Daily">Feuil2!$D$3:$D$43</definedName>
    <definedName name="DATAS">Feuil2!$S$3:$Y$43</definedName>
    <definedName name="Dif">Feuil2!$E$3:$E$43</definedName>
    <definedName name="HALL">Feuil2!$I$3:$N$7</definedName>
    <definedName name="Somme">Feuil2!$K$1</definedName>
    <definedName name="Somme_Daily">Feuil2!$L$1</definedName>
    <definedName name="Somme_Diff">Feuil2!$M$1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30" i="2" l="1"/>
  <c r="W30" i="2"/>
  <c r="Y28" i="2"/>
  <c r="W28" i="2"/>
  <c r="Y21" i="2"/>
  <c r="W21" i="2"/>
  <c r="Y19" i="2"/>
  <c r="W19" i="2"/>
  <c r="Y16" i="2"/>
  <c r="W16" i="2"/>
  <c r="Y5" i="2"/>
  <c r="W5" i="2"/>
  <c r="Y17" i="2"/>
  <c r="W17" i="2"/>
  <c r="Y7" i="2"/>
  <c r="W7" i="2"/>
  <c r="Y12" i="2"/>
  <c r="W12" i="2"/>
  <c r="Y9" i="2"/>
  <c r="W9" i="2"/>
  <c r="Y3" i="2"/>
  <c r="W3" i="2"/>
  <c r="Y18" i="2"/>
  <c r="W18" i="2"/>
  <c r="Y11" i="2"/>
  <c r="W11" i="2"/>
  <c r="Y8" i="2"/>
  <c r="W8" i="2"/>
  <c r="Y15" i="2"/>
  <c r="W15" i="2"/>
  <c r="Y32" i="2"/>
  <c r="W32" i="2"/>
  <c r="Y43" i="2"/>
  <c r="W43" i="2"/>
  <c r="Y38" i="2"/>
  <c r="W38" i="2"/>
  <c r="Y42" i="2"/>
  <c r="W42" i="2"/>
  <c r="Y37" i="2"/>
  <c r="W37" i="2"/>
  <c r="Y27" i="2"/>
  <c r="W27" i="2"/>
  <c r="Y41" i="2"/>
  <c r="W41" i="2"/>
  <c r="Y29" i="2"/>
  <c r="W29" i="2"/>
  <c r="Y20" i="2"/>
  <c r="W20" i="2"/>
  <c r="Y24" i="2"/>
  <c r="W24" i="2"/>
  <c r="Y33" i="2"/>
  <c r="W33" i="2"/>
  <c r="Y40" i="2"/>
  <c r="W40" i="2"/>
  <c r="Y35" i="2"/>
  <c r="W35" i="2"/>
  <c r="Y23" i="2"/>
  <c r="W23" i="2"/>
  <c r="Y31" i="2"/>
  <c r="W31" i="2"/>
  <c r="Y25" i="2"/>
  <c r="W25" i="2"/>
  <c r="Y22" i="2"/>
  <c r="W22" i="2"/>
  <c r="Y4" i="2"/>
  <c r="W4" i="2"/>
  <c r="Y10" i="2"/>
  <c r="W10" i="2"/>
  <c r="Y36" i="2"/>
  <c r="W36" i="2"/>
  <c r="Y13" i="2"/>
  <c r="W13" i="2"/>
  <c r="Y6" i="2"/>
  <c r="W6" i="2"/>
  <c r="Y34" i="2"/>
  <c r="W34" i="2"/>
  <c r="Y14" i="2"/>
  <c r="W14" i="2"/>
  <c r="Y26" i="2"/>
  <c r="W26" i="2"/>
  <c r="Y39" i="2"/>
  <c r="W39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I3" i="2" s="1" a="1"/>
  <c r="I3" i="2" s="1"/>
  <c r="G34" i="2"/>
  <c r="G35" i="2"/>
  <c r="G36" i="2"/>
  <c r="G37" i="2"/>
  <c r="G38" i="2"/>
  <c r="G39" i="2"/>
  <c r="G40" i="2"/>
  <c r="G41" i="2"/>
  <c r="G42" i="2"/>
  <c r="G43" i="2"/>
  <c r="F1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I4" i="2" l="1" a="1"/>
  <c r="I4" i="2" l="1"/>
  <c r="N7" i="2"/>
  <c r="M7" i="2"/>
  <c r="L7" i="2"/>
  <c r="K7" i="2"/>
  <c r="J7" i="2"/>
  <c r="I7" i="2"/>
  <c r="N6" i="2"/>
  <c r="M6" i="2"/>
  <c r="L6" i="2"/>
  <c r="K6" i="2"/>
  <c r="J6" i="2"/>
  <c r="I6" i="2"/>
  <c r="N5" i="2"/>
  <c r="M5" i="2"/>
  <c r="L5" i="2"/>
  <c r="K5" i="2"/>
  <c r="J5" i="2"/>
  <c r="I5" i="2"/>
  <c r="N4" i="2"/>
  <c r="M4" i="2"/>
  <c r="M1" i="2" s="1"/>
  <c r="L4" i="2"/>
  <c r="L1" i="2" s="1"/>
  <c r="K4" i="2"/>
  <c r="K1" i="2" s="1"/>
  <c r="J4" i="2"/>
  <c r="N3" i="2"/>
  <c r="M3" i="2"/>
  <c r="L3" i="2"/>
  <c r="K3" i="2"/>
  <c r="J3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/>
    </bk>
  </futureMetadata>
  <cellMetadata count="1">
    <bk/>
  </cellMetadata>
</metadata>
</file>

<file path=xl/sharedStrings.xml><?xml version="1.0" encoding="utf-8"?>
<sst xmlns="http://schemas.openxmlformats.org/spreadsheetml/2006/main" count="111" uniqueCount="51">
  <si>
    <t>Julian Strawther</t>
  </si>
  <si>
    <t>Christian Braun</t>
  </si>
  <si>
    <t>Brandon Ingram</t>
  </si>
  <si>
    <t>Julian Champagnie</t>
  </si>
  <si>
    <t>Trae Young</t>
  </si>
  <si>
    <t>Chet Holmgren</t>
  </si>
  <si>
    <t>Daniel Gafford</t>
  </si>
  <si>
    <t>LaMelo Ball</t>
  </si>
  <si>
    <t>Domantas Sabonis</t>
  </si>
  <si>
    <t>y</t>
  </si>
  <si>
    <t>Player</t>
  </si>
  <si>
    <t>L10</t>
  </si>
  <si>
    <t>Total
Daily</t>
  </si>
  <si>
    <t>Walker Kessler</t>
  </si>
  <si>
    <t>Payton Pritchard</t>
  </si>
  <si>
    <t>Russell Westbrook</t>
  </si>
  <si>
    <t>Mikal Bridges</t>
  </si>
  <si>
    <t>Aaron Wiggins</t>
  </si>
  <si>
    <t>Amir Coffey</t>
  </si>
  <si>
    <t>Kevin Huerter</t>
  </si>
  <si>
    <t>Chris Paul</t>
  </si>
  <si>
    <t>Norman Powell</t>
  </si>
  <si>
    <t>Royce O'Neale</t>
  </si>
  <si>
    <t>Peyton Watson</t>
  </si>
  <si>
    <t>Keyonte George</t>
  </si>
  <si>
    <t>Brandon Boston Jr.</t>
  </si>
  <si>
    <t>AJ Green</t>
  </si>
  <si>
    <t>Isaiah Jackson</t>
  </si>
  <si>
    <t>Hunter Tyson</t>
  </si>
  <si>
    <t>Dorian Finney-Smith</t>
  </si>
  <si>
    <t>De'Aaron Fox</t>
  </si>
  <si>
    <t>Damian Lillard</t>
  </si>
  <si>
    <t>Kyrie Irving</t>
  </si>
  <si>
    <t>Jakob Poeltl</t>
  </si>
  <si>
    <t>James Harden</t>
  </si>
  <si>
    <t>Kevin Durant</t>
  </si>
  <si>
    <t>Anthony Edwards</t>
  </si>
  <si>
    <t>Karl-Anthony Towns</t>
  </si>
  <si>
    <t>Ivica Zubac</t>
  </si>
  <si>
    <t>Nikola Vučević</t>
  </si>
  <si>
    <t>Stephen Curry</t>
  </si>
  <si>
    <t>Donovan Mitchell</t>
  </si>
  <si>
    <t>Michael Porter Jr.</t>
  </si>
  <si>
    <t>Rudy Gobert</t>
  </si>
  <si>
    <t>Bobby Portis</t>
  </si>
  <si>
    <t>Coche</t>
  </si>
  <si>
    <t>Dif.</t>
  </si>
  <si>
    <t>Diff.</t>
  </si>
  <si>
    <t>x</t>
  </si>
  <si>
    <t>rnd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</si>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</sst>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b/>
      <i/>
      <sz val="11"/>
      <color rgb="FFFF0000"/>
      <name val="Aptos Narrow"/>
      <family val="2"/>
      <scheme val="minor"/>
    </font>
    <font>
      <sz val="11"/>
      <color rgb="FF00206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1" fillId="4" borderId="1" xfId="0" applyFont="1" applyFill="1" applyBorder="1"/>
    <xf numFmtId="0" fontId="1" fillId="4" borderId="2" xfId="0" applyFont="1" applyFill="1" applyBorder="1"/>
    <xf numFmtId="0" fontId="1" fillId="4" borderId="2" xfId="0" applyFont="1" applyFill="1" applyBorder="1" applyAlignment="1">
      <alignment wrapText="1"/>
    </xf>
    <xf numFmtId="0" fontId="1" fillId="4" borderId="3" xfId="0" applyFont="1" applyFill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/>
    <xf numFmtId="0" fontId="6" fillId="0" borderId="4" xfId="0" applyFont="1" applyBorder="1"/>
    <xf numFmtId="0" fontId="6" fillId="0" borderId="0" xfId="0" applyFont="1"/>
    <xf numFmtId="0" fontId="6" fillId="2" borderId="0" xfId="0" applyFont="1" applyFill="1" applyAlignment="1">
      <alignment horizontal="center"/>
    </xf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2" borderId="7" xfId="0" applyFont="1" applyFill="1" applyBorder="1" applyAlignment="1">
      <alignment horizontal="center"/>
    </xf>
    <xf numFmtId="0" fontId="6" fillId="0" borderId="8" xfId="0" applyFont="1" applyBorder="1"/>
    <xf numFmtId="0" fontId="3" fillId="0" borderId="0" xfId="0" applyFont="1" applyAlignment="1">
      <alignment horizontal="center"/>
    </xf>
    <xf numFmtId="2" fontId="4" fillId="0" borderId="0" xfId="0" applyNumberFormat="1" applyFont="1"/>
    <xf numFmtId="2" fontId="4" fillId="3" borderId="0" xfId="0" applyNumberFormat="1" applyFont="1" applyFill="1"/>
    <xf numFmtId="0" fontId="1" fillId="4" borderId="9" xfId="0" applyFont="1" applyFill="1" applyBorder="1"/>
    <xf numFmtId="0" fontId="1" fillId="4" borderId="10" xfId="0" applyFont="1" applyFill="1" applyBorder="1"/>
    <xf numFmtId="0" fontId="0" fillId="0" borderId="9" xfId="0" applyFont="1" applyBorder="1"/>
    <xf numFmtId="0" fontId="0" fillId="0" borderId="10" xfId="0" applyFont="1" applyBorder="1"/>
    <xf numFmtId="0" fontId="0" fillId="0" borderId="12" xfId="0" applyFont="1" applyBorder="1"/>
    <xf numFmtId="0" fontId="0" fillId="0" borderId="13" xfId="0" applyFont="1" applyBorder="1"/>
    <xf numFmtId="0" fontId="2" fillId="0" borderId="10" xfId="0" applyFont="1" applyBorder="1"/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2" fillId="0" borderId="13" xfId="0" applyFont="1" applyBorder="1"/>
    <xf numFmtId="0" fontId="1" fillId="4" borderId="10" xfId="0" applyFont="1" applyFill="1" applyBorder="1" applyAlignment="1">
      <alignment wrapText="1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2" fontId="0" fillId="0" borderId="0" xfId="0" applyNumberFormat="1"/>
    <xf numFmtId="2" fontId="1" fillId="4" borderId="2" xfId="0" applyNumberFormat="1" applyFont="1" applyFill="1" applyBorder="1"/>
    <xf numFmtId="2" fontId="5" fillId="0" borderId="0" xfId="0" applyNumberFormat="1" applyFont="1"/>
    <xf numFmtId="2" fontId="6" fillId="0" borderId="0" xfId="0" applyNumberFormat="1" applyFont="1"/>
    <xf numFmtId="2" fontId="6" fillId="0" borderId="7" xfId="0" applyNumberFormat="1" applyFont="1" applyBorder="1"/>
  </cellXfs>
  <cellStyles count="1">
    <cellStyle name="Normal" xfId="0" builtinId="0"/>
  </cellStyles>
  <dxfs count="9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4F3970-7A68-4798-852D-AE80F4438CDC}" name="Tableau1" displayName="Tableau1" ref="A2:H43" totalsRowShown="0">
  <autoFilter ref="A2:H43" xr:uid="{DA4F3970-7A68-4798-852D-AE80F4438CD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63804E41-7998-4F12-9DCF-F78E4AE89C0C}" name="y"/>
    <tableColumn id="2" xr3:uid="{A631FEE5-F93F-4743-8F7E-E0DE24B2B4C7}" name="Player"/>
    <tableColumn id="4" xr3:uid="{47C8770C-C3F8-4570-9181-66DCC77EF113}" name="L10"/>
    <tableColumn id="10" xr3:uid="{42F1CDDB-DC88-4FD5-B29F-6DA24A3F69FD}" name="Total_x000a_Daily"/>
    <tableColumn id="3" xr3:uid="{4D25D3FC-A427-45DF-8985-150CD1119C80}" name="Dif." dataDxfId="8">
      <calculatedColumnFormula>SUM(Tableau1[[#This Row],[Total
Daily]]-Tableau1[[#This Row],[L10]])</calculatedColumnFormula>
    </tableColumn>
    <tableColumn id="74" xr3:uid="{04634265-C7F0-44E6-97E6-33D90B4EB98C}" name="Coche" dataDxfId="7"/>
    <tableColumn id="5" xr3:uid="{BF59BA5E-E668-461A-8A09-1A8C40EE9D7E}" name="rnd" dataDxfId="6">
      <calculatedColumnFormula>RAND()</calculatedColumnFormula>
    </tableColumn>
    <tableColumn id="6" xr3:uid="{3A3631F1-E15F-4653-A2E7-C169466C4256}" name="Colonne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8884E-5855-4D26-8EB1-B861EB12DA9C}">
  <sheetPr codeName="Blad1"/>
  <dimension ref="A1:Y43"/>
  <sheetViews>
    <sheetView tabSelected="1" zoomScaleNormal="100" workbookViewId="0">
      <selection activeCell="M18" sqref="M18"/>
    </sheetView>
  </sheetViews>
  <sheetFormatPr baseColWidth="10" defaultColWidth="11.42578125" defaultRowHeight="15" x14ac:dyDescent="0.25"/>
  <cols>
    <col min="1" max="1" width="4" bestFit="1" customWidth="1"/>
    <col min="2" max="2" width="19.140625" bestFit="1" customWidth="1"/>
    <col min="3" max="3" width="4" bestFit="1" customWidth="1"/>
    <col min="4" max="4" width="6" bestFit="1" customWidth="1"/>
    <col min="5" max="5" width="5.7109375" bestFit="1" customWidth="1"/>
    <col min="6" max="6" width="6.85546875" style="2" bestFit="1" customWidth="1"/>
    <col min="7" max="7" width="12" style="2" bestFit="1" customWidth="1"/>
    <col min="9" max="9" width="8.28515625" bestFit="1" customWidth="1"/>
    <col min="10" max="10" width="8.28515625" style="44" bestFit="1" customWidth="1"/>
    <col min="11" max="11" width="18.7109375" bestFit="1" customWidth="1"/>
    <col min="12" max="12" width="14.5703125" bestFit="1" customWidth="1"/>
    <col min="13" max="13" width="16.28515625" bestFit="1" customWidth="1"/>
    <col min="14" max="14" width="15.5703125" bestFit="1" customWidth="1"/>
    <col min="19" max="19" width="4" bestFit="1" customWidth="1"/>
    <col min="20" max="20" width="19.140625" bestFit="1" customWidth="1"/>
    <col min="21" max="21" width="3" bestFit="1" customWidth="1"/>
    <col min="22" max="22" width="6" bestFit="1" customWidth="1"/>
    <col min="23" max="23" width="5.7109375" bestFit="1" customWidth="1"/>
    <col min="24" max="24" width="2" bestFit="1" customWidth="1"/>
    <col min="25" max="25" width="12" bestFit="1" customWidth="1"/>
  </cols>
  <sheetData>
    <row r="1" spans="1:25" ht="21.75" thickBot="1" x14ac:dyDescent="0.4">
      <c r="F1" s="22">
        <f>COUNTIF(Tableau1[Coche],"x")</f>
        <v>4</v>
      </c>
      <c r="K1" s="6">
        <f ca="1">IFERROR(SUM(K4:K7),0)</f>
        <v>0</v>
      </c>
      <c r="L1" s="24">
        <f ca="1">IFERROR(SUM(L4:L7),0)</f>
        <v>0</v>
      </c>
      <c r="M1" s="23">
        <f ca="1">IFERROR(SUM(M4:M7),0)</f>
        <v>0</v>
      </c>
    </row>
    <row r="2" spans="1:25" ht="30" x14ac:dyDescent="0.25">
      <c r="A2" t="s">
        <v>9</v>
      </c>
      <c r="B2" t="s">
        <v>10</v>
      </c>
      <c r="C2" t="s">
        <v>11</v>
      </c>
      <c r="D2" s="1" t="s">
        <v>12</v>
      </c>
      <c r="E2" s="1" t="s">
        <v>46</v>
      </c>
      <c r="F2" s="2" t="s">
        <v>45</v>
      </c>
      <c r="G2" s="2" t="s">
        <v>49</v>
      </c>
      <c r="H2" t="s">
        <v>50</v>
      </c>
      <c r="I2" s="8" t="s">
        <v>9</v>
      </c>
      <c r="J2" s="45" t="s">
        <v>10</v>
      </c>
      <c r="K2" s="9" t="s">
        <v>11</v>
      </c>
      <c r="L2" s="10" t="s">
        <v>12</v>
      </c>
      <c r="M2" s="10" t="s">
        <v>47</v>
      </c>
      <c r="N2" s="11" t="s">
        <v>45</v>
      </c>
      <c r="S2" s="25" t="s">
        <v>9</v>
      </c>
      <c r="T2" s="26" t="s">
        <v>10</v>
      </c>
      <c r="U2" s="26" t="s">
        <v>11</v>
      </c>
      <c r="V2" s="41" t="s">
        <v>12</v>
      </c>
      <c r="W2" s="41" t="s">
        <v>46</v>
      </c>
      <c r="X2" s="42" t="s">
        <v>45</v>
      </c>
      <c r="Y2" s="43" t="s">
        <v>49</v>
      </c>
    </row>
    <row r="3" spans="1:25" x14ac:dyDescent="0.25">
      <c r="A3">
        <v>165</v>
      </c>
      <c r="B3" t="s">
        <v>0</v>
      </c>
      <c r="C3">
        <v>10</v>
      </c>
      <c r="D3">
        <v>16.809999999999999</v>
      </c>
      <c r="E3" s="5">
        <f>SUM(Tableau1[[#This Row],[Total
Daily]]-Tableau1[[#This Row],[L10]])</f>
        <v>6.8099999999999987</v>
      </c>
      <c r="G3" s="2">
        <f t="shared" ref="G3:G43" ca="1" si="0">RAND()</f>
        <v>0.56261411910592429</v>
      </c>
      <c r="I3" s="12" t="e" cm="1">
        <f t="array" aca="1" ref="I3:N3" ca="1">INDEX(_xlfn._xlws.FILTER(Tableau1[],Tableau1[Total
Daily]=MAX(Tableau1[Total
Daily])),1,_xlfn.SEQUENCE(1,6))</f>
        <v>#NAME?</v>
      </c>
      <c r="J3" s="46" t="e">
        <f ca="1"/>
        <v>#NAME?</v>
      </c>
      <c r="K3" s="7" t="e">
        <f ca="1"/>
        <v>#NAME?</v>
      </c>
      <c r="L3" s="7" t="e">
        <f ca="1"/>
        <v>#NAME?</v>
      </c>
      <c r="M3" s="7" t="e">
        <f ca="1"/>
        <v>#NAME?</v>
      </c>
      <c r="N3" s="13" t="e">
        <f ca="1"/>
        <v>#NAME?</v>
      </c>
      <c r="S3" s="27">
        <v>37</v>
      </c>
      <c r="T3" s="28" t="s">
        <v>34</v>
      </c>
      <c r="U3" s="28">
        <v>45</v>
      </c>
      <c r="V3" s="28">
        <v>47.81</v>
      </c>
      <c r="W3" s="28">
        <f>SUM(Tableau1[[#This Row],[Total
Daily]]-Tableau1[[#This Row],[L10]])</f>
        <v>6.8099999999999987</v>
      </c>
      <c r="X3" s="36" t="s">
        <v>48</v>
      </c>
      <c r="Y3" s="37">
        <f ca="1">RAND()</f>
        <v>0.34261378885859017</v>
      </c>
    </row>
    <row r="4" spans="1:25" x14ac:dyDescent="0.25">
      <c r="A4">
        <v>92</v>
      </c>
      <c r="B4" t="s">
        <v>1</v>
      </c>
      <c r="C4">
        <v>24</v>
      </c>
      <c r="D4">
        <v>28.31</v>
      </c>
      <c r="E4" s="5">
        <f>SUM(Tableau1[[#This Row],[Total
Daily]]-Tableau1[[#This Row],[L10]])</f>
        <v>4.3099999999999987</v>
      </c>
      <c r="G4" s="2">
        <f t="shared" ca="1" si="0"/>
        <v>0.88907779258750863</v>
      </c>
      <c r="I4" s="14" t="e" cm="1">
        <f t="array" aca="1" ref="I4:N7" ca="1">INDEX(_xlfn._xlws.SORT(_xlfn._xlws.FILTER(Tableau1[],Tableau1[Coche]="x"),5,-1),_xlfn.SEQUENCE(4),_xlfn.SEQUENCE(1,6))</f>
        <v>#NAME?</v>
      </c>
      <c r="J4" s="47" t="e">
        <f ca="1"/>
        <v>#NAME?</v>
      </c>
      <c r="K4" s="15" t="e">
        <f ca="1"/>
        <v>#NAME?</v>
      </c>
      <c r="L4" s="15" t="e">
        <f ca="1"/>
        <v>#NAME?</v>
      </c>
      <c r="M4" s="16" t="e">
        <f ca="1"/>
        <v>#NAME?</v>
      </c>
      <c r="N4" s="17" t="e">
        <f ca="1"/>
        <v>#NAME?</v>
      </c>
      <c r="S4" s="27">
        <v>38</v>
      </c>
      <c r="T4" s="28" t="s">
        <v>8</v>
      </c>
      <c r="U4" s="28">
        <v>47</v>
      </c>
      <c r="V4" s="28">
        <v>45.18</v>
      </c>
      <c r="W4" s="28">
        <f>SUM(Tableau1[[#This Row],[Total
Daily]]-Tableau1[[#This Row],[L10]])</f>
        <v>4.3099999999999987</v>
      </c>
      <c r="X4" s="32" t="s">
        <v>48</v>
      </c>
      <c r="Y4" s="33">
        <f ca="1">RAND()</f>
        <v>0.60044257532007805</v>
      </c>
    </row>
    <row r="5" spans="1:25" x14ac:dyDescent="0.25">
      <c r="A5">
        <v>20</v>
      </c>
      <c r="B5" t="s">
        <v>2</v>
      </c>
      <c r="C5">
        <v>37</v>
      </c>
      <c r="D5">
        <v>39.909999999999997</v>
      </c>
      <c r="E5">
        <f>SUM(Tableau1[[#This Row],[Total
Daily]]-Tableau1[[#This Row],[L10]])</f>
        <v>2.9099999999999966</v>
      </c>
      <c r="G5" s="2">
        <f t="shared" ca="1" si="0"/>
        <v>0.52911301506792618</v>
      </c>
      <c r="I5" s="14" t="e">
        <f ca="1"/>
        <v>#NAME?</v>
      </c>
      <c r="J5" s="47" t="e">
        <f ca="1"/>
        <v>#NAME?</v>
      </c>
      <c r="K5" s="15" t="e">
        <f ca="1"/>
        <v>#NAME?</v>
      </c>
      <c r="L5" s="15" t="e">
        <f ca="1"/>
        <v>#NAME?</v>
      </c>
      <c r="M5" s="16" t="e">
        <f ca="1"/>
        <v>#NAME?</v>
      </c>
      <c r="N5" s="17" t="e">
        <f ca="1"/>
        <v>#NAME?</v>
      </c>
      <c r="S5" s="27">
        <v>32</v>
      </c>
      <c r="T5" s="28" t="s">
        <v>39</v>
      </c>
      <c r="U5" s="28">
        <v>45</v>
      </c>
      <c r="V5" s="28">
        <v>44.91</v>
      </c>
      <c r="W5" s="28">
        <f>SUM(Tableau1[[#This Row],[Total
Daily]]-Tableau1[[#This Row],[L10]])</f>
        <v>2.9099999999999966</v>
      </c>
      <c r="X5" s="32" t="s">
        <v>48</v>
      </c>
      <c r="Y5" s="33">
        <f ca="1">RAND()</f>
        <v>0.47202594267461806</v>
      </c>
    </row>
    <row r="6" spans="1:25" x14ac:dyDescent="0.25">
      <c r="A6">
        <v>143</v>
      </c>
      <c r="B6" t="s">
        <v>3</v>
      </c>
      <c r="C6">
        <v>21</v>
      </c>
      <c r="D6">
        <v>23.48</v>
      </c>
      <c r="E6">
        <f>SUM(Tableau1[[#This Row],[Total
Daily]]-Tableau1[[#This Row],[L10]])</f>
        <v>2.4800000000000004</v>
      </c>
      <c r="G6" s="2">
        <f t="shared" ca="1" si="0"/>
        <v>0.56994342733424108</v>
      </c>
      <c r="I6" s="14" t="e">
        <f ca="1"/>
        <v>#NAME?</v>
      </c>
      <c r="J6" s="47" t="e">
        <f ca="1"/>
        <v>#NAME?</v>
      </c>
      <c r="K6" s="15" t="e">
        <f ca="1"/>
        <v>#NAME?</v>
      </c>
      <c r="L6" s="15" t="e">
        <f ca="1"/>
        <v>#NAME?</v>
      </c>
      <c r="M6" s="16" t="e">
        <f ca="1"/>
        <v>#NAME?</v>
      </c>
      <c r="N6" s="17" t="e">
        <f ca="1"/>
        <v>#NAME?</v>
      </c>
      <c r="S6" s="27">
        <v>22</v>
      </c>
      <c r="T6" s="28" t="s">
        <v>4</v>
      </c>
      <c r="U6" s="28">
        <v>43</v>
      </c>
      <c r="V6" s="28">
        <v>44.58</v>
      </c>
      <c r="W6" s="28">
        <f>SUM(Tableau1[[#This Row],[Total
Daily]]-Tableau1[[#This Row],[L10]])</f>
        <v>2.4800000000000004</v>
      </c>
      <c r="X6" s="32" t="s">
        <v>48</v>
      </c>
      <c r="Y6" s="33">
        <f ca="1">RAND()</f>
        <v>0.77978515392078285</v>
      </c>
    </row>
    <row r="7" spans="1:25" ht="15.75" thickBot="1" x14ac:dyDescent="0.3">
      <c r="A7">
        <v>22</v>
      </c>
      <c r="B7" t="s">
        <v>4</v>
      </c>
      <c r="C7">
        <v>43</v>
      </c>
      <c r="D7">
        <v>44.58</v>
      </c>
      <c r="E7">
        <f>SUM(Tableau1[[#This Row],[Total
Daily]]-Tableau1[[#This Row],[L10]])</f>
        <v>1.5799999999999983</v>
      </c>
      <c r="F7" s="2" t="s">
        <v>48</v>
      </c>
      <c r="G7" s="2">
        <f t="shared" ca="1" si="0"/>
        <v>0.93981947584093373</v>
      </c>
      <c r="I7" s="18" t="e">
        <f ca="1"/>
        <v>#NAME?</v>
      </c>
      <c r="J7" s="48" t="e">
        <f ca="1"/>
        <v>#NAME?</v>
      </c>
      <c r="K7" s="19" t="e">
        <f ca="1"/>
        <v>#NAME?</v>
      </c>
      <c r="L7" s="19" t="e">
        <f ca="1"/>
        <v>#NAME?</v>
      </c>
      <c r="M7" s="20" t="e">
        <f ca="1"/>
        <v>#NAME?</v>
      </c>
      <c r="N7" s="21" t="e">
        <f ca="1"/>
        <v>#NAME?</v>
      </c>
      <c r="S7" s="27">
        <v>36</v>
      </c>
      <c r="T7" s="28" t="s">
        <v>37</v>
      </c>
      <c r="U7" s="28">
        <v>40</v>
      </c>
      <c r="V7" s="28">
        <v>44.05</v>
      </c>
      <c r="W7" s="31">
        <f>SUM(Tableau1[[#This Row],[Total
Daily]]-Tableau1[[#This Row],[L10]])</f>
        <v>1.5799999999999983</v>
      </c>
      <c r="X7" s="34"/>
      <c r="Y7" s="35">
        <f ca="1">RAND()</f>
        <v>0.54132130865554207</v>
      </c>
    </row>
    <row r="8" spans="1:25" x14ac:dyDescent="0.25">
      <c r="A8">
        <v>69</v>
      </c>
      <c r="B8" t="s">
        <v>5</v>
      </c>
      <c r="C8">
        <v>40</v>
      </c>
      <c r="D8">
        <v>41.09</v>
      </c>
      <c r="E8">
        <f>SUM(Tableau1[[#This Row],[Total
Daily]]-Tableau1[[#This Row],[L10]])</f>
        <v>1.0900000000000034</v>
      </c>
      <c r="G8" s="2">
        <f t="shared" ca="1" si="0"/>
        <v>0.79749238108838671</v>
      </c>
      <c r="S8" s="27">
        <v>9</v>
      </c>
      <c r="T8" s="28" t="s">
        <v>31</v>
      </c>
      <c r="U8" s="28">
        <v>44</v>
      </c>
      <c r="V8" s="28">
        <v>42.57</v>
      </c>
      <c r="W8" s="28">
        <f>SUM(Tableau1[[#This Row],[Total
Daily]]-Tableau1[[#This Row],[L10]])</f>
        <v>1.0900000000000034</v>
      </c>
      <c r="X8" s="32"/>
      <c r="Y8" s="33">
        <f ca="1">RAND()</f>
        <v>0.40768846322764252</v>
      </c>
    </row>
    <row r="9" spans="1:25" x14ac:dyDescent="0.25">
      <c r="A9">
        <v>147</v>
      </c>
      <c r="B9" t="s">
        <v>6</v>
      </c>
      <c r="C9">
        <v>20</v>
      </c>
      <c r="D9">
        <v>20.99</v>
      </c>
      <c r="E9">
        <f>SUM(Tableau1[[#This Row],[Total
Daily]]-Tableau1[[#This Row],[L10]])</f>
        <v>0.98999999999999844</v>
      </c>
      <c r="G9" s="2">
        <f t="shared" ca="1" si="0"/>
        <v>0.19409695952119022</v>
      </c>
      <c r="S9" s="27">
        <v>11</v>
      </c>
      <c r="T9" s="28" t="s">
        <v>35</v>
      </c>
      <c r="U9" s="28">
        <v>42</v>
      </c>
      <c r="V9" s="28">
        <v>42.1</v>
      </c>
      <c r="W9" s="28">
        <f>SUM(Tableau1[[#This Row],[Total
Daily]]-Tableau1[[#This Row],[L10]])</f>
        <v>0.98999999999999844</v>
      </c>
      <c r="X9" s="32"/>
      <c r="Y9" s="33">
        <f ca="1">RAND()</f>
        <v>0.72572229761155893</v>
      </c>
    </row>
    <row r="10" spans="1:25" x14ac:dyDescent="0.25">
      <c r="A10">
        <v>8</v>
      </c>
      <c r="B10" t="s">
        <v>7</v>
      </c>
      <c r="C10">
        <v>43</v>
      </c>
      <c r="D10">
        <v>41.57</v>
      </c>
      <c r="E10">
        <f>SUM(Tableau1[[#This Row],[Total
Daily]]-Tableau1[[#This Row],[L10]])</f>
        <v>-1.4299999999999997</v>
      </c>
      <c r="G10" s="2">
        <f t="shared" ca="1" si="0"/>
        <v>0.43725317261166352</v>
      </c>
      <c r="S10" s="27">
        <v>8</v>
      </c>
      <c r="T10" s="28" t="s">
        <v>7</v>
      </c>
      <c r="U10" s="28">
        <v>43</v>
      </c>
      <c r="V10" s="28">
        <v>41.57</v>
      </c>
      <c r="W10" s="28">
        <f>SUM(Tableau1[[#This Row],[Total
Daily]]-Tableau1[[#This Row],[L10]])</f>
        <v>-1.4299999999999997</v>
      </c>
      <c r="X10" s="32"/>
      <c r="Y10" s="33">
        <f ca="1">RAND()</f>
        <v>9.9986942990572647E-2</v>
      </c>
    </row>
    <row r="11" spans="1:25" x14ac:dyDescent="0.25">
      <c r="A11">
        <v>38</v>
      </c>
      <c r="B11" t="s">
        <v>8</v>
      </c>
      <c r="C11">
        <v>47</v>
      </c>
      <c r="D11">
        <v>45.18</v>
      </c>
      <c r="E11">
        <f>SUM(Tableau1[[#This Row],[Total
Daily]]-Tableau1[[#This Row],[L10]])</f>
        <v>-1.8200000000000003</v>
      </c>
      <c r="F11" s="2" t="s">
        <v>48</v>
      </c>
      <c r="G11" s="2">
        <f t="shared" ca="1" si="0"/>
        <v>0.17755365975581472</v>
      </c>
      <c r="S11" s="27">
        <v>23</v>
      </c>
      <c r="T11" s="28" t="s">
        <v>32</v>
      </c>
      <c r="U11" s="28">
        <v>38</v>
      </c>
      <c r="V11" s="28">
        <v>41.26</v>
      </c>
      <c r="W11" s="28">
        <f>SUM(Tableau1[[#This Row],[Total
Daily]]-Tableau1[[#This Row],[L10]])</f>
        <v>-1.8200000000000003</v>
      </c>
      <c r="X11" s="32"/>
      <c r="Y11" s="33">
        <f ca="1">RAND()</f>
        <v>0.74166910969551059</v>
      </c>
    </row>
    <row r="12" spans="1:25" x14ac:dyDescent="0.25">
      <c r="A12">
        <v>150</v>
      </c>
      <c r="B12" t="s">
        <v>13</v>
      </c>
      <c r="C12">
        <v>27</v>
      </c>
      <c r="D12">
        <v>33.71</v>
      </c>
      <c r="E12" s="5">
        <f>SUM(Tableau1[[#This Row],[Total
Daily]]-Tableau1[[#This Row],[L10]])</f>
        <v>6.7100000000000009</v>
      </c>
      <c r="G12" s="2">
        <f t="shared" ca="1" si="0"/>
        <v>0.69537443259601062</v>
      </c>
      <c r="S12" s="27">
        <v>10</v>
      </c>
      <c r="T12" s="28" t="s">
        <v>36</v>
      </c>
      <c r="U12" s="28">
        <v>44</v>
      </c>
      <c r="V12" s="28">
        <v>41.2</v>
      </c>
      <c r="W12" s="28">
        <f>SUM(Tableau1[[#This Row],[Total
Daily]]-Tableau1[[#This Row],[L10]])</f>
        <v>6.7100000000000009</v>
      </c>
      <c r="X12" s="32"/>
      <c r="Y12" s="33">
        <f ca="1">RAND()</f>
        <v>2.150580348289477E-2</v>
      </c>
    </row>
    <row r="13" spans="1:25" x14ac:dyDescent="0.25">
      <c r="A13">
        <v>80</v>
      </c>
      <c r="B13" t="s">
        <v>14</v>
      </c>
      <c r="C13">
        <v>23</v>
      </c>
      <c r="D13">
        <v>29.62</v>
      </c>
      <c r="E13" s="5">
        <f>SUM(Tableau1[[#This Row],[Total
Daily]]-Tableau1[[#This Row],[L10]])</f>
        <v>6.620000000000001</v>
      </c>
      <c r="F13" s="3"/>
      <c r="G13" s="3">
        <f t="shared" ca="1" si="0"/>
        <v>0.23886069212831562</v>
      </c>
      <c r="S13" s="27">
        <v>69</v>
      </c>
      <c r="T13" s="28" t="s">
        <v>5</v>
      </c>
      <c r="U13" s="28">
        <v>40</v>
      </c>
      <c r="V13" s="28">
        <v>41.09</v>
      </c>
      <c r="W13" s="28">
        <f>SUM(Tableau1[[#This Row],[Total
Daily]]-Tableau1[[#This Row],[L10]])</f>
        <v>6.620000000000001</v>
      </c>
      <c r="X13" s="32"/>
      <c r="Y13" s="33">
        <f ca="1">RAND()</f>
        <v>0.36527634229342876</v>
      </c>
    </row>
    <row r="14" spans="1:25" x14ac:dyDescent="0.25">
      <c r="A14">
        <v>150</v>
      </c>
      <c r="B14" t="s">
        <v>15</v>
      </c>
      <c r="C14">
        <v>19</v>
      </c>
      <c r="D14">
        <v>25.19</v>
      </c>
      <c r="E14" s="5">
        <f>SUM(Tableau1[[#This Row],[Total
Daily]]-Tableau1[[#This Row],[L10]])</f>
        <v>6.1900000000000013</v>
      </c>
      <c r="G14" s="2">
        <f t="shared" ca="1" si="0"/>
        <v>0.22317632754292183</v>
      </c>
      <c r="S14" s="27">
        <v>20</v>
      </c>
      <c r="T14" s="28" t="s">
        <v>2</v>
      </c>
      <c r="U14" s="28">
        <v>37</v>
      </c>
      <c r="V14" s="28">
        <v>39.909999999999997</v>
      </c>
      <c r="W14" s="28">
        <f>SUM(Tableau1[[#This Row],[Total
Daily]]-Tableau1[[#This Row],[L10]])</f>
        <v>6.1900000000000013</v>
      </c>
      <c r="X14" s="32"/>
      <c r="Y14" s="33">
        <f ca="1">RAND()</f>
        <v>0.69232397298564929</v>
      </c>
    </row>
    <row r="15" spans="1:25" x14ac:dyDescent="0.25">
      <c r="A15">
        <v>68</v>
      </c>
      <c r="B15" t="s">
        <v>16</v>
      </c>
      <c r="C15">
        <v>26</v>
      </c>
      <c r="D15">
        <v>32.18</v>
      </c>
      <c r="E15" s="5">
        <f>SUM(Tableau1[[#This Row],[Total
Daily]]-Tableau1[[#This Row],[L10]])</f>
        <v>6.18</v>
      </c>
      <c r="G15" s="2">
        <f t="shared" ca="1" si="0"/>
        <v>0.27848715455267881</v>
      </c>
      <c r="S15" s="27">
        <v>21</v>
      </c>
      <c r="T15" s="28" t="s">
        <v>30</v>
      </c>
      <c r="U15" s="28">
        <v>43</v>
      </c>
      <c r="V15" s="28">
        <v>38.840000000000003</v>
      </c>
      <c r="W15" s="28">
        <f>SUM(Tableau1[[#This Row],[Total
Daily]]-Tableau1[[#This Row],[L10]])</f>
        <v>6.18</v>
      </c>
      <c r="X15" s="32"/>
      <c r="Y15" s="33">
        <f ca="1">RAND()</f>
        <v>0.35468207299978582</v>
      </c>
    </row>
    <row r="16" spans="1:25" x14ac:dyDescent="0.25">
      <c r="A16">
        <v>143</v>
      </c>
      <c r="B16" t="s">
        <v>17</v>
      </c>
      <c r="C16">
        <v>16</v>
      </c>
      <c r="D16">
        <v>22.08</v>
      </c>
      <c r="E16" s="5">
        <f>SUM(Tableau1[[#This Row],[Total
Daily]]-Tableau1[[#This Row],[L10]])</f>
        <v>6.0799999999999983</v>
      </c>
      <c r="G16" s="2">
        <f t="shared" ca="1" si="0"/>
        <v>0.32621252308704696</v>
      </c>
      <c r="S16" s="27">
        <v>44</v>
      </c>
      <c r="T16" s="28" t="s">
        <v>40</v>
      </c>
      <c r="U16" s="28">
        <v>42</v>
      </c>
      <c r="V16" s="28">
        <v>37.909999999999997</v>
      </c>
      <c r="W16" s="28">
        <f>SUM(Tableau1[[#This Row],[Total
Daily]]-Tableau1[[#This Row],[L10]])</f>
        <v>6.0799999999999983</v>
      </c>
      <c r="X16" s="32"/>
      <c r="Y16" s="33">
        <f ca="1">RAND()</f>
        <v>0.84050203998632034</v>
      </c>
    </row>
    <row r="17" spans="1:25" x14ac:dyDescent="0.25">
      <c r="A17">
        <v>187</v>
      </c>
      <c r="B17" t="s">
        <v>18</v>
      </c>
      <c r="C17">
        <v>9</v>
      </c>
      <c r="D17">
        <v>14.71</v>
      </c>
      <c r="E17" s="5">
        <f>SUM(Tableau1[[#This Row],[Total
Daily]]-Tableau1[[#This Row],[L10]])</f>
        <v>5.7100000000000009</v>
      </c>
      <c r="G17" s="2">
        <f t="shared" ca="1" si="0"/>
        <v>7.2572519803452917E-2</v>
      </c>
      <c r="S17" s="27">
        <v>65</v>
      </c>
      <c r="T17" s="28" t="s">
        <v>38</v>
      </c>
      <c r="U17" s="28">
        <v>34</v>
      </c>
      <c r="V17" s="28">
        <v>37.450000000000003</v>
      </c>
      <c r="W17" s="28">
        <f>SUM(Tableau1[[#This Row],[Total
Daily]]-Tableau1[[#This Row],[L10]])</f>
        <v>5.7100000000000009</v>
      </c>
      <c r="X17" s="32"/>
      <c r="Y17" s="33">
        <f ca="1">RAND()</f>
        <v>0.15897028031476357</v>
      </c>
    </row>
    <row r="18" spans="1:25" x14ac:dyDescent="0.25">
      <c r="A18">
        <v>123</v>
      </c>
      <c r="B18" t="s">
        <v>19</v>
      </c>
      <c r="C18">
        <v>19</v>
      </c>
      <c r="D18">
        <v>24.66</v>
      </c>
      <c r="E18" s="5">
        <f>SUM(Tableau1[[#This Row],[Total
Daily]]-Tableau1[[#This Row],[L10]])</f>
        <v>5.66</v>
      </c>
      <c r="G18" s="2">
        <f t="shared" ca="1" si="0"/>
        <v>0.52616486041880539</v>
      </c>
      <c r="S18" s="27">
        <v>83</v>
      </c>
      <c r="T18" s="28" t="s">
        <v>33</v>
      </c>
      <c r="U18" s="28">
        <v>34</v>
      </c>
      <c r="V18" s="28">
        <v>36.93</v>
      </c>
      <c r="W18" s="28">
        <f>SUM(Tableau1[[#This Row],[Total
Daily]]-Tableau1[[#This Row],[L10]])</f>
        <v>5.66</v>
      </c>
      <c r="X18" s="32"/>
      <c r="Y18" s="33">
        <f ca="1">RAND()</f>
        <v>0.64221148932608429</v>
      </c>
    </row>
    <row r="19" spans="1:25" x14ac:dyDescent="0.25">
      <c r="A19">
        <v>120</v>
      </c>
      <c r="B19" t="s">
        <v>20</v>
      </c>
      <c r="C19">
        <v>26</v>
      </c>
      <c r="D19">
        <v>31.61</v>
      </c>
      <c r="E19" s="5">
        <f>SUM(Tableau1[[#This Row],[Total
Daily]]-Tableau1[[#This Row],[L10]])</f>
        <v>5.6099999999999994</v>
      </c>
      <c r="G19" s="2">
        <f t="shared" ca="1" si="0"/>
        <v>0.26788979833656612</v>
      </c>
      <c r="S19" s="27">
        <v>25</v>
      </c>
      <c r="T19" s="28" t="s">
        <v>41</v>
      </c>
      <c r="U19" s="28">
        <v>42</v>
      </c>
      <c r="V19" s="28">
        <v>35.729999999999997</v>
      </c>
      <c r="W19" s="28">
        <f>SUM(Tableau1[[#This Row],[Total
Daily]]-Tableau1[[#This Row],[L10]])</f>
        <v>5.6099999999999994</v>
      </c>
      <c r="X19" s="32"/>
      <c r="Y19" s="33">
        <f ca="1">RAND()</f>
        <v>0.96161798340202875</v>
      </c>
    </row>
    <row r="20" spans="1:25" x14ac:dyDescent="0.25">
      <c r="A20">
        <v>18</v>
      </c>
      <c r="B20" t="s">
        <v>21</v>
      </c>
      <c r="C20">
        <v>30</v>
      </c>
      <c r="D20">
        <v>35.57</v>
      </c>
      <c r="E20" s="5">
        <f>SUM(Tableau1[[#This Row],[Total
Daily]]-Tableau1[[#This Row],[L10]])</f>
        <v>5.57</v>
      </c>
      <c r="F20" s="3"/>
      <c r="G20" s="3">
        <f t="shared" ca="1" si="0"/>
        <v>0.21630632711114439</v>
      </c>
      <c r="S20" s="27">
        <v>18</v>
      </c>
      <c r="T20" s="28" t="s">
        <v>21</v>
      </c>
      <c r="U20" s="28">
        <v>30</v>
      </c>
      <c r="V20" s="28">
        <v>35.57</v>
      </c>
      <c r="W20" s="31">
        <f>SUM(Tableau1[[#This Row],[Total
Daily]]-Tableau1[[#This Row],[L10]])</f>
        <v>5.57</v>
      </c>
      <c r="X20" s="34"/>
      <c r="Y20" s="35">
        <f ca="1">RAND()</f>
        <v>0.68415694453551379</v>
      </c>
    </row>
    <row r="21" spans="1:25" x14ac:dyDescent="0.25">
      <c r="A21">
        <v>150</v>
      </c>
      <c r="B21" t="s">
        <v>22</v>
      </c>
      <c r="C21">
        <v>21</v>
      </c>
      <c r="D21">
        <v>26.5</v>
      </c>
      <c r="E21" s="5">
        <f>SUM(Tableau1[[#This Row],[Total
Daily]]-Tableau1[[#This Row],[L10]])</f>
        <v>5.5</v>
      </c>
      <c r="G21" s="2">
        <f t="shared" ca="1" si="0"/>
        <v>0.44081080035915099</v>
      </c>
      <c r="S21" s="27">
        <v>72</v>
      </c>
      <c r="T21" s="28" t="s">
        <v>42</v>
      </c>
      <c r="U21" s="28">
        <v>27</v>
      </c>
      <c r="V21" s="28">
        <v>33.86</v>
      </c>
      <c r="W21" s="31">
        <f>SUM(Tableau1[[#This Row],[Total
Daily]]-Tableau1[[#This Row],[L10]])</f>
        <v>5.5</v>
      </c>
      <c r="X21" s="34"/>
      <c r="Y21" s="35">
        <f ca="1">RAND()</f>
        <v>0.73219211452220823</v>
      </c>
    </row>
    <row r="22" spans="1:25" x14ac:dyDescent="0.25">
      <c r="A22">
        <v>235</v>
      </c>
      <c r="B22" t="s">
        <v>23</v>
      </c>
      <c r="C22">
        <v>9</v>
      </c>
      <c r="D22">
        <v>14.25</v>
      </c>
      <c r="E22" s="5">
        <f>SUM(Tableau1[[#This Row],[Total
Daily]]-Tableau1[[#This Row],[L10]])</f>
        <v>5.25</v>
      </c>
      <c r="G22" s="2">
        <f t="shared" ca="1" si="0"/>
        <v>0.72913593898085205</v>
      </c>
      <c r="S22" s="27">
        <v>150</v>
      </c>
      <c r="T22" s="28" t="s">
        <v>13</v>
      </c>
      <c r="U22" s="28">
        <v>27</v>
      </c>
      <c r="V22" s="28">
        <v>33.71</v>
      </c>
      <c r="W22" s="31">
        <f>SUM(Tableau1[[#This Row],[Total
Daily]]-Tableau1[[#This Row],[L10]])</f>
        <v>5.25</v>
      </c>
      <c r="X22" s="32"/>
      <c r="Y22" s="33">
        <f ca="1">RAND()</f>
        <v>0.82368731135884277</v>
      </c>
    </row>
    <row r="23" spans="1:25" x14ac:dyDescent="0.25">
      <c r="A23">
        <v>76</v>
      </c>
      <c r="B23" t="s">
        <v>24</v>
      </c>
      <c r="C23">
        <v>23</v>
      </c>
      <c r="D23">
        <v>28.13</v>
      </c>
      <c r="E23" s="5">
        <f>SUM(Tableau1[[#This Row],[Total
Daily]]-Tableau1[[#This Row],[L10]])</f>
        <v>5.129999999999999</v>
      </c>
      <c r="G23" s="2">
        <f t="shared" ca="1" si="0"/>
        <v>0.83082701718160612</v>
      </c>
      <c r="S23" s="27">
        <v>68</v>
      </c>
      <c r="T23" s="28" t="s">
        <v>16</v>
      </c>
      <c r="U23" s="28">
        <v>26</v>
      </c>
      <c r="V23" s="28">
        <v>32.18</v>
      </c>
      <c r="W23" s="31">
        <f>SUM(Tableau1[[#This Row],[Total
Daily]]-Tableau1[[#This Row],[L10]])</f>
        <v>5.129999999999999</v>
      </c>
      <c r="X23" s="32"/>
      <c r="Y23" s="33">
        <f ca="1">RAND()</f>
        <v>0.5578880257983958</v>
      </c>
    </row>
    <row r="24" spans="1:25" x14ac:dyDescent="0.25">
      <c r="A24">
        <v>160</v>
      </c>
      <c r="B24" t="s">
        <v>25</v>
      </c>
      <c r="C24">
        <v>15</v>
      </c>
      <c r="D24">
        <v>20.02</v>
      </c>
      <c r="E24" s="5">
        <f>SUM(Tableau1[[#This Row],[Total
Daily]]-Tableau1[[#This Row],[L10]])</f>
        <v>5.0199999999999996</v>
      </c>
      <c r="G24" s="2">
        <f t="shared" ca="1" si="0"/>
        <v>0.77695237656524618</v>
      </c>
      <c r="S24" s="27">
        <v>120</v>
      </c>
      <c r="T24" s="28" t="s">
        <v>20</v>
      </c>
      <c r="U24" s="28">
        <v>26</v>
      </c>
      <c r="V24" s="28">
        <v>31.61</v>
      </c>
      <c r="W24" s="31">
        <f>SUM(Tableau1[[#This Row],[Total
Daily]]-Tableau1[[#This Row],[L10]])</f>
        <v>5.0199999999999996</v>
      </c>
      <c r="X24" s="32"/>
      <c r="Y24" s="33">
        <f ca="1">RAND()</f>
        <v>0.72682873139579951</v>
      </c>
    </row>
    <row r="25" spans="1:25" x14ac:dyDescent="0.25">
      <c r="A25">
        <v>229</v>
      </c>
      <c r="B25" t="s">
        <v>26</v>
      </c>
      <c r="C25">
        <v>6</v>
      </c>
      <c r="D25">
        <v>10.91</v>
      </c>
      <c r="E25" s="5">
        <f>SUM(Tableau1[[#This Row],[Total
Daily]]-Tableau1[[#This Row],[L10]])</f>
        <v>4.91</v>
      </c>
      <c r="G25" s="2">
        <f t="shared" ca="1" si="0"/>
        <v>1.7068718881729783E-2</v>
      </c>
      <c r="S25" s="27">
        <v>80</v>
      </c>
      <c r="T25" s="28" t="s">
        <v>14</v>
      </c>
      <c r="U25" s="28">
        <v>23</v>
      </c>
      <c r="V25" s="28">
        <v>29.62</v>
      </c>
      <c r="W25" s="31">
        <f>SUM(Tableau1[[#This Row],[Total
Daily]]-Tableau1[[#This Row],[L10]])</f>
        <v>4.91</v>
      </c>
      <c r="X25" s="34"/>
      <c r="Y25" s="35">
        <f ca="1">RAND()</f>
        <v>0.69673887791692624</v>
      </c>
    </row>
    <row r="26" spans="1:25" x14ac:dyDescent="0.25">
      <c r="A26">
        <v>217</v>
      </c>
      <c r="B26" t="s">
        <v>27</v>
      </c>
      <c r="C26">
        <v>15</v>
      </c>
      <c r="D26">
        <v>19.82</v>
      </c>
      <c r="E26" s="5">
        <f>SUM(Tableau1[[#This Row],[Total
Daily]]-Tableau1[[#This Row],[L10]])</f>
        <v>4.82</v>
      </c>
      <c r="G26" s="2">
        <f t="shared" ca="1" si="0"/>
        <v>7.6486099073605263E-2</v>
      </c>
      <c r="S26" s="27">
        <v>92</v>
      </c>
      <c r="T26" s="28" t="s">
        <v>1</v>
      </c>
      <c r="U26" s="28">
        <v>24</v>
      </c>
      <c r="V26" s="28">
        <v>28.31</v>
      </c>
      <c r="W26" s="31">
        <f>SUM(Tableau1[[#This Row],[Total
Daily]]-Tableau1[[#This Row],[L10]])</f>
        <v>4.82</v>
      </c>
      <c r="X26" s="32"/>
      <c r="Y26" s="33">
        <f ca="1">RAND()</f>
        <v>0.38163688992326461</v>
      </c>
    </row>
    <row r="27" spans="1:25" x14ac:dyDescent="0.25">
      <c r="A27">
        <v>338</v>
      </c>
      <c r="B27" t="s">
        <v>28</v>
      </c>
      <c r="C27">
        <v>3</v>
      </c>
      <c r="D27">
        <v>7.76</v>
      </c>
      <c r="E27" s="5">
        <f>SUM(Tableau1[[#This Row],[Total
Daily]]-Tableau1[[#This Row],[L10]])</f>
        <v>4.76</v>
      </c>
      <c r="G27" s="2">
        <f t="shared" ca="1" si="0"/>
        <v>0.86606039766080034</v>
      </c>
      <c r="S27" s="27">
        <v>76</v>
      </c>
      <c r="T27" s="28" t="s">
        <v>24</v>
      </c>
      <c r="U27" s="28">
        <v>23</v>
      </c>
      <c r="V27" s="28">
        <v>28.13</v>
      </c>
      <c r="W27" s="31">
        <f>SUM(Tableau1[[#This Row],[Total
Daily]]-Tableau1[[#This Row],[L10]])</f>
        <v>4.76</v>
      </c>
      <c r="X27" s="32"/>
      <c r="Y27" s="33">
        <f ca="1">RAND()</f>
        <v>0.67575934536971816</v>
      </c>
    </row>
    <row r="28" spans="1:25" x14ac:dyDescent="0.25">
      <c r="A28">
        <v>136</v>
      </c>
      <c r="B28" t="s">
        <v>29</v>
      </c>
      <c r="C28">
        <v>20</v>
      </c>
      <c r="D28">
        <v>24.72</v>
      </c>
      <c r="E28" s="5">
        <f>SUM(Tableau1[[#This Row],[Total
Daily]]-Tableau1[[#This Row],[L10]])</f>
        <v>4.7199999999999989</v>
      </c>
      <c r="G28" s="2">
        <f t="shared" ca="1" si="0"/>
        <v>0.88092234404076863</v>
      </c>
      <c r="S28" s="27">
        <v>140</v>
      </c>
      <c r="T28" s="28" t="s">
        <v>43</v>
      </c>
      <c r="U28" s="28">
        <v>27</v>
      </c>
      <c r="V28" s="28">
        <v>27.55</v>
      </c>
      <c r="W28" s="28">
        <f>SUM(Tableau1[[#This Row],[Total
Daily]]-Tableau1[[#This Row],[L10]])</f>
        <v>4.7199999999999989</v>
      </c>
      <c r="X28" s="32"/>
      <c r="Y28" s="33">
        <f ca="1">RAND()</f>
        <v>2.9718613040342956E-2</v>
      </c>
    </row>
    <row r="29" spans="1:25" x14ac:dyDescent="0.25">
      <c r="A29">
        <v>21</v>
      </c>
      <c r="B29" t="s">
        <v>30</v>
      </c>
      <c r="C29">
        <v>43</v>
      </c>
      <c r="D29">
        <v>38.840000000000003</v>
      </c>
      <c r="E29">
        <f>SUM(Tableau1[[#This Row],[Total
Daily]]-Tableau1[[#This Row],[L10]])</f>
        <v>-4.1599999999999966</v>
      </c>
      <c r="G29" s="2">
        <f t="shared" ca="1" si="0"/>
        <v>2.8536325447578337E-2</v>
      </c>
      <c r="S29" s="27">
        <v>150</v>
      </c>
      <c r="T29" s="28" t="s">
        <v>22</v>
      </c>
      <c r="U29" s="28">
        <v>21</v>
      </c>
      <c r="V29" s="28">
        <v>26.5</v>
      </c>
      <c r="W29" s="31">
        <f>SUM(Tableau1[[#This Row],[Total
Daily]]-Tableau1[[#This Row],[L10]])</f>
        <v>-4.1599999999999966</v>
      </c>
      <c r="X29" s="32"/>
      <c r="Y29" s="33">
        <f ca="1">RAND()</f>
        <v>0.94667764408602872</v>
      </c>
    </row>
    <row r="30" spans="1:25" x14ac:dyDescent="0.25">
      <c r="A30">
        <v>9</v>
      </c>
      <c r="B30" t="s">
        <v>31</v>
      </c>
      <c r="C30">
        <v>44</v>
      </c>
      <c r="D30">
        <v>42.57</v>
      </c>
      <c r="E30">
        <f>SUM(Tableau1[[#This Row],[Total
Daily]]-Tableau1[[#This Row],[L10]])</f>
        <v>-1.4299999999999997</v>
      </c>
      <c r="G30" s="2">
        <f t="shared" ca="1" si="0"/>
        <v>0.12434908181102911</v>
      </c>
      <c r="S30" s="27">
        <v>116</v>
      </c>
      <c r="T30" s="28" t="s">
        <v>44</v>
      </c>
      <c r="U30" s="28">
        <v>26</v>
      </c>
      <c r="V30" s="28">
        <v>26.12</v>
      </c>
      <c r="W30" s="28">
        <f>SUM(Tableau1[[#This Row],[Total
Daily]]-Tableau1[[#This Row],[L10]])</f>
        <v>-1.4299999999999997</v>
      </c>
      <c r="X30" s="32"/>
      <c r="Y30" s="33">
        <f ca="1">RAND()</f>
        <v>0.50865894848563697</v>
      </c>
    </row>
    <row r="31" spans="1:25" x14ac:dyDescent="0.25">
      <c r="A31">
        <v>23</v>
      </c>
      <c r="B31" t="s">
        <v>32</v>
      </c>
      <c r="C31">
        <v>38</v>
      </c>
      <c r="D31">
        <v>41.26</v>
      </c>
      <c r="E31">
        <f>SUM(Tableau1[[#This Row],[Total
Daily]]-Tableau1[[#This Row],[L10]])</f>
        <v>3.259999999999998</v>
      </c>
      <c r="G31" s="2">
        <f t="shared" ca="1" si="0"/>
        <v>0.3248300288561875</v>
      </c>
      <c r="S31" s="27">
        <v>150</v>
      </c>
      <c r="T31" s="28" t="s">
        <v>15</v>
      </c>
      <c r="U31" s="28">
        <v>19</v>
      </c>
      <c r="V31" s="28">
        <v>25.19</v>
      </c>
      <c r="W31" s="31">
        <f>SUM(Tableau1[[#This Row],[Total
Daily]]-Tableau1[[#This Row],[L10]])</f>
        <v>3.259999999999998</v>
      </c>
      <c r="X31" s="32"/>
      <c r="Y31" s="33">
        <f ca="1">RAND()</f>
        <v>0.42215838952286366</v>
      </c>
    </row>
    <row r="32" spans="1:25" x14ac:dyDescent="0.25">
      <c r="A32">
        <v>83</v>
      </c>
      <c r="B32" t="s">
        <v>33</v>
      </c>
      <c r="C32">
        <v>34</v>
      </c>
      <c r="D32">
        <v>36.93</v>
      </c>
      <c r="E32">
        <f>SUM(Tableau1[[#This Row],[Total
Daily]]-Tableau1[[#This Row],[L10]])</f>
        <v>2.9299999999999997</v>
      </c>
      <c r="G32" s="2">
        <f t="shared" ca="1" si="0"/>
        <v>0.28397106284654972</v>
      </c>
      <c r="S32" s="27">
        <v>136</v>
      </c>
      <c r="T32" s="28" t="s">
        <v>29</v>
      </c>
      <c r="U32" s="28">
        <v>20</v>
      </c>
      <c r="V32" s="28">
        <v>24.72</v>
      </c>
      <c r="W32" s="31">
        <f>SUM(Tableau1[[#This Row],[Total
Daily]]-Tableau1[[#This Row],[L10]])</f>
        <v>2.9299999999999997</v>
      </c>
      <c r="X32" s="32"/>
      <c r="Y32" s="33">
        <f ca="1">RAND()</f>
        <v>0.26557755370484204</v>
      </c>
    </row>
    <row r="33" spans="1:25" x14ac:dyDescent="0.25">
      <c r="A33">
        <v>37</v>
      </c>
      <c r="B33" t="s">
        <v>34</v>
      </c>
      <c r="C33">
        <v>45</v>
      </c>
      <c r="D33">
        <v>47.81</v>
      </c>
      <c r="E33">
        <f>SUM(Tableau1[[#This Row],[Total
Daily]]-Tableau1[[#This Row],[L10]])</f>
        <v>2.8100000000000023</v>
      </c>
      <c r="F33" s="4" t="s">
        <v>48</v>
      </c>
      <c r="G33" s="4">
        <f t="shared" ca="1" si="0"/>
        <v>0.34808532050832941</v>
      </c>
      <c r="S33" s="27">
        <v>123</v>
      </c>
      <c r="T33" s="28" t="s">
        <v>19</v>
      </c>
      <c r="U33" s="28">
        <v>19</v>
      </c>
      <c r="V33" s="28">
        <v>24.66</v>
      </c>
      <c r="W33" s="31">
        <f>SUM(Tableau1[[#This Row],[Total
Daily]]-Tableau1[[#This Row],[L10]])</f>
        <v>2.8100000000000023</v>
      </c>
      <c r="X33" s="32"/>
      <c r="Y33" s="33">
        <f ca="1">RAND()</f>
        <v>0.40977533309292158</v>
      </c>
    </row>
    <row r="34" spans="1:25" x14ac:dyDescent="0.25">
      <c r="A34">
        <v>11</v>
      </c>
      <c r="B34" t="s">
        <v>35</v>
      </c>
      <c r="C34">
        <v>42</v>
      </c>
      <c r="D34">
        <v>42.1</v>
      </c>
      <c r="E34">
        <f>SUM(Tableau1[[#This Row],[Total
Daily]]-Tableau1[[#This Row],[L10]])</f>
        <v>0.10000000000000142</v>
      </c>
      <c r="G34" s="2">
        <f t="shared" ca="1" si="0"/>
        <v>0.39129938376465057</v>
      </c>
      <c r="S34" s="27">
        <v>143</v>
      </c>
      <c r="T34" s="28" t="s">
        <v>3</v>
      </c>
      <c r="U34" s="28">
        <v>21</v>
      </c>
      <c r="V34" s="28">
        <v>23.48</v>
      </c>
      <c r="W34" s="28">
        <f>SUM(Tableau1[[#This Row],[Total
Daily]]-Tableau1[[#This Row],[L10]])</f>
        <v>0.10000000000000142</v>
      </c>
      <c r="X34" s="32"/>
      <c r="Y34" s="33">
        <f ca="1">RAND()</f>
        <v>0.49650078670668674</v>
      </c>
    </row>
    <row r="35" spans="1:25" x14ac:dyDescent="0.25">
      <c r="A35">
        <v>10</v>
      </c>
      <c r="B35" t="s">
        <v>36</v>
      </c>
      <c r="C35">
        <v>44</v>
      </c>
      <c r="D35">
        <v>41.2</v>
      </c>
      <c r="E35">
        <f>SUM(Tableau1[[#This Row],[Total
Daily]]-Tableau1[[#This Row],[L10]])</f>
        <v>-2.7999999999999972</v>
      </c>
      <c r="G35" s="2">
        <f t="shared" ca="1" si="0"/>
        <v>0.79111099486391234</v>
      </c>
      <c r="S35" s="27">
        <v>143</v>
      </c>
      <c r="T35" s="28" t="s">
        <v>17</v>
      </c>
      <c r="U35" s="28">
        <v>16</v>
      </c>
      <c r="V35" s="28">
        <v>22.08</v>
      </c>
      <c r="W35" s="31">
        <f>SUM(Tableau1[[#This Row],[Total
Daily]]-Tableau1[[#This Row],[L10]])</f>
        <v>-2.7999999999999972</v>
      </c>
      <c r="X35" s="32"/>
      <c r="Y35" s="33">
        <f ca="1">RAND()</f>
        <v>7.676167365277653E-3</v>
      </c>
    </row>
    <row r="36" spans="1:25" x14ac:dyDescent="0.25">
      <c r="A36">
        <v>36</v>
      </c>
      <c r="B36" t="s">
        <v>37</v>
      </c>
      <c r="C36">
        <v>40</v>
      </c>
      <c r="D36">
        <v>44.05</v>
      </c>
      <c r="E36" s="5">
        <f>SUM(Tableau1[[#This Row],[Total
Daily]]-Tableau1[[#This Row],[L10]])</f>
        <v>4.0499999999999972</v>
      </c>
      <c r="F36" s="3"/>
      <c r="G36" s="3">
        <f t="shared" ca="1" si="0"/>
        <v>0.57739598197968478</v>
      </c>
      <c r="S36" s="27">
        <v>147</v>
      </c>
      <c r="T36" s="28" t="s">
        <v>6</v>
      </c>
      <c r="U36" s="28">
        <v>20</v>
      </c>
      <c r="V36" s="28">
        <v>20.99</v>
      </c>
      <c r="W36" s="28">
        <f>SUM(Tableau1[[#This Row],[Total
Daily]]-Tableau1[[#This Row],[L10]])</f>
        <v>4.0499999999999972</v>
      </c>
      <c r="X36" s="32"/>
      <c r="Y36" s="33">
        <f ca="1">RAND()</f>
        <v>0.94509837391655238</v>
      </c>
    </row>
    <row r="37" spans="1:25" x14ac:dyDescent="0.25">
      <c r="A37">
        <v>65</v>
      </c>
      <c r="B37" t="s">
        <v>38</v>
      </c>
      <c r="C37">
        <v>34</v>
      </c>
      <c r="D37">
        <v>37.450000000000003</v>
      </c>
      <c r="E37">
        <f>SUM(Tableau1[[#This Row],[Total
Daily]]-Tableau1[[#This Row],[L10]])</f>
        <v>3.4500000000000028</v>
      </c>
      <c r="G37" s="2">
        <f t="shared" ca="1" si="0"/>
        <v>0.23979377773174748</v>
      </c>
      <c r="S37" s="27">
        <v>160</v>
      </c>
      <c r="T37" s="28" t="s">
        <v>25</v>
      </c>
      <c r="U37" s="28">
        <v>15</v>
      </c>
      <c r="V37" s="28">
        <v>20.02</v>
      </c>
      <c r="W37" s="31">
        <f>SUM(Tableau1[[#This Row],[Total
Daily]]-Tableau1[[#This Row],[L10]])</f>
        <v>3.4500000000000028</v>
      </c>
      <c r="X37" s="32"/>
      <c r="Y37" s="33">
        <f ca="1">RAND()</f>
        <v>0.25488591541984107</v>
      </c>
    </row>
    <row r="38" spans="1:25" x14ac:dyDescent="0.25">
      <c r="A38">
        <v>32</v>
      </c>
      <c r="B38" t="s">
        <v>39</v>
      </c>
      <c r="C38">
        <v>45</v>
      </c>
      <c r="D38">
        <v>44.91</v>
      </c>
      <c r="E38">
        <f>SUM(Tableau1[[#This Row],[Total
Daily]]-Tableau1[[#This Row],[L10]])</f>
        <v>-9.0000000000003411E-2</v>
      </c>
      <c r="F38" s="2" t="s">
        <v>48</v>
      </c>
      <c r="G38" s="2">
        <f t="shared" ca="1" si="0"/>
        <v>0.93843801978059227</v>
      </c>
      <c r="S38" s="27">
        <v>217</v>
      </c>
      <c r="T38" s="28" t="s">
        <v>27</v>
      </c>
      <c r="U38" s="28">
        <v>15</v>
      </c>
      <c r="V38" s="28">
        <v>19.82</v>
      </c>
      <c r="W38" s="31">
        <f>SUM(Tableau1[[#This Row],[Total
Daily]]-Tableau1[[#This Row],[L10]])</f>
        <v>-9.0000000000003411E-2</v>
      </c>
      <c r="X38" s="32"/>
      <c r="Y38" s="33">
        <f ca="1">RAND()</f>
        <v>0.4233353144887686</v>
      </c>
    </row>
    <row r="39" spans="1:25" x14ac:dyDescent="0.25">
      <c r="A39">
        <v>44</v>
      </c>
      <c r="B39" t="s">
        <v>40</v>
      </c>
      <c r="C39">
        <v>42</v>
      </c>
      <c r="D39">
        <v>37.909999999999997</v>
      </c>
      <c r="E39">
        <f>SUM(Tableau1[[#This Row],[Total
Daily]]-Tableau1[[#This Row],[L10]])</f>
        <v>-4.0900000000000034</v>
      </c>
      <c r="G39" s="2">
        <f t="shared" ca="1" si="0"/>
        <v>0.5879709688975493</v>
      </c>
      <c r="S39" s="27">
        <v>165</v>
      </c>
      <c r="T39" s="28" t="s">
        <v>0</v>
      </c>
      <c r="U39" s="28">
        <v>10</v>
      </c>
      <c r="V39" s="28">
        <v>16.809999999999999</v>
      </c>
      <c r="W39" s="31">
        <f>SUM(Tableau1[[#This Row],[Total
Daily]]-Tableau1[[#This Row],[L10]])</f>
        <v>-4.0900000000000034</v>
      </c>
      <c r="X39" s="32"/>
      <c r="Y39" s="33">
        <f ca="1">RAND()</f>
        <v>5.7176551189242142E-2</v>
      </c>
    </row>
    <row r="40" spans="1:25" x14ac:dyDescent="0.25">
      <c r="A40">
        <v>25</v>
      </c>
      <c r="B40" t="s">
        <v>41</v>
      </c>
      <c r="C40">
        <v>42</v>
      </c>
      <c r="D40">
        <v>35.729999999999997</v>
      </c>
      <c r="E40">
        <f>SUM(Tableau1[[#This Row],[Total
Daily]]-Tableau1[[#This Row],[L10]])</f>
        <v>-6.2700000000000031</v>
      </c>
      <c r="G40" s="2">
        <f t="shared" ca="1" si="0"/>
        <v>0.93103106376499667</v>
      </c>
      <c r="S40" s="27">
        <v>187</v>
      </c>
      <c r="T40" s="28" t="s">
        <v>18</v>
      </c>
      <c r="U40" s="28">
        <v>9</v>
      </c>
      <c r="V40" s="28">
        <v>14.71</v>
      </c>
      <c r="W40" s="31">
        <f>SUM(Tableau1[[#This Row],[Total
Daily]]-Tableau1[[#This Row],[L10]])</f>
        <v>-6.2700000000000031</v>
      </c>
      <c r="X40" s="32"/>
      <c r="Y40" s="33">
        <f ca="1">RAND()</f>
        <v>0.5952711173357923</v>
      </c>
    </row>
    <row r="41" spans="1:25" x14ac:dyDescent="0.25">
      <c r="A41">
        <v>72</v>
      </c>
      <c r="B41" t="s">
        <v>42</v>
      </c>
      <c r="C41">
        <v>27</v>
      </c>
      <c r="D41">
        <v>33.86</v>
      </c>
      <c r="E41" s="5">
        <f>SUM(Tableau1[[#This Row],[Total
Daily]]-Tableau1[[#This Row],[L10]])</f>
        <v>6.8599999999999994</v>
      </c>
      <c r="F41" s="3"/>
      <c r="G41" s="3">
        <f t="shared" ca="1" si="0"/>
        <v>0.96696075173596541</v>
      </c>
      <c r="S41" s="27">
        <v>235</v>
      </c>
      <c r="T41" s="28" t="s">
        <v>23</v>
      </c>
      <c r="U41" s="28">
        <v>9</v>
      </c>
      <c r="V41" s="28">
        <v>14.25</v>
      </c>
      <c r="W41" s="31">
        <f>SUM(Tableau1[[#This Row],[Total
Daily]]-Tableau1[[#This Row],[L10]])</f>
        <v>6.8599999999999994</v>
      </c>
      <c r="X41" s="32"/>
      <c r="Y41" s="33">
        <f ca="1">RAND()</f>
        <v>0.44764635462827018</v>
      </c>
    </row>
    <row r="42" spans="1:25" x14ac:dyDescent="0.25">
      <c r="A42">
        <v>140</v>
      </c>
      <c r="B42" t="s">
        <v>43</v>
      </c>
      <c r="C42">
        <v>27</v>
      </c>
      <c r="D42">
        <v>27.55</v>
      </c>
      <c r="E42">
        <f>SUM(Tableau1[[#This Row],[Total
Daily]]-Tableau1[[#This Row],[L10]])</f>
        <v>0.55000000000000071</v>
      </c>
      <c r="G42" s="2">
        <f t="shared" ca="1" si="0"/>
        <v>0.81831599357926299</v>
      </c>
      <c r="S42" s="27">
        <v>229</v>
      </c>
      <c r="T42" s="28" t="s">
        <v>26</v>
      </c>
      <c r="U42" s="28">
        <v>6</v>
      </c>
      <c r="V42" s="28">
        <v>10.91</v>
      </c>
      <c r="W42" s="31">
        <f>SUM(Tableau1[[#This Row],[Total
Daily]]-Tableau1[[#This Row],[L10]])</f>
        <v>0.55000000000000071</v>
      </c>
      <c r="X42" s="32"/>
      <c r="Y42" s="33">
        <f ca="1">RAND()</f>
        <v>0.721099193627597</v>
      </c>
    </row>
    <row r="43" spans="1:25" x14ac:dyDescent="0.25">
      <c r="A43">
        <v>116</v>
      </c>
      <c r="B43" t="s">
        <v>44</v>
      </c>
      <c r="C43">
        <v>26</v>
      </c>
      <c r="D43">
        <v>26.12</v>
      </c>
      <c r="E43">
        <f>SUM(Tableau1[[#This Row],[Total
Daily]]-Tableau1[[#This Row],[L10]])</f>
        <v>0.12000000000000099</v>
      </c>
      <c r="G43" s="2">
        <f t="shared" ca="1" si="0"/>
        <v>6.0646309203381876E-2</v>
      </c>
      <c r="S43" s="29">
        <v>338</v>
      </c>
      <c r="T43" s="30" t="s">
        <v>28</v>
      </c>
      <c r="U43" s="30">
        <v>3</v>
      </c>
      <c r="V43" s="30">
        <v>7.76</v>
      </c>
      <c r="W43" s="40">
        <f>SUM(Tableau1[[#This Row],[Total
Daily]]-Tableau1[[#This Row],[L10]])</f>
        <v>0.12000000000000099</v>
      </c>
      <c r="X43" s="38"/>
      <c r="Y43" s="39">
        <f ca="1">RAND()</f>
        <v>0.39664760082794825</v>
      </c>
    </row>
  </sheetData>
  <conditionalFormatting sqref="E3:E43">
    <cfRule type="cellIs" dxfId="5" priority="8" operator="greaterThan">
      <formula>0</formula>
    </cfRule>
  </conditionalFormatting>
  <conditionalFormatting sqref="L4:L7">
    <cfRule type="cellIs" dxfId="4" priority="7" operator="greaterThan">
      <formula>0</formula>
    </cfRule>
  </conditionalFormatting>
  <conditionalFormatting sqref="J4:J7">
    <cfRule type="expression" dxfId="3" priority="3">
      <formula>$J$3=J4</formula>
    </cfRule>
  </conditionalFormatting>
  <conditionalFormatting sqref="K1">
    <cfRule type="expression" dxfId="2" priority="2">
      <formula>$K$1&gt;120</formula>
    </cfRule>
  </conditionalFormatting>
  <conditionalFormatting sqref="W3:W43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11</vt:i4>
      </vt:variant>
    </vt:vector>
  </HeadingPairs>
  <TitlesOfParts>
    <vt:vector size="12" baseType="lpstr">
      <vt:lpstr>Feuil2</vt:lpstr>
      <vt:lpstr>_L10</vt:lpstr>
      <vt:lpstr>_x</vt:lpstr>
      <vt:lpstr>Alea</vt:lpstr>
      <vt:lpstr>Coche</vt:lpstr>
      <vt:lpstr>Daily</vt:lpstr>
      <vt:lpstr>DATAS</vt:lpstr>
      <vt:lpstr>Dif</vt:lpstr>
      <vt:lpstr>HALL</vt:lpstr>
      <vt:lpstr>Somme</vt:lpstr>
      <vt:lpstr>Somme_Daily</vt:lpstr>
      <vt:lpstr>Somme_Diff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PHILIPPE MARNEFFE</cp:lastModifiedBy>
  <dcterms:created xsi:type="dcterms:W3CDTF">2024-11-06T11:37:54Z</dcterms:created>
  <dcterms:modified xsi:type="dcterms:W3CDTF">2024-11-07T19:41:01Z</dcterms:modified>
</cp:coreProperties>
</file>