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7932A01-63E9-4AEC-B0ED-57BD66BB02B1}" xr6:coauthVersionLast="47" xr6:coauthVersionMax="47" xr10:uidLastSave="{00000000-0000-0000-0000-000000000000}"/>
  <bookViews>
    <workbookView xWindow="-120" yWindow="-120" windowWidth="24240" windowHeight="13140" xr2:uid="{63FA3409-C559-44A9-81A1-19FDA41DC4C2}"/>
  </bookViews>
  <sheets>
    <sheet name="Feuil1" sheetId="1" r:id="rId1"/>
  </sheets>
  <definedNames>
    <definedName name="_xlnm.Print_Area" localSheetId="0">Feuil1!$E$3:$P$31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1" i="1" l="1"/>
  <c r="K30" i="1"/>
  <c r="H26" i="1"/>
  <c r="H25" i="1"/>
  <c r="H24" i="1"/>
  <c r="H23" i="1"/>
  <c r="N20" i="1"/>
  <c r="M20" i="1"/>
  <c r="L20" i="1"/>
  <c r="H20" i="1"/>
  <c r="G20" i="1"/>
  <c r="F20" i="1"/>
  <c r="N19" i="1"/>
  <c r="M19" i="1"/>
  <c r="L19" i="1"/>
  <c r="K19" i="1"/>
  <c r="H19" i="1"/>
  <c r="G19" i="1"/>
  <c r="F19" i="1"/>
  <c r="E19" i="1"/>
  <c r="P18" i="1"/>
  <c r="J18" i="1"/>
  <c r="N16" i="1"/>
  <c r="M16" i="1"/>
  <c r="L16" i="1"/>
  <c r="H16" i="1"/>
  <c r="G16" i="1"/>
  <c r="F16" i="1"/>
  <c r="N15" i="1"/>
  <c r="M15" i="1"/>
  <c r="L15" i="1"/>
  <c r="K15" i="1"/>
  <c r="H15" i="1"/>
  <c r="G15" i="1"/>
  <c r="F15" i="1"/>
  <c r="E15" i="1"/>
  <c r="P14" i="1"/>
  <c r="J14" i="1"/>
  <c r="N12" i="1"/>
  <c r="M12" i="1"/>
  <c r="L12" i="1"/>
  <c r="H12" i="1"/>
  <c r="F12" i="1"/>
  <c r="N11" i="1"/>
  <c r="M11" i="1"/>
  <c r="L11" i="1"/>
  <c r="K11" i="1"/>
  <c r="H11" i="1"/>
  <c r="F11" i="1"/>
  <c r="P10" i="1"/>
  <c r="G8" i="1"/>
  <c r="G7" i="1"/>
  <c r="E5" i="1"/>
</calcChain>
</file>

<file path=xl/sharedStrings.xml><?xml version="1.0" encoding="utf-8"?>
<sst xmlns="http://schemas.openxmlformats.org/spreadsheetml/2006/main" count="26" uniqueCount="22">
  <si>
    <t xml:space="preserve"> COMBAT SANS TOUCHE </t>
  </si>
  <si>
    <t>A</t>
  </si>
  <si>
    <t>BABYS FEMININS</t>
  </si>
  <si>
    <t>B</t>
  </si>
  <si>
    <t xml:space="preserve">Poule   n°  </t>
  </si>
  <si>
    <t>1e série</t>
  </si>
  <si>
    <t>G= 1 / P= 0</t>
  </si>
  <si>
    <t>Pour la marque</t>
  </si>
  <si>
    <t>2e série</t>
  </si>
  <si>
    <t>3e série</t>
  </si>
  <si>
    <t>R é s u l t a t s</t>
  </si>
  <si>
    <t>SCORES</t>
  </si>
  <si>
    <t>Combat 1</t>
  </si>
  <si>
    <t>Combat 2</t>
  </si>
  <si>
    <t>Combat 3</t>
  </si>
  <si>
    <t>CLASSEMENT</t>
  </si>
  <si>
    <t>Au nombre de Victoire sur des Combats</t>
  </si>
  <si>
    <t xml:space="preserve">1 </t>
  </si>
  <si>
    <t xml:space="preserve">2 </t>
  </si>
  <si>
    <r>
      <t xml:space="preserve"> Si </t>
    </r>
    <r>
      <rPr>
        <i/>
        <sz val="12"/>
        <color rgb="FF000000"/>
        <rFont val="Calibri"/>
        <family val="2"/>
      </rPr>
      <t>ex-aequo,</t>
    </r>
    <r>
      <rPr>
        <sz val="12"/>
        <color rgb="FF000000"/>
        <rFont val="Calibri"/>
        <family val="2"/>
      </rPr>
      <t xml:space="preserve"> la victoire revient au VAINQUEUR de leur combat direct</t>
    </r>
  </si>
  <si>
    <t>XXXX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</si>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</sst>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8"/>
      <color rgb="FF000000"/>
      <name val="Calibri"/>
      <family val="2"/>
    </font>
    <font>
      <i/>
      <sz val="18"/>
      <color theme="1"/>
      <name val="Calibri"/>
      <family val="2"/>
    </font>
    <font>
      <sz val="12"/>
      <color theme="1"/>
      <name val="Calibri"/>
      <family val="2"/>
    </font>
    <font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b/>
      <sz val="12"/>
      <color theme="1"/>
      <name val="Calibri"/>
      <family val="2"/>
    </font>
    <font>
      <sz val="8"/>
      <color theme="1"/>
      <name val="Calibri"/>
      <family val="2"/>
    </font>
    <font>
      <b/>
      <sz val="28"/>
      <color theme="1"/>
      <name val="Calibri"/>
      <family val="2"/>
    </font>
    <font>
      <b/>
      <sz val="14"/>
      <color rgb="FF000000"/>
      <name val="Calibri"/>
      <family val="2"/>
    </font>
    <font>
      <b/>
      <sz val="48"/>
      <color rgb="FF000000"/>
      <name val="Calibri"/>
      <family val="2"/>
    </font>
    <font>
      <b/>
      <sz val="10"/>
      <color theme="1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sz val="16"/>
      <color rgb="FF000000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18"/>
      <color rgb="FF000000"/>
      <name val="Calibri"/>
      <family val="2"/>
    </font>
    <font>
      <i/>
      <sz val="12"/>
      <color rgb="FF000000"/>
      <name val="Calibri"/>
      <family val="2"/>
    </font>
    <font>
      <sz val="11"/>
      <name val="Calibri"/>
      <family val="2"/>
    </font>
    <font>
      <b/>
      <sz val="9"/>
      <color rgb="FF000000"/>
      <name val="Calibri"/>
      <family val="2"/>
    </font>
    <font>
      <sz val="26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5F5F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5">
    <xf numFmtId="0" fontId="0" fillId="0" borderId="0" xfId="0"/>
    <xf numFmtId="0" fontId="4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5" fillId="0" borderId="0" xfId="1" applyFont="1" applyAlignment="1" applyProtection="1">
      <alignment horizontal="center"/>
      <protection hidden="1"/>
    </xf>
    <xf numFmtId="0" fontId="7" fillId="0" borderId="6" xfId="1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left" vertical="center" indent="1"/>
      <protection locked="0"/>
    </xf>
    <xf numFmtId="0" fontId="4" fillId="0" borderId="7" xfId="0" applyFont="1" applyBorder="1" applyAlignment="1" applyProtection="1">
      <alignment horizontal="left" vertical="center" indent="1"/>
      <protection locked="0"/>
    </xf>
    <xf numFmtId="0" fontId="9" fillId="0" borderId="7" xfId="0" applyFont="1" applyBorder="1" applyAlignment="1" applyProtection="1">
      <alignment horizontal="left" vertical="center" indent="1"/>
      <protection locked="0"/>
    </xf>
    <xf numFmtId="0" fontId="6" fillId="0" borderId="0" xfId="1" applyFont="1" applyAlignment="1" applyProtection="1">
      <alignment horizontal="center" vertical="center"/>
      <protection hidden="1"/>
    </xf>
    <xf numFmtId="0" fontId="6" fillId="0" borderId="0" xfId="1" applyFont="1" applyAlignment="1" applyProtection="1">
      <alignment vertical="center" textRotation="45"/>
      <protection hidden="1"/>
    </xf>
    <xf numFmtId="0" fontId="13" fillId="3" borderId="17" xfId="0" applyFont="1" applyFill="1" applyBorder="1" applyAlignment="1" applyProtection="1">
      <alignment horizontal="center" vertical="center"/>
      <protection hidden="1"/>
    </xf>
    <xf numFmtId="0" fontId="13" fillId="3" borderId="3" xfId="0" applyFont="1" applyFill="1" applyBorder="1" applyAlignment="1" applyProtection="1">
      <alignment horizontal="center" vertical="center"/>
      <protection hidden="1"/>
    </xf>
    <xf numFmtId="0" fontId="14" fillId="0" borderId="11" xfId="1" applyFont="1" applyBorder="1" applyAlignment="1" applyProtection="1">
      <alignment horizontal="center" vertical="center" wrapText="1"/>
      <protection hidden="1"/>
    </xf>
    <xf numFmtId="0" fontId="15" fillId="0" borderId="19" xfId="1" applyFont="1" applyBorder="1" applyAlignment="1" applyProtection="1">
      <alignment horizontal="center" vertical="center" wrapText="1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14" fillId="0" borderId="4" xfId="1" applyFont="1" applyBorder="1" applyAlignment="1" applyProtection="1">
      <alignment horizontal="center" vertical="center" wrapText="1"/>
      <protection hidden="1"/>
    </xf>
    <xf numFmtId="0" fontId="15" fillId="0" borderId="22" xfId="1" applyFont="1" applyBorder="1" applyAlignment="1" applyProtection="1">
      <alignment horizontal="center" vertical="center" wrapText="1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15" fillId="0" borderId="1" xfId="1" applyFont="1" applyBorder="1" applyAlignment="1" applyProtection="1">
      <alignment horizontal="center" vertical="center" wrapText="1"/>
      <protection hidden="1"/>
    </xf>
    <xf numFmtId="0" fontId="15" fillId="0" borderId="6" xfId="1" applyFont="1" applyBorder="1" applyAlignment="1" applyProtection="1">
      <alignment horizontal="center" vertical="center" wrapText="1"/>
      <protection hidden="1"/>
    </xf>
    <xf numFmtId="0" fontId="15" fillId="0" borderId="1" xfId="1" applyFont="1" applyBorder="1" applyAlignment="1" applyProtection="1">
      <alignment horizontal="center" vertical="center"/>
      <protection hidden="1"/>
    </xf>
    <xf numFmtId="0" fontId="5" fillId="0" borderId="0" xfId="1" applyFont="1" applyAlignment="1" applyProtection="1">
      <alignment horizontal="center" vertical="center" wrapText="1"/>
      <protection hidden="1"/>
    </xf>
    <xf numFmtId="0" fontId="15" fillId="0" borderId="0" xfId="1" applyFont="1" applyAlignment="1" applyProtection="1">
      <alignment horizontal="center" vertical="center" wrapText="1"/>
      <protection hidden="1"/>
    </xf>
    <xf numFmtId="0" fontId="5" fillId="0" borderId="0" xfId="1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5" fillId="0" borderId="0" xfId="1" applyFont="1" applyAlignment="1" applyProtection="1">
      <alignment horizontal="center" vertical="center"/>
      <protection hidden="1"/>
    </xf>
    <xf numFmtId="0" fontId="8" fillId="0" borderId="22" xfId="0" applyFont="1" applyBorder="1" applyAlignment="1" applyProtection="1">
      <alignment horizontal="center" vertical="center"/>
      <protection hidden="1"/>
    </xf>
    <xf numFmtId="0" fontId="14" fillId="0" borderId="5" xfId="1" applyFont="1" applyBorder="1" applyAlignment="1" applyProtection="1">
      <alignment horizontal="center" vertical="center" wrapText="1"/>
      <protection hidden="1"/>
    </xf>
    <xf numFmtId="0" fontId="15" fillId="0" borderId="2" xfId="1" applyFont="1" applyBorder="1" applyAlignment="1" applyProtection="1">
      <alignment horizontal="center" vertical="center"/>
      <protection hidden="1"/>
    </xf>
    <xf numFmtId="0" fontId="16" fillId="0" borderId="0" xfId="1" applyFont="1" applyAlignment="1" applyProtection="1">
      <alignment horizontal="center" vertical="center" wrapText="1"/>
      <protection hidden="1"/>
    </xf>
    <xf numFmtId="0" fontId="6" fillId="0" borderId="0" xfId="1" applyFont="1" applyAlignment="1" applyProtection="1">
      <alignment horizontal="center" vertical="center" wrapText="1"/>
      <protection hidden="1"/>
    </xf>
    <xf numFmtId="0" fontId="7" fillId="0" borderId="0" xfId="1" applyFont="1" applyAlignment="1" applyProtection="1">
      <alignment horizontal="center" vertical="center" wrapText="1"/>
      <protection hidden="1"/>
    </xf>
    <xf numFmtId="0" fontId="16" fillId="0" borderId="0" xfId="1" applyFont="1" applyAlignment="1" applyProtection="1">
      <alignment horizontal="center" vertical="center"/>
      <protection hidden="1"/>
    </xf>
    <xf numFmtId="49" fontId="6" fillId="0" borderId="0" xfId="1" applyNumberFormat="1" applyFont="1" applyAlignment="1" applyProtection="1">
      <alignment vertical="center" wrapText="1"/>
      <protection hidden="1"/>
    </xf>
    <xf numFmtId="0" fontId="18" fillId="0" borderId="0" xfId="1" applyFont="1" applyAlignment="1" applyProtection="1">
      <alignment vertical="center"/>
      <protection hidden="1"/>
    </xf>
    <xf numFmtId="49" fontId="16" fillId="0" borderId="3" xfId="1" applyNumberFormat="1" applyFont="1" applyBorder="1" applyAlignment="1" applyProtection="1">
      <alignment horizontal="center" vertical="center"/>
      <protection hidden="1"/>
    </xf>
    <xf numFmtId="1" fontId="16" fillId="0" borderId="3" xfId="1" applyNumberFormat="1" applyFont="1" applyBorder="1" applyAlignment="1" applyProtection="1">
      <alignment horizontal="center" vertical="center"/>
      <protection hidden="1"/>
    </xf>
    <xf numFmtId="0" fontId="24" fillId="4" borderId="7" xfId="0" applyFont="1" applyFill="1" applyBorder="1" applyAlignment="1" applyProtection="1">
      <alignment horizontal="center" vertical="center"/>
      <protection hidden="1"/>
    </xf>
    <xf numFmtId="0" fontId="22" fillId="0" borderId="23" xfId="0" applyFont="1" applyBorder="1" applyAlignment="1" applyProtection="1">
      <alignment horizontal="center" vertical="center"/>
      <protection hidden="1"/>
    </xf>
    <xf numFmtId="0" fontId="22" fillId="0" borderId="18" xfId="0" applyFont="1" applyBorder="1" applyAlignment="1" applyProtection="1">
      <alignment horizontal="center" vertical="center"/>
      <protection hidden="1"/>
    </xf>
    <xf numFmtId="49" fontId="23" fillId="0" borderId="1" xfId="1" applyNumberFormat="1" applyFont="1" applyBorder="1" applyAlignment="1" applyProtection="1">
      <alignment horizontal="left" vertical="center" wrapText="1" indent="1"/>
      <protection hidden="1"/>
    </xf>
    <xf numFmtId="49" fontId="23" fillId="0" borderId="2" xfId="1" applyNumberFormat="1" applyFont="1" applyBorder="1" applyAlignment="1" applyProtection="1">
      <alignment horizontal="left" vertical="center" wrapText="1" indent="1"/>
      <protection hidden="1"/>
    </xf>
    <xf numFmtId="0" fontId="18" fillId="0" borderId="27" xfId="1" applyFont="1" applyBorder="1" applyAlignment="1" applyProtection="1">
      <alignment horizontal="left" vertical="center" indent="1"/>
      <protection hidden="1"/>
    </xf>
    <xf numFmtId="0" fontId="18" fillId="0" borderId="17" xfId="1" applyFont="1" applyBorder="1" applyAlignment="1" applyProtection="1">
      <alignment horizontal="left" vertical="center" indent="1"/>
      <protection hidden="1"/>
    </xf>
    <xf numFmtId="0" fontId="4" fillId="0" borderId="16" xfId="0" applyFont="1" applyBorder="1" applyAlignment="1" applyProtection="1">
      <alignment horizontal="center" vertical="center"/>
      <protection hidden="1"/>
    </xf>
    <xf numFmtId="0" fontId="4" fillId="0" borderId="20" xfId="0" applyFont="1" applyBorder="1" applyAlignment="1" applyProtection="1">
      <alignment horizontal="center" vertical="center"/>
      <protection hidden="1"/>
    </xf>
    <xf numFmtId="0" fontId="19" fillId="0" borderId="16" xfId="1" applyFont="1" applyBorder="1" applyAlignment="1" applyProtection="1">
      <alignment horizontal="center" vertical="center"/>
      <protection hidden="1"/>
    </xf>
    <xf numFmtId="0" fontId="19" fillId="0" borderId="20" xfId="1" applyFont="1" applyBorder="1" applyAlignment="1" applyProtection="1">
      <alignment horizontal="center" vertical="center"/>
      <protection hidden="1"/>
    </xf>
    <xf numFmtId="0" fontId="5" fillId="0" borderId="16" xfId="1" applyFont="1" applyBorder="1" applyAlignment="1" applyProtection="1">
      <alignment horizontal="center" vertical="center"/>
      <protection hidden="1"/>
    </xf>
    <xf numFmtId="0" fontId="5" fillId="0" borderId="20" xfId="1" applyFont="1" applyBorder="1" applyAlignment="1" applyProtection="1">
      <alignment horizontal="center" vertical="center"/>
      <protection hidden="1"/>
    </xf>
    <xf numFmtId="0" fontId="20" fillId="0" borderId="4" xfId="1" applyFont="1" applyBorder="1" applyAlignment="1" applyProtection="1">
      <alignment horizontal="center" vertical="center"/>
      <protection hidden="1"/>
    </xf>
    <xf numFmtId="0" fontId="20" fillId="0" borderId="5" xfId="1" applyFont="1" applyBorder="1" applyAlignment="1" applyProtection="1">
      <alignment horizontal="center" vertical="center"/>
      <protection hidden="1"/>
    </xf>
    <xf numFmtId="0" fontId="20" fillId="0" borderId="24" xfId="1" applyFont="1" applyBorder="1" applyAlignment="1" applyProtection="1">
      <alignment horizontal="center" vertical="center"/>
      <protection hidden="1"/>
    </xf>
    <xf numFmtId="0" fontId="20" fillId="0" borderId="11" xfId="1" applyFont="1" applyBorder="1" applyAlignment="1" applyProtection="1">
      <alignment horizontal="center" vertical="center"/>
      <protection hidden="1"/>
    </xf>
    <xf numFmtId="0" fontId="20" fillId="0" borderId="0" xfId="1" applyFont="1" applyAlignment="1" applyProtection="1">
      <alignment horizontal="center" vertical="center"/>
      <protection hidden="1"/>
    </xf>
    <xf numFmtId="0" fontId="20" fillId="0" borderId="26" xfId="1" applyFont="1" applyBorder="1" applyAlignment="1" applyProtection="1">
      <alignment horizontal="center" vertical="center"/>
      <protection hidden="1"/>
    </xf>
    <xf numFmtId="0" fontId="20" fillId="0" borderId="15" xfId="1" applyFont="1" applyBorder="1" applyAlignment="1" applyProtection="1">
      <alignment horizontal="center" vertical="center"/>
      <protection hidden="1"/>
    </xf>
    <xf numFmtId="0" fontId="20" fillId="0" borderId="16" xfId="1" applyFont="1" applyBorder="1" applyAlignment="1" applyProtection="1">
      <alignment horizontal="center" vertical="center"/>
      <protection hidden="1"/>
    </xf>
    <xf numFmtId="0" fontId="20" fillId="0" borderId="28" xfId="1" applyFont="1" applyBorder="1" applyAlignment="1" applyProtection="1">
      <alignment horizontal="center" vertical="center"/>
      <protection hidden="1"/>
    </xf>
    <xf numFmtId="49" fontId="5" fillId="3" borderId="5" xfId="1" applyNumberFormat="1" applyFont="1" applyFill="1" applyBorder="1" applyAlignment="1" applyProtection="1">
      <alignment horizontal="left" vertical="center" wrapText="1" indent="1"/>
      <protection hidden="1"/>
    </xf>
    <xf numFmtId="49" fontId="5" fillId="3" borderId="24" xfId="1" applyNumberFormat="1" applyFont="1" applyFill="1" applyBorder="1" applyAlignment="1" applyProtection="1">
      <alignment horizontal="left" vertical="center" wrapText="1" indent="1"/>
      <protection hidden="1"/>
    </xf>
    <xf numFmtId="49" fontId="5" fillId="3" borderId="16" xfId="1" applyNumberFormat="1" applyFont="1" applyFill="1" applyBorder="1" applyAlignment="1" applyProtection="1">
      <alignment horizontal="left" vertical="center" wrapText="1" indent="1"/>
      <protection hidden="1"/>
    </xf>
    <xf numFmtId="49" fontId="5" fillId="3" borderId="28" xfId="1" applyNumberFormat="1" applyFont="1" applyFill="1" applyBorder="1" applyAlignment="1" applyProtection="1">
      <alignment horizontal="left" vertical="center" wrapText="1" indent="1"/>
      <protection hidden="1"/>
    </xf>
    <xf numFmtId="0" fontId="16" fillId="0" borderId="1" xfId="1" applyFont="1" applyBorder="1" applyAlignment="1" applyProtection="1">
      <alignment horizontal="left" vertical="center" indent="1"/>
      <protection hidden="1"/>
    </xf>
    <xf numFmtId="0" fontId="16" fillId="0" borderId="2" xfId="1" applyFont="1" applyBorder="1" applyAlignment="1" applyProtection="1">
      <alignment horizontal="left" vertical="center" indent="1"/>
      <protection hidden="1"/>
    </xf>
    <xf numFmtId="0" fontId="16" fillId="0" borderId="3" xfId="1" applyFont="1" applyBorder="1" applyAlignment="1" applyProtection="1">
      <alignment horizontal="left" vertical="center" indent="1"/>
      <protection hidden="1"/>
    </xf>
    <xf numFmtId="0" fontId="17" fillId="0" borderId="4" xfId="1" applyFont="1" applyBorder="1" applyAlignment="1" applyProtection="1">
      <alignment horizontal="center" vertical="center" wrapText="1"/>
      <protection hidden="1"/>
    </xf>
    <xf numFmtId="0" fontId="17" fillId="0" borderId="5" xfId="1" applyFont="1" applyBorder="1" applyAlignment="1" applyProtection="1">
      <alignment horizontal="center" vertical="center" wrapText="1"/>
      <protection hidden="1"/>
    </xf>
    <xf numFmtId="0" fontId="17" fillId="0" borderId="24" xfId="1" applyFont="1" applyBorder="1" applyAlignment="1" applyProtection="1">
      <alignment horizontal="center" vertical="center" wrapText="1"/>
      <protection hidden="1"/>
    </xf>
    <xf numFmtId="0" fontId="17" fillId="0" borderId="11" xfId="1" applyFont="1" applyBorder="1" applyAlignment="1" applyProtection="1">
      <alignment horizontal="center" vertical="center" wrapText="1"/>
      <protection hidden="1"/>
    </xf>
    <xf numFmtId="0" fontId="17" fillId="0" borderId="0" xfId="1" applyFont="1" applyAlignment="1" applyProtection="1">
      <alignment horizontal="center" vertical="center" wrapText="1"/>
      <protection hidden="1"/>
    </xf>
    <xf numFmtId="0" fontId="17" fillId="0" borderId="26" xfId="1" applyFont="1" applyBorder="1" applyAlignment="1" applyProtection="1">
      <alignment horizontal="center" vertical="center" wrapText="1"/>
      <protection hidden="1"/>
    </xf>
    <xf numFmtId="0" fontId="17" fillId="0" borderId="15" xfId="1" applyFont="1" applyBorder="1" applyAlignment="1" applyProtection="1">
      <alignment horizontal="center" vertical="center" wrapText="1"/>
      <protection hidden="1"/>
    </xf>
    <xf numFmtId="0" fontId="17" fillId="0" borderId="16" xfId="1" applyFont="1" applyBorder="1" applyAlignment="1" applyProtection="1">
      <alignment horizontal="center" vertical="center" wrapText="1"/>
      <protection hidden="1"/>
    </xf>
    <xf numFmtId="0" fontId="17" fillId="0" borderId="28" xfId="1" applyFont="1" applyBorder="1" applyAlignment="1" applyProtection="1">
      <alignment horizontal="center" vertical="center" wrapText="1"/>
      <protection hidden="1"/>
    </xf>
    <xf numFmtId="0" fontId="16" fillId="3" borderId="25" xfId="1" applyFont="1" applyFill="1" applyBorder="1" applyAlignment="1" applyProtection="1">
      <alignment horizontal="center" vertical="center"/>
      <protection hidden="1"/>
    </xf>
    <xf numFmtId="0" fontId="16" fillId="3" borderId="6" xfId="1" applyFont="1" applyFill="1" applyBorder="1" applyAlignment="1" applyProtection="1">
      <alignment horizontal="center" vertical="center"/>
      <protection hidden="1"/>
    </xf>
    <xf numFmtId="0" fontId="16" fillId="3" borderId="2" xfId="1" applyFont="1" applyFill="1" applyBorder="1" applyAlignment="1" applyProtection="1">
      <alignment horizontal="center" vertical="center"/>
      <protection hidden="1"/>
    </xf>
    <xf numFmtId="0" fontId="16" fillId="3" borderId="3" xfId="1" applyFont="1" applyFill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5" fillId="0" borderId="2" xfId="1" applyFont="1" applyBorder="1" applyAlignment="1" applyProtection="1">
      <alignment horizontal="center" vertical="center"/>
      <protection hidden="1"/>
    </xf>
    <xf numFmtId="0" fontId="5" fillId="0" borderId="3" xfId="1" applyFont="1" applyBorder="1" applyAlignment="1" applyProtection="1">
      <alignment horizontal="center" vertical="center"/>
      <protection hidden="1"/>
    </xf>
    <xf numFmtId="0" fontId="5" fillId="3" borderId="1" xfId="1" applyFont="1" applyFill="1" applyBorder="1" applyAlignment="1" applyProtection="1">
      <alignment horizontal="left" vertical="center" indent="1"/>
      <protection hidden="1"/>
    </xf>
    <xf numFmtId="0" fontId="5" fillId="3" borderId="2" xfId="1" applyFont="1" applyFill="1" applyBorder="1" applyAlignment="1" applyProtection="1">
      <alignment horizontal="left" vertical="center" indent="1"/>
      <protection hidden="1"/>
    </xf>
    <xf numFmtId="0" fontId="4" fillId="3" borderId="2" xfId="0" applyFont="1" applyFill="1" applyBorder="1" applyAlignment="1" applyProtection="1">
      <alignment horizontal="left" vertical="center" indent="1"/>
      <protection hidden="1"/>
    </xf>
    <xf numFmtId="0" fontId="11" fillId="0" borderId="23" xfId="1" applyFont="1" applyBorder="1" applyAlignment="1" applyProtection="1">
      <alignment horizontal="center" vertical="center" wrapText="1"/>
      <protection hidden="1"/>
    </xf>
    <xf numFmtId="0" fontId="11" fillId="0" borderId="18" xfId="1" applyFont="1" applyBorder="1" applyAlignment="1" applyProtection="1">
      <alignment horizontal="center" vertical="center" wrapText="1"/>
      <protection hidden="1"/>
    </xf>
    <xf numFmtId="0" fontId="11" fillId="0" borderId="21" xfId="1" applyFont="1" applyBorder="1" applyAlignment="1" applyProtection="1">
      <alignment horizontal="center" vertical="center" wrapText="1"/>
      <protection hidden="1"/>
    </xf>
    <xf numFmtId="0" fontId="11" fillId="0" borderId="20" xfId="1" applyFont="1" applyBorder="1" applyAlignment="1" applyProtection="1">
      <alignment horizontal="center" vertical="center" wrapText="1"/>
      <protection hidden="1"/>
    </xf>
    <xf numFmtId="0" fontId="5" fillId="3" borderId="3" xfId="1" applyFont="1" applyFill="1" applyBorder="1" applyAlignment="1" applyProtection="1">
      <alignment horizontal="left" vertical="center" indent="1"/>
      <protection hidden="1"/>
    </xf>
    <xf numFmtId="0" fontId="11" fillId="0" borderId="7" xfId="1" applyFont="1" applyBorder="1" applyAlignment="1" applyProtection="1">
      <alignment horizontal="center" vertical="center" wrapText="1"/>
      <protection hidden="1"/>
    </xf>
    <xf numFmtId="0" fontId="16" fillId="0" borderId="20" xfId="1" applyFont="1" applyBorder="1" applyAlignment="1" applyProtection="1">
      <alignment horizontal="left" vertical="center" indent="1"/>
      <protection hidden="1"/>
    </xf>
    <xf numFmtId="0" fontId="16" fillId="0" borderId="18" xfId="1" applyFont="1" applyBorder="1" applyAlignment="1" applyProtection="1">
      <alignment horizontal="left" vertical="center" indent="1"/>
      <protection hidden="1"/>
    </xf>
    <xf numFmtId="0" fontId="16" fillId="0" borderId="7" xfId="1" applyFont="1" applyBorder="1" applyAlignment="1" applyProtection="1">
      <alignment horizontal="left" vertical="center" indent="1"/>
      <protection hidden="1"/>
    </xf>
    <xf numFmtId="164" fontId="2" fillId="0" borderId="1" xfId="1" applyNumberFormat="1" applyFont="1" applyBorder="1" applyAlignment="1" applyProtection="1">
      <alignment horizontal="left" vertical="center" indent="1"/>
      <protection hidden="1"/>
    </xf>
    <xf numFmtId="0" fontId="2" fillId="0" borderId="2" xfId="1" applyFont="1" applyBorder="1" applyAlignment="1" applyProtection="1">
      <alignment horizontal="left" vertical="center" inden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2" fillId="0" borderId="2" xfId="1" applyFont="1" applyBorder="1" applyAlignment="1" applyProtection="1">
      <alignment horizontal="right" vertical="center"/>
      <protection hidden="1"/>
    </xf>
    <xf numFmtId="0" fontId="2" fillId="0" borderId="3" xfId="1" applyFont="1" applyBorder="1" applyAlignment="1" applyProtection="1">
      <alignment horizontal="right" vertical="center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0" fontId="6" fillId="0" borderId="4" xfId="1" applyFont="1" applyBorder="1" applyAlignment="1" applyProtection="1">
      <alignment horizontal="center" vertical="center" textRotation="45"/>
      <protection hidden="1"/>
    </xf>
    <xf numFmtId="0" fontId="6" fillId="0" borderId="5" xfId="1" applyFont="1" applyBorder="1" applyAlignment="1" applyProtection="1">
      <alignment horizontal="center" vertical="center" textRotation="45"/>
      <protection hidden="1"/>
    </xf>
    <xf numFmtId="0" fontId="6" fillId="0" borderId="11" xfId="1" applyFont="1" applyBorder="1" applyAlignment="1" applyProtection="1">
      <alignment horizontal="center" vertical="center" textRotation="45"/>
      <protection hidden="1"/>
    </xf>
    <xf numFmtId="0" fontId="6" fillId="0" borderId="0" xfId="1" applyFont="1" applyAlignment="1" applyProtection="1">
      <alignment horizontal="center" vertical="center" textRotation="45"/>
      <protection hidden="1"/>
    </xf>
    <xf numFmtId="0" fontId="6" fillId="0" borderId="15" xfId="1" applyFont="1" applyBorder="1" applyAlignment="1" applyProtection="1">
      <alignment horizontal="center" vertical="center" textRotation="45"/>
      <protection hidden="1"/>
    </xf>
    <xf numFmtId="0" fontId="6" fillId="0" borderId="16" xfId="1" applyFont="1" applyBorder="1" applyAlignment="1" applyProtection="1">
      <alignment horizontal="center" vertical="center" textRotation="45"/>
      <protection hidden="1"/>
    </xf>
    <xf numFmtId="0" fontId="10" fillId="2" borderId="8" xfId="0" applyFont="1" applyFill="1" applyBorder="1" applyAlignment="1" applyProtection="1">
      <alignment horizontal="center" vertical="center"/>
      <protection hidden="1"/>
    </xf>
    <xf numFmtId="0" fontId="10" fillId="2" borderId="9" xfId="0" applyFont="1" applyFill="1" applyBorder="1" applyAlignment="1" applyProtection="1">
      <alignment horizontal="center" vertical="center"/>
      <protection hidden="1"/>
    </xf>
    <xf numFmtId="0" fontId="10" fillId="2" borderId="10" xfId="0" applyFont="1" applyFill="1" applyBorder="1" applyAlignment="1" applyProtection="1">
      <alignment horizontal="center" vertical="center"/>
      <protection hidden="1"/>
    </xf>
    <xf numFmtId="0" fontId="10" fillId="2" borderId="12" xfId="0" applyFont="1" applyFill="1" applyBorder="1" applyAlignment="1" applyProtection="1">
      <alignment horizontal="center" vertical="center"/>
      <protection hidden="1"/>
    </xf>
    <xf numFmtId="0" fontId="10" fillId="2" borderId="13" xfId="0" applyFont="1" applyFill="1" applyBorder="1" applyAlignment="1" applyProtection="1">
      <alignment horizontal="center" vertical="center"/>
      <protection hidden="1"/>
    </xf>
    <xf numFmtId="0" fontId="10" fillId="2" borderId="14" xfId="0" applyFont="1" applyFill="1" applyBorder="1" applyAlignment="1" applyProtection="1">
      <alignment horizontal="center" vertical="center"/>
      <protection hidden="1"/>
    </xf>
    <xf numFmtId="0" fontId="11" fillId="0" borderId="0" xfId="1" applyFont="1" applyAlignment="1" applyProtection="1">
      <alignment horizontal="right" vertical="center"/>
      <protection hidden="1"/>
    </xf>
    <xf numFmtId="0" fontId="12" fillId="0" borderId="0" xfId="1" applyFont="1" applyAlignment="1" applyProtection="1">
      <alignment horizontal="left" vertical="center" indent="1"/>
      <protection hidden="1"/>
    </xf>
  </cellXfs>
  <cellStyles count="2">
    <cellStyle name="Normal" xfId="0" builtinId="0"/>
    <cellStyle name="Normal 2" xfId="1" xr:uid="{199D7F79-3889-400C-8C84-E43FB9CEB3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169333</xdr:colOff>
      <xdr:row>21</xdr:row>
      <xdr:rowOff>211666</xdr:rowOff>
    </xdr:from>
    <xdr:to>
      <xdr:col>6</xdr:col>
      <xdr:colOff>254000</xdr:colOff>
      <xdr:row>25</xdr:row>
      <xdr:rowOff>74083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3A31D9A6-677F-4F71-B5E2-0C3E49934335}"/>
            </a:ext>
          </a:extLst>
        </xdr:cNvPr>
        <xdr:cNvSpPr/>
      </xdr:nvSpPr>
      <xdr:spPr>
        <a:xfrm>
          <a:off x="11027833" y="46607941"/>
          <a:ext cx="1322917" cy="929217"/>
        </a:xfrm>
        <a:prstGeom prst="ellipse">
          <a:avLst/>
        </a:prstGeom>
        <a:noFill/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BCDF-3AC6-4BF4-B0BD-54AE7AB56C11}">
  <sheetPr codeName="Feuil1">
    <pageSetUpPr fitToPage="1"/>
  </sheetPr>
  <dimension ref="B3:P31"/>
  <sheetViews>
    <sheetView tabSelected="1" workbookViewId="0">
      <selection activeCell="B3" sqref="B3"/>
    </sheetView>
  </sheetViews>
  <sheetFormatPr baseColWidth="10" defaultRowHeight="15" x14ac:dyDescent="0.25"/>
  <cols>
    <col min="5" max="5" width="4.140625" customWidth="1"/>
    <col min="6" max="6" width="14.140625" customWidth="1"/>
    <col min="7" max="7" width="7.140625" customWidth="1"/>
    <col min="8" max="9" width="21.7109375" customWidth="1"/>
    <col min="11" max="11" width="4.28515625" customWidth="1"/>
    <col min="12" max="12" width="13.140625" customWidth="1"/>
    <col min="13" max="13" width="7.140625" customWidth="1"/>
    <col min="14" max="15" width="21.7109375" customWidth="1"/>
    <col min="16" max="16" width="12.7109375" customWidth="1"/>
  </cols>
  <sheetData>
    <row r="3" spans="2:16" ht="32.25" x14ac:dyDescent="0.25">
      <c r="B3" s="37">
        <v>2</v>
      </c>
      <c r="E3" s="95" t="s">
        <v>20</v>
      </c>
      <c r="F3" s="96"/>
      <c r="G3" s="96"/>
      <c r="H3" s="96"/>
      <c r="I3" s="97" t="s">
        <v>21</v>
      </c>
      <c r="J3" s="97"/>
      <c r="K3" s="97"/>
      <c r="L3" s="97"/>
      <c r="M3" s="97"/>
      <c r="N3" s="98" t="s">
        <v>0</v>
      </c>
      <c r="O3" s="98"/>
      <c r="P3" s="99"/>
    </row>
    <row r="4" spans="2:16" ht="4.5" customHeight="1" thickBot="1" x14ac:dyDescent="0.3">
      <c r="E4" s="1"/>
      <c r="F4" s="2"/>
      <c r="G4" s="1"/>
      <c r="H4" s="3"/>
      <c r="I4" s="3"/>
      <c r="J4" s="3"/>
      <c r="K4" s="1"/>
      <c r="L4" s="100"/>
      <c r="M4" s="100"/>
      <c r="N4" s="100"/>
      <c r="O4" s="100"/>
      <c r="P4" s="100"/>
    </row>
    <row r="5" spans="2:16" ht="15.75" x14ac:dyDescent="0.25">
      <c r="E5" s="101" t="str">
        <f>IF(RIGHT(L5,LEN(L5)-FIND(" ",L5))="FEMININS", "COMBATTANTES", "COMBATTANTS")</f>
        <v>COMBATTANTES</v>
      </c>
      <c r="F5" s="102"/>
      <c r="G5" s="4" t="s">
        <v>1</v>
      </c>
      <c r="H5" s="5"/>
      <c r="I5" s="6"/>
      <c r="J5" s="7"/>
      <c r="K5" s="1"/>
      <c r="L5" s="107" t="s">
        <v>2</v>
      </c>
      <c r="M5" s="108"/>
      <c r="N5" s="108"/>
      <c r="O5" s="108"/>
      <c r="P5" s="109"/>
    </row>
    <row r="6" spans="2:16" ht="16.5" thickBot="1" x14ac:dyDescent="0.3">
      <c r="E6" s="103"/>
      <c r="F6" s="104"/>
      <c r="G6" s="4" t="s">
        <v>3</v>
      </c>
      <c r="H6" s="5"/>
      <c r="I6" s="6"/>
      <c r="J6" s="7"/>
      <c r="K6" s="1"/>
      <c r="L6" s="110"/>
      <c r="M6" s="111"/>
      <c r="N6" s="111"/>
      <c r="O6" s="111"/>
      <c r="P6" s="112"/>
    </row>
    <row r="7" spans="2:16" ht="15.75" x14ac:dyDescent="0.25">
      <c r="E7" s="103"/>
      <c r="F7" s="104"/>
      <c r="G7" s="4" t="str">
        <f>IF(H7&lt;&gt;"","C","")</f>
        <v/>
      </c>
      <c r="H7" s="5"/>
      <c r="I7" s="6"/>
      <c r="J7" s="7"/>
      <c r="K7" s="1"/>
      <c r="L7" s="113" t="s">
        <v>4</v>
      </c>
      <c r="M7" s="113"/>
      <c r="N7" s="113"/>
      <c r="O7" s="114">
        <v>1</v>
      </c>
      <c r="P7" s="114"/>
    </row>
    <row r="8" spans="2:16" ht="15.75" x14ac:dyDescent="0.25">
      <c r="E8" s="105"/>
      <c r="F8" s="106"/>
      <c r="G8" s="4" t="str">
        <f>IF(H8&lt;&gt;"","D","")</f>
        <v/>
      </c>
      <c r="H8" s="5"/>
      <c r="I8" s="6"/>
      <c r="J8" s="7"/>
      <c r="K8" s="1"/>
      <c r="L8" s="113"/>
      <c r="M8" s="113"/>
      <c r="N8" s="113"/>
      <c r="O8" s="114"/>
      <c r="P8" s="114"/>
    </row>
    <row r="9" spans="2:16" ht="12" customHeight="1" x14ac:dyDescent="0.25">
      <c r="E9" s="8"/>
      <c r="F9" s="9"/>
      <c r="G9" s="1"/>
      <c r="H9" s="2"/>
      <c r="I9" s="2"/>
      <c r="J9" s="1"/>
      <c r="K9" s="1"/>
      <c r="L9" s="1"/>
      <c r="M9" s="1"/>
      <c r="N9" s="2"/>
      <c r="O9" s="2"/>
      <c r="P9" s="1"/>
    </row>
    <row r="10" spans="2:16" ht="15.75" x14ac:dyDescent="0.25">
      <c r="E10" s="83" t="s">
        <v>5</v>
      </c>
      <c r="F10" s="84"/>
      <c r="G10" s="84"/>
      <c r="H10" s="84"/>
      <c r="I10" s="90"/>
      <c r="J10" s="10" t="s">
        <v>6</v>
      </c>
      <c r="K10" s="85" t="s">
        <v>7</v>
      </c>
      <c r="L10" s="85"/>
      <c r="M10" s="85"/>
      <c r="N10" s="85"/>
      <c r="O10" s="85"/>
      <c r="P10" s="11" t="str">
        <f>J10</f>
        <v>G= 1 / P= 0</v>
      </c>
    </row>
    <row r="11" spans="2:16" ht="15.75" x14ac:dyDescent="0.25">
      <c r="E11" s="87">
        <v>1</v>
      </c>
      <c r="F11" s="12" t="str">
        <f>IF(H6&lt;&gt;"","COMBAT","" )</f>
        <v/>
      </c>
      <c r="G11" s="13" t="s">
        <v>1</v>
      </c>
      <c r="H11" s="92" t="str">
        <f>IF(H5&lt;&gt;"",H5 &amp;"  "&amp; I5,"")</f>
        <v/>
      </c>
      <c r="I11" s="93"/>
      <c r="J11" s="14"/>
      <c r="K11" s="88" t="str">
        <f>IF(H8&lt;&gt;"",2,"")</f>
        <v/>
      </c>
      <c r="L11" s="15" t="str">
        <f>IF(H8&lt;&gt;"","COMBAT","")</f>
        <v/>
      </c>
      <c r="M11" s="16" t="str">
        <f>IF(H8&lt;&gt;"","C","")</f>
        <v/>
      </c>
      <c r="N11" s="64" t="str">
        <f>IF(H8&lt;&gt;"",H7&amp;"  "&amp;I7,"")</f>
        <v/>
      </c>
      <c r="O11" s="65"/>
      <c r="P11" s="17"/>
    </row>
    <row r="12" spans="2:16" ht="15.75" x14ac:dyDescent="0.25">
      <c r="E12" s="91"/>
      <c r="F12" s="18" t="str">
        <f>IF(H6&lt;&gt;"","CONTRE","" )</f>
        <v/>
      </c>
      <c r="G12" s="19" t="s">
        <v>3</v>
      </c>
      <c r="H12" s="65" t="str">
        <f>IF(H6&lt;&gt;"",H6 &amp; "  " &amp; I6,"")</f>
        <v/>
      </c>
      <c r="I12" s="94"/>
      <c r="J12" s="14"/>
      <c r="K12" s="89"/>
      <c r="L12" s="20" t="str">
        <f>IF(H8&lt;&gt;"","CONTRE","")</f>
        <v/>
      </c>
      <c r="M12" s="19" t="str">
        <f>IF(H8&lt;&gt;"","D","")</f>
        <v/>
      </c>
      <c r="N12" s="64" t="str">
        <f>IF(H8&lt;&gt;"",H8&amp;"  "&amp;I8,"")</f>
        <v/>
      </c>
      <c r="O12" s="65"/>
      <c r="P12" s="17"/>
    </row>
    <row r="13" spans="2:16" ht="4.5" customHeight="1" x14ac:dyDescent="0.25">
      <c r="E13" s="21"/>
      <c r="F13" s="22"/>
      <c r="G13" s="22"/>
      <c r="H13" s="23"/>
      <c r="I13" s="23"/>
      <c r="J13" s="24"/>
      <c r="K13" s="21"/>
      <c r="L13" s="25"/>
      <c r="M13" s="22"/>
      <c r="N13" s="23"/>
      <c r="O13" s="23"/>
      <c r="P13" s="24"/>
    </row>
    <row r="14" spans="2:16" ht="15.75" x14ac:dyDescent="0.25">
      <c r="E14" s="83" t="s">
        <v>8</v>
      </c>
      <c r="F14" s="84"/>
      <c r="G14" s="84"/>
      <c r="H14" s="84"/>
      <c r="I14" s="84"/>
      <c r="J14" s="10" t="str">
        <f>J10</f>
        <v>G= 1 / P= 0</v>
      </c>
      <c r="K14" s="85" t="s">
        <v>7</v>
      </c>
      <c r="L14" s="85"/>
      <c r="M14" s="85"/>
      <c r="N14" s="85"/>
      <c r="O14" s="85"/>
      <c r="P14" s="11" t="str">
        <f>J10</f>
        <v>G= 1 / P= 0</v>
      </c>
    </row>
    <row r="15" spans="2:16" ht="15.75" x14ac:dyDescent="0.25">
      <c r="E15" s="86" t="str">
        <f>IF(H8&lt;&gt;"",3,IF(H7&lt;&gt;"",2,""))</f>
        <v/>
      </c>
      <c r="F15" s="15" t="str">
        <f>IF(H7&lt;&gt;"","COMBAT","" )</f>
        <v/>
      </c>
      <c r="G15" s="16" t="str">
        <f>IF(H7&lt;&gt;"","A","")</f>
        <v/>
      </c>
      <c r="H15" s="64" t="str">
        <f>IF(H7&lt;&gt;"",H5 &amp; "  " &amp; I5,"")</f>
        <v/>
      </c>
      <c r="I15" s="65"/>
      <c r="J15" s="26"/>
      <c r="K15" s="88" t="str">
        <f>IF(H8&lt;&gt;"",4,"")</f>
        <v/>
      </c>
      <c r="L15" s="27" t="str">
        <f>IF(H8&lt;&gt;"","COMBAT","")</f>
        <v/>
      </c>
      <c r="M15" s="16" t="str">
        <f>IF(H8&lt;&gt;"","C","")</f>
        <v/>
      </c>
      <c r="N15" s="64" t="str">
        <f>IF(H8&lt;&gt;"",H6&amp;"  "&amp;I6,"")</f>
        <v/>
      </c>
      <c r="O15" s="65"/>
      <c r="P15" s="17"/>
    </row>
    <row r="16" spans="2:16" ht="15.75" x14ac:dyDescent="0.25">
      <c r="E16" s="87"/>
      <c r="F16" s="20" t="str">
        <f>IF(H7&lt;&gt;"","CONTRE","")</f>
        <v/>
      </c>
      <c r="G16" s="19" t="str">
        <f>IF(H7&lt;&gt;"","C","")</f>
        <v/>
      </c>
      <c r="H16" s="64" t="str">
        <f>IF(H7&lt;&gt;"",H7 &amp; "  " &amp; I7,"")</f>
        <v/>
      </c>
      <c r="I16" s="65"/>
      <c r="J16" s="14"/>
      <c r="K16" s="89"/>
      <c r="L16" s="28" t="str">
        <f>IF(H8&lt;&gt;"","CONTRE","")</f>
        <v/>
      </c>
      <c r="M16" s="19" t="str">
        <f>IF(H8&lt;&gt;"","D","")</f>
        <v/>
      </c>
      <c r="N16" s="64" t="str">
        <f>IF(H8&lt;&gt;"",H8&amp;"  "&amp;I8,"")</f>
        <v/>
      </c>
      <c r="O16" s="65"/>
      <c r="P16" s="17"/>
    </row>
    <row r="17" spans="5:16" ht="4.5" customHeight="1" x14ac:dyDescent="0.25">
      <c r="E17" s="21"/>
      <c r="F17" s="25"/>
      <c r="G17" s="22"/>
      <c r="H17" s="23"/>
      <c r="I17" s="23"/>
      <c r="J17" s="24"/>
      <c r="K17" s="21"/>
      <c r="L17" s="25"/>
      <c r="M17" s="22"/>
      <c r="N17" s="23"/>
      <c r="O17" s="23"/>
      <c r="P17" s="24"/>
    </row>
    <row r="18" spans="5:16" ht="15.75" x14ac:dyDescent="0.25">
      <c r="E18" s="83" t="s">
        <v>9</v>
      </c>
      <c r="F18" s="84"/>
      <c r="G18" s="84"/>
      <c r="H18" s="84"/>
      <c r="I18" s="84"/>
      <c r="J18" s="10" t="str">
        <f>J10</f>
        <v>G= 1 / P= 0</v>
      </c>
      <c r="K18" s="85" t="s">
        <v>7</v>
      </c>
      <c r="L18" s="85"/>
      <c r="M18" s="85"/>
      <c r="N18" s="85"/>
      <c r="O18" s="85"/>
      <c r="P18" s="11" t="str">
        <f>J10</f>
        <v>G= 1 / P= 0</v>
      </c>
    </row>
    <row r="19" spans="5:16" ht="15.75" x14ac:dyDescent="0.25">
      <c r="E19" s="86" t="str">
        <f>IF(H8&lt;&gt;"",5,IF(H7&lt;&gt;"",3,""))</f>
        <v/>
      </c>
      <c r="F19" s="15" t="str">
        <f>IF(H7&lt;&gt;"","COMBAT","")</f>
        <v/>
      </c>
      <c r="G19" s="16" t="str">
        <f>IF(H8&lt;&gt;"","A",IF(H7&lt;&gt;"","B",""))</f>
        <v/>
      </c>
      <c r="H19" s="64" t="str">
        <f>IF(AND(H7&lt;&gt;"",H8=""),H6 &amp; "  " &amp; I6,IF(H8&lt;&gt;"",H5 &amp; "  " &amp; I5,""))</f>
        <v/>
      </c>
      <c r="I19" s="65"/>
      <c r="J19" s="26"/>
      <c r="K19" s="88" t="str">
        <f>IF(H8&lt;&gt;"",6,"")</f>
        <v/>
      </c>
      <c r="L19" s="15" t="str">
        <f>IF(H8&lt;&gt;"","COMBAT","" )</f>
        <v/>
      </c>
      <c r="M19" s="19" t="str">
        <f>IF(H8&lt;&gt;"","B","")</f>
        <v/>
      </c>
      <c r="N19" s="64" t="str">
        <f>IF(H8&lt;&gt;"",H6&amp;"  "&amp;I6,"")</f>
        <v/>
      </c>
      <c r="O19" s="65"/>
      <c r="P19" s="17"/>
    </row>
    <row r="20" spans="5:16" ht="15.75" x14ac:dyDescent="0.25">
      <c r="E20" s="87"/>
      <c r="F20" s="20" t="str">
        <f>IF(H7&lt;&gt;"","CONTRE","")</f>
        <v/>
      </c>
      <c r="G20" s="19" t="str">
        <f>IF(H8&lt;&gt;"","D",IF(H7&lt;&gt;"","C",""))</f>
        <v/>
      </c>
      <c r="H20" s="64" t="str">
        <f>IF(H8="",H7 &amp; "  " &amp; I7,IF(H8&lt;&gt;"",H8 &amp; "  " &amp; I8,""))</f>
        <v xml:space="preserve">  </v>
      </c>
      <c r="I20" s="65"/>
      <c r="J20" s="14"/>
      <c r="K20" s="89"/>
      <c r="L20" s="20" t="str">
        <f>IF(H8&lt;&gt;"","CONTRE","")</f>
        <v/>
      </c>
      <c r="M20" s="19" t="str">
        <f>IF(H8&lt;&gt;"","C","")</f>
        <v/>
      </c>
      <c r="N20" s="64" t="str">
        <f>IF(H8&lt;&gt;"",H7&amp;"  "&amp;I7,"")</f>
        <v/>
      </c>
      <c r="O20" s="65"/>
      <c r="P20" s="17"/>
    </row>
    <row r="21" spans="5:16" ht="9" customHeight="1" x14ac:dyDescent="0.25">
      <c r="E21" s="29"/>
      <c r="F21" s="30"/>
      <c r="G21" s="31"/>
      <c r="H21" s="32"/>
      <c r="I21" s="32"/>
      <c r="J21" s="31"/>
      <c r="K21" s="32"/>
      <c r="L21" s="1"/>
      <c r="M21" s="1"/>
      <c r="N21" s="2"/>
      <c r="O21" s="2"/>
      <c r="P21" s="1"/>
    </row>
    <row r="22" spans="5:16" ht="15.75" x14ac:dyDescent="0.25">
      <c r="E22" s="66" t="s">
        <v>10</v>
      </c>
      <c r="F22" s="67"/>
      <c r="G22" s="68"/>
      <c r="H22" s="75" t="s">
        <v>11</v>
      </c>
      <c r="I22" s="76"/>
      <c r="J22" s="77" t="s">
        <v>12</v>
      </c>
      <c r="K22" s="77"/>
      <c r="L22" s="78"/>
      <c r="M22" s="77" t="s">
        <v>13</v>
      </c>
      <c r="N22" s="78"/>
      <c r="O22" s="77" t="s">
        <v>14</v>
      </c>
      <c r="P22" s="78"/>
    </row>
    <row r="23" spans="5:16" ht="15.75" x14ac:dyDescent="0.25">
      <c r="E23" s="69"/>
      <c r="F23" s="70"/>
      <c r="G23" s="71"/>
      <c r="H23" s="42" t="str">
        <f>IF(H5&lt;&gt;"","A - " &amp; H5 &amp; "  " &amp; I5,"")</f>
        <v/>
      </c>
      <c r="I23" s="43"/>
      <c r="J23" s="79"/>
      <c r="K23" s="79"/>
      <c r="L23" s="80"/>
      <c r="M23" s="81"/>
      <c r="N23" s="82"/>
      <c r="O23" s="81"/>
      <c r="P23" s="82"/>
    </row>
    <row r="24" spans="5:16" ht="15.75" x14ac:dyDescent="0.25">
      <c r="E24" s="69"/>
      <c r="F24" s="70"/>
      <c r="G24" s="71"/>
      <c r="H24" s="42" t="str">
        <f>IF(H6&lt;&gt;"","B - " &amp; H6 &amp; "  " &amp; I6,"")</f>
        <v/>
      </c>
      <c r="I24" s="43"/>
      <c r="J24" s="44"/>
      <c r="K24" s="44"/>
      <c r="L24" s="45"/>
      <c r="M24" s="46"/>
      <c r="N24" s="47"/>
      <c r="O24" s="46"/>
      <c r="P24" s="47"/>
    </row>
    <row r="25" spans="5:16" ht="15.75" x14ac:dyDescent="0.25">
      <c r="E25" s="69"/>
      <c r="F25" s="70"/>
      <c r="G25" s="71"/>
      <c r="H25" s="42" t="str">
        <f>IF(H7&lt;&gt;"","C - " &amp; H7 &amp; "  " &amp; I7,"")</f>
        <v/>
      </c>
      <c r="I25" s="43"/>
      <c r="J25" s="44"/>
      <c r="K25" s="44"/>
      <c r="L25" s="45"/>
      <c r="M25" s="46"/>
      <c r="N25" s="47"/>
      <c r="O25" s="46"/>
      <c r="P25" s="47"/>
    </row>
    <row r="26" spans="5:16" ht="15.75" x14ac:dyDescent="0.25">
      <c r="E26" s="72"/>
      <c r="F26" s="73"/>
      <c r="G26" s="74"/>
      <c r="H26" s="42" t="str">
        <f>IF(H8&lt;&gt;"","D - " &amp;H8 &amp; "  " &amp; I8,"")</f>
        <v/>
      </c>
      <c r="I26" s="43"/>
      <c r="J26" s="44"/>
      <c r="K26" s="44"/>
      <c r="L26" s="45"/>
      <c r="M26" s="46"/>
      <c r="N26" s="47"/>
      <c r="O26" s="48"/>
      <c r="P26" s="49"/>
    </row>
    <row r="27" spans="5:16" ht="4.5" customHeight="1" x14ac:dyDescent="0.25">
      <c r="E27" s="1"/>
      <c r="F27" s="33"/>
      <c r="G27" s="1"/>
      <c r="H27" s="34"/>
      <c r="I27" s="2"/>
      <c r="J27" s="8"/>
      <c r="K27" s="8"/>
      <c r="L27" s="8"/>
      <c r="M27" s="1"/>
      <c r="N27" s="2"/>
      <c r="O27" s="2"/>
      <c r="P27" s="1"/>
    </row>
    <row r="28" spans="5:16" ht="15.75" x14ac:dyDescent="0.25">
      <c r="E28" s="50" t="s">
        <v>15</v>
      </c>
      <c r="F28" s="51"/>
      <c r="G28" s="52"/>
      <c r="H28" s="59" t="s">
        <v>16</v>
      </c>
      <c r="I28" s="59"/>
      <c r="J28" s="60"/>
      <c r="K28" s="35" t="s">
        <v>17</v>
      </c>
      <c r="L28" s="63"/>
      <c r="M28" s="64"/>
      <c r="N28" s="64"/>
      <c r="O28" s="64"/>
      <c r="P28" s="65"/>
    </row>
    <row r="29" spans="5:16" ht="15.75" x14ac:dyDescent="0.25">
      <c r="E29" s="53"/>
      <c r="F29" s="54"/>
      <c r="G29" s="55"/>
      <c r="H29" s="61"/>
      <c r="I29" s="61"/>
      <c r="J29" s="62"/>
      <c r="K29" s="35" t="s">
        <v>18</v>
      </c>
      <c r="L29" s="63"/>
      <c r="M29" s="64"/>
      <c r="N29" s="64"/>
      <c r="O29" s="64"/>
      <c r="P29" s="65"/>
    </row>
    <row r="30" spans="5:16" ht="15.75" x14ac:dyDescent="0.25">
      <c r="E30" s="53"/>
      <c r="F30" s="54"/>
      <c r="G30" s="55"/>
      <c r="H30" s="59" t="s">
        <v>19</v>
      </c>
      <c r="I30" s="59"/>
      <c r="J30" s="60"/>
      <c r="K30" s="36" t="str">
        <f>IF(H7&lt;&gt;"",3,"")</f>
        <v/>
      </c>
      <c r="L30" s="63"/>
      <c r="M30" s="64"/>
      <c r="N30" s="64"/>
      <c r="O30" s="64"/>
      <c r="P30" s="38"/>
    </row>
    <row r="31" spans="5:16" ht="15.75" x14ac:dyDescent="0.25">
      <c r="E31" s="56"/>
      <c r="F31" s="57"/>
      <c r="G31" s="58"/>
      <c r="H31" s="61"/>
      <c r="I31" s="61"/>
      <c r="J31" s="62"/>
      <c r="K31" s="36" t="str">
        <f>IF(H8&lt;&gt;"",4,"")</f>
        <v/>
      </c>
      <c r="L31" s="40"/>
      <c r="M31" s="41"/>
      <c r="N31" s="41"/>
      <c r="O31" s="41"/>
      <c r="P31" s="39"/>
    </row>
  </sheetData>
  <mergeCells count="61">
    <mergeCell ref="E3:H3"/>
    <mergeCell ref="I3:M3"/>
    <mergeCell ref="N3:P3"/>
    <mergeCell ref="L4:P4"/>
    <mergeCell ref="E5:F8"/>
    <mergeCell ref="L5:P6"/>
    <mergeCell ref="L7:N8"/>
    <mergeCell ref="O7:P8"/>
    <mergeCell ref="E10:I10"/>
    <mergeCell ref="K10:O10"/>
    <mergeCell ref="E11:E12"/>
    <mergeCell ref="H11:I11"/>
    <mergeCell ref="K11:K12"/>
    <mergeCell ref="N11:O11"/>
    <mergeCell ref="H12:I12"/>
    <mergeCell ref="N12:O12"/>
    <mergeCell ref="E14:I14"/>
    <mergeCell ref="K14:O14"/>
    <mergeCell ref="E15:E16"/>
    <mergeCell ref="H15:I15"/>
    <mergeCell ref="K15:K16"/>
    <mergeCell ref="N15:O15"/>
    <mergeCell ref="H16:I16"/>
    <mergeCell ref="N16:O16"/>
    <mergeCell ref="E18:I18"/>
    <mergeCell ref="K18:O18"/>
    <mergeCell ref="E19:E20"/>
    <mergeCell ref="H19:I19"/>
    <mergeCell ref="K19:K20"/>
    <mergeCell ref="N19:O19"/>
    <mergeCell ref="H20:I20"/>
    <mergeCell ref="N20:O20"/>
    <mergeCell ref="E22:G26"/>
    <mergeCell ref="H22:I22"/>
    <mergeCell ref="J22:L22"/>
    <mergeCell ref="M22:N22"/>
    <mergeCell ref="O22:P22"/>
    <mergeCell ref="H23:I23"/>
    <mergeCell ref="J23:L23"/>
    <mergeCell ref="M23:N23"/>
    <mergeCell ref="O23:P23"/>
    <mergeCell ref="H24:I24"/>
    <mergeCell ref="J24:L24"/>
    <mergeCell ref="M24:N24"/>
    <mergeCell ref="O24:P24"/>
    <mergeCell ref="H25:I25"/>
    <mergeCell ref="J25:L25"/>
    <mergeCell ref="M25:N25"/>
    <mergeCell ref="O25:P25"/>
    <mergeCell ref="E28:G31"/>
    <mergeCell ref="H28:J29"/>
    <mergeCell ref="L28:P28"/>
    <mergeCell ref="L29:P29"/>
    <mergeCell ref="H30:J31"/>
    <mergeCell ref="L30:O30"/>
    <mergeCell ref="P30:P31"/>
    <mergeCell ref="L31:O31"/>
    <mergeCell ref="H26:I26"/>
    <mergeCell ref="J26:L26"/>
    <mergeCell ref="M26:N26"/>
    <mergeCell ref="O26:P26"/>
  </mergeCells>
  <printOptions horizontalCentered="1" verticalCentered="1"/>
  <pageMargins left="0" right="0" top="0.75" bottom="0.75" header="0.3" footer="0.3"/>
  <pageSetup paperSize="9" scale="92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cp:lastPrinted>2024-07-27T08:37:23Z</cp:lastPrinted>
  <dcterms:created xsi:type="dcterms:W3CDTF">2024-07-27T08:24:31Z</dcterms:created>
  <dcterms:modified xsi:type="dcterms:W3CDTF">2024-07-27T08:57:25Z</dcterms:modified>
</cp:coreProperties>
</file>