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F4210AD-20C6-4220-9277-89CD701D71D7}" xr6:coauthVersionLast="47" xr6:coauthVersionMax="47" xr10:uidLastSave="{00000000-0000-0000-0000-000000000000}"/>
  <bookViews>
    <workbookView xWindow="-120" yWindow="-120" windowWidth="24240" windowHeight="13140" activeTab="1" xr2:uid="{6CC20B3C-8D46-4293-8651-B10C2029C62E}"/>
  </bookViews>
  <sheets>
    <sheet name="Planning" sheetId="2" r:id="rId1"/>
    <sheet name="Data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2" i="1"/>
  <c r="F7" i="1"/>
  <c r="F8" i="1"/>
  <c r="F9" i="1"/>
  <c r="F10" i="1"/>
  <c r="F11" i="1"/>
  <c r="F17" i="1"/>
  <c r="F18" i="1"/>
  <c r="F19" i="1"/>
  <c r="F20" i="1"/>
  <c r="F21" i="1"/>
  <c r="F27" i="1"/>
  <c r="F28" i="1"/>
  <c r="F29" i="1"/>
  <c r="F30" i="1"/>
  <c r="F31" i="1"/>
  <c r="D2" i="1"/>
  <c r="F2" i="1"/>
  <c r="D7" i="1" l="1"/>
  <c r="D8" i="1"/>
  <c r="D9" i="1"/>
  <c r="D10" i="1"/>
  <c r="D11" i="1"/>
  <c r="D17" i="1"/>
  <c r="D18" i="1"/>
  <c r="D19" i="1"/>
  <c r="D20" i="1"/>
  <c r="D21" i="1"/>
  <c r="D27" i="1"/>
  <c r="D28" i="1"/>
  <c r="D29" i="1"/>
  <c r="D30" i="1"/>
  <c r="D31" i="1"/>
  <c r="E22" i="1"/>
  <c r="E23" i="1" s="1"/>
  <c r="E24" i="1" s="1"/>
  <c r="E25" i="1" s="1"/>
  <c r="E26" i="1" s="1"/>
  <c r="E27" i="1" s="1"/>
  <c r="E28" i="1" s="1"/>
  <c r="E29" i="1" s="1"/>
  <c r="E30" i="1" s="1"/>
  <c r="E31" i="1" s="1"/>
  <c r="E12" i="1"/>
  <c r="G12" i="1" s="1"/>
  <c r="E2" i="1"/>
  <c r="E3" i="1" s="1"/>
  <c r="E4" i="1" s="1"/>
  <c r="E5" i="1" s="1"/>
  <c r="E6" i="1" s="1"/>
  <c r="E7" i="1" s="1"/>
  <c r="E8" i="1" s="1"/>
  <c r="E9" i="1" s="1"/>
  <c r="E10" i="1" s="1"/>
  <c r="E11" i="1" s="1"/>
  <c r="F12" i="1"/>
  <c r="D12" i="1"/>
  <c r="G22" i="1" l="1"/>
  <c r="G13" i="1"/>
  <c r="G2" i="1"/>
  <c r="E13" i="1"/>
  <c r="E14" i="1" s="1"/>
  <c r="E15" i="1" s="1"/>
  <c r="E16" i="1" s="1"/>
  <c r="E17" i="1" s="1"/>
  <c r="E18" i="1" s="1"/>
  <c r="E19" i="1" s="1"/>
  <c r="E20" i="1" s="1"/>
  <c r="E21" i="1" s="1"/>
  <c r="D22" i="1"/>
  <c r="F22" i="1"/>
  <c r="D13" i="1"/>
  <c r="F13" i="1"/>
  <c r="G23" i="1" l="1"/>
  <c r="G3" i="1"/>
  <c r="G14" i="1"/>
  <c r="D23" i="1"/>
  <c r="F23" i="1"/>
  <c r="D3" i="1"/>
  <c r="F3" i="1"/>
  <c r="D14" i="1"/>
  <c r="F14" i="1"/>
  <c r="G24" i="1" l="1"/>
  <c r="G15" i="1"/>
  <c r="G4" i="1"/>
  <c r="D24" i="1"/>
  <c r="F24" i="1"/>
  <c r="D15" i="1"/>
  <c r="F15" i="1"/>
  <c r="D4" i="1"/>
  <c r="F4" i="1"/>
  <c r="G25" i="1" l="1"/>
  <c r="G5" i="1"/>
  <c r="G16" i="1"/>
  <c r="D25" i="1"/>
  <c r="F25" i="1"/>
  <c r="D5" i="1"/>
  <c r="F5" i="1"/>
  <c r="D16" i="1"/>
  <c r="F16" i="1"/>
  <c r="G26" i="1" l="1"/>
  <c r="G17" i="1"/>
  <c r="G18" i="1" s="1"/>
  <c r="G19" i="1" s="1"/>
  <c r="G20" i="1" s="1"/>
  <c r="G21" i="1" s="1"/>
  <c r="G6" i="1"/>
  <c r="D26" i="1"/>
  <c r="F26" i="1"/>
  <c r="D6" i="1"/>
  <c r="F6" i="1"/>
  <c r="G27" i="1" l="1"/>
  <c r="G28" i="1" s="1"/>
  <c r="G29" i="1" s="1"/>
  <c r="G30" i="1" s="1"/>
  <c r="G31" i="1" s="1"/>
  <c r="G7" i="1"/>
  <c r="G8" i="1" s="1"/>
  <c r="G9" i="1" s="1"/>
  <c r="G10" i="1" s="1"/>
  <c r="G11" i="1" s="1"/>
</calcChain>
</file>

<file path=xl/sharedStrings.xml><?xml version="1.0" encoding="utf-8"?>
<sst xmlns="http://schemas.openxmlformats.org/spreadsheetml/2006/main" count="45" uniqueCount="20">
  <si>
    <t>TOTO</t>
  </si>
  <si>
    <t>TATA</t>
  </si>
  <si>
    <t>TITI</t>
  </si>
  <si>
    <t>TUTU</t>
  </si>
  <si>
    <t>Equipe 1</t>
  </si>
  <si>
    <t>Equipe 2</t>
  </si>
  <si>
    <t>OTOT</t>
  </si>
  <si>
    <t>ATAT</t>
  </si>
  <si>
    <t>ITIT</t>
  </si>
  <si>
    <t>UTUT</t>
  </si>
  <si>
    <t>En colonne [D], mon calcul de recherche de la ligne du nom en 'Planning', qui fonctionne.</t>
  </si>
  <si>
    <t>En colonne [G], je calcule la plage correspondante à chaque équipe dans 'Planning'.</t>
  </si>
  <si>
    <t>Dans le but de limiter la recherche de EQUIV, je veux limiter la RANGE.</t>
  </si>
  <si>
    <t>Ligne 'Planning'</t>
  </si>
  <si>
    <t>Merci, les cracks!</t>
  </si>
  <si>
    <t>Problème si il y a un homonyme dans une autre équipe.</t>
  </si>
  <si>
    <t>Pouvez-vous corriger les formules en [G] et/ou [F] pour obtenir en colonne [F] les résultats corrects ?</t>
  </si>
  <si>
    <t>Equipe 3</t>
  </si>
  <si>
    <t>Ligne 'Planning' BAROUTE</t>
  </si>
  <si>
    <t>Ligne 'Planning' JFL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</si>
</sst>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ourier New"/>
      <family val="3"/>
    </font>
    <font>
      <b/>
      <sz val="11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0" borderId="0" xfId="0" applyAlignment="1">
      <alignment horizontal="right" vertical="center" wrapText="1"/>
    </xf>
    <xf numFmtId="0" fontId="0" fillId="4" borderId="10" xfId="0" applyFill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5" borderId="1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6" fillId="2" borderId="2" xfId="0" applyFont="1" applyFill="1" applyBorder="1"/>
    <xf numFmtId="0" fontId="6" fillId="3" borderId="4" xfId="0" applyFont="1" applyFill="1" applyBorder="1"/>
    <xf numFmtId="0" fontId="6" fillId="5" borderId="4" xfId="0" applyFont="1" applyFill="1" applyBorder="1"/>
    <xf numFmtId="0" fontId="7" fillId="2" borderId="4" xfId="0" applyFont="1" applyFill="1" applyBorder="1"/>
    <xf numFmtId="0" fontId="7" fillId="5" borderId="4" xfId="0" applyFont="1" applyFill="1" applyBorder="1"/>
    <xf numFmtId="0" fontId="8" fillId="3" borderId="4" xfId="0" applyFont="1" applyFill="1" applyBorder="1"/>
    <xf numFmtId="0" fontId="8" fillId="2" borderId="4" xfId="0" applyFont="1" applyFill="1" applyBorder="1"/>
    <xf numFmtId="0" fontId="8" fillId="5" borderId="4" xfId="0" applyFont="1" applyFill="1" applyBorder="1"/>
    <xf numFmtId="0" fontId="7" fillId="3" borderId="4" xfId="0" applyFont="1" applyFill="1" applyBorder="1"/>
    <xf numFmtId="0" fontId="3" fillId="5" borderId="2" xfId="0" applyFont="1" applyFill="1" applyBorder="1"/>
    <xf numFmtId="0" fontId="3" fillId="3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B5D9-D562-49B3-AEC5-7DE61FAAE298}">
  <sheetPr codeName="Feuil2"/>
  <dimension ref="A3:B41"/>
  <sheetViews>
    <sheetView topLeftCell="A15" workbookViewId="0">
      <selection activeCell="A36" sqref="A36"/>
    </sheetView>
  </sheetViews>
  <sheetFormatPr baseColWidth="10" defaultRowHeight="15" x14ac:dyDescent="0.25"/>
  <cols>
    <col min="2" max="2" width="11.42578125" style="18"/>
  </cols>
  <sheetData>
    <row r="3" spans="1:1" ht="15.75" thickBot="1" x14ac:dyDescent="0.3"/>
    <row r="4" spans="1:1" x14ac:dyDescent="0.25">
      <c r="A4" s="14" t="s">
        <v>4</v>
      </c>
    </row>
    <row r="5" spans="1:1" x14ac:dyDescent="0.25">
      <c r="A5" s="15" t="s">
        <v>0</v>
      </c>
    </row>
    <row r="6" spans="1:1" x14ac:dyDescent="0.25">
      <c r="A6" s="15"/>
    </row>
    <row r="7" spans="1:1" x14ac:dyDescent="0.25">
      <c r="A7" s="15" t="s">
        <v>1</v>
      </c>
    </row>
    <row r="8" spans="1:1" x14ac:dyDescent="0.25">
      <c r="A8" s="15"/>
    </row>
    <row r="9" spans="1:1" x14ac:dyDescent="0.25">
      <c r="A9" s="15" t="s">
        <v>2</v>
      </c>
    </row>
    <row r="10" spans="1:1" x14ac:dyDescent="0.25">
      <c r="A10" s="15"/>
    </row>
    <row r="11" spans="1:1" x14ac:dyDescent="0.25">
      <c r="A11" s="15" t="s">
        <v>3</v>
      </c>
    </row>
    <row r="12" spans="1:1" x14ac:dyDescent="0.25">
      <c r="A12" s="15"/>
    </row>
    <row r="13" spans="1:1" x14ac:dyDescent="0.25">
      <c r="A13" s="15" t="s">
        <v>7</v>
      </c>
    </row>
    <row r="14" spans="1:1" x14ac:dyDescent="0.25">
      <c r="A14" s="15"/>
    </row>
    <row r="15" spans="1:1" ht="15.75" thickBot="1" x14ac:dyDescent="0.3">
      <c r="A15" s="16"/>
    </row>
    <row r="16" spans="1:1" ht="15.75" thickBot="1" x14ac:dyDescent="0.3"/>
    <row r="17" spans="1:1" x14ac:dyDescent="0.25">
      <c r="A17" s="11" t="s">
        <v>5</v>
      </c>
    </row>
    <row r="18" spans="1:1" x14ac:dyDescent="0.25">
      <c r="A18" s="12" t="s">
        <v>6</v>
      </c>
    </row>
    <row r="19" spans="1:1" x14ac:dyDescent="0.25">
      <c r="A19" s="12"/>
    </row>
    <row r="20" spans="1:1" x14ac:dyDescent="0.25">
      <c r="A20" s="12" t="s">
        <v>7</v>
      </c>
    </row>
    <row r="21" spans="1:1" x14ac:dyDescent="0.25">
      <c r="A21" s="12"/>
    </row>
    <row r="22" spans="1:1" x14ac:dyDescent="0.25">
      <c r="A22" s="12" t="s">
        <v>8</v>
      </c>
    </row>
    <row r="23" spans="1:1" x14ac:dyDescent="0.25">
      <c r="A23" s="12"/>
    </row>
    <row r="24" spans="1:1" x14ac:dyDescent="0.25">
      <c r="A24" s="12" t="s">
        <v>9</v>
      </c>
    </row>
    <row r="25" spans="1:1" x14ac:dyDescent="0.25">
      <c r="A25" s="12"/>
    </row>
    <row r="26" spans="1:1" x14ac:dyDescent="0.25">
      <c r="A26" s="12" t="s">
        <v>0</v>
      </c>
    </row>
    <row r="27" spans="1:1" x14ac:dyDescent="0.25">
      <c r="A27" s="12"/>
    </row>
    <row r="28" spans="1:1" ht="15.75" thickBot="1" x14ac:dyDescent="0.3">
      <c r="A28" s="13"/>
    </row>
    <row r="29" spans="1:1" ht="15.75" thickBot="1" x14ac:dyDescent="0.3"/>
    <row r="30" spans="1:1" x14ac:dyDescent="0.25">
      <c r="A30" s="11" t="s">
        <v>17</v>
      </c>
    </row>
    <row r="31" spans="1:1" x14ac:dyDescent="0.25">
      <c r="A31" s="12" t="s">
        <v>6</v>
      </c>
    </row>
    <row r="32" spans="1:1" x14ac:dyDescent="0.25">
      <c r="A32" s="12"/>
    </row>
    <row r="33" spans="1:1" x14ac:dyDescent="0.25">
      <c r="A33" s="12" t="s">
        <v>7</v>
      </c>
    </row>
    <row r="34" spans="1:1" x14ac:dyDescent="0.25">
      <c r="A34" s="12"/>
    </row>
    <row r="35" spans="1:1" x14ac:dyDescent="0.25">
      <c r="A35" s="12" t="s">
        <v>1</v>
      </c>
    </row>
    <row r="36" spans="1:1" x14ac:dyDescent="0.25">
      <c r="A36" s="12"/>
    </row>
    <row r="37" spans="1:1" x14ac:dyDescent="0.25">
      <c r="A37" s="12" t="s">
        <v>9</v>
      </c>
    </row>
    <row r="38" spans="1:1" x14ac:dyDescent="0.25">
      <c r="A38" s="12"/>
    </row>
    <row r="39" spans="1:1" x14ac:dyDescent="0.25">
      <c r="A39" s="12" t="s">
        <v>0</v>
      </c>
    </row>
    <row r="40" spans="1:1" x14ac:dyDescent="0.25">
      <c r="A40" s="12"/>
    </row>
    <row r="41" spans="1:1" ht="15.75" thickBot="1" x14ac:dyDescent="0.3">
      <c r="A41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671C1-FAE0-4E28-B8DC-651974ABF0F9}">
  <sheetPr codeName="Feuil1"/>
  <dimension ref="B1:I31"/>
  <sheetViews>
    <sheetView tabSelected="1" workbookViewId="0">
      <selection activeCell="F2" sqref="F2"/>
    </sheetView>
  </sheetViews>
  <sheetFormatPr baseColWidth="10" defaultRowHeight="15" x14ac:dyDescent="0.25"/>
  <cols>
    <col min="4" max="6" width="11.42578125" style="18"/>
    <col min="7" max="7" width="22.7109375" style="18" customWidth="1"/>
    <col min="8" max="8" width="11.42578125" style="24"/>
    <col min="9" max="9" width="91.28515625" customWidth="1"/>
  </cols>
  <sheetData>
    <row r="1" spans="2:9" ht="45.75" customHeight="1" thickBot="1" x14ac:dyDescent="0.3">
      <c r="D1" s="19" t="s">
        <v>13</v>
      </c>
      <c r="F1" s="19" t="s">
        <v>18</v>
      </c>
      <c r="H1" s="26" t="s">
        <v>19</v>
      </c>
    </row>
    <row r="2" spans="2:9" x14ac:dyDescent="0.25">
      <c r="B2" s="1" t="s">
        <v>4</v>
      </c>
      <c r="C2" s="32" t="s">
        <v>0</v>
      </c>
      <c r="D2" s="18">
        <f ca="1">IF($C2&lt;&gt;"",MATCH($C2,INDIRECT($G2),0),"")</f>
        <v>2</v>
      </c>
      <c r="E2" s="18" t="str">
        <f>IF(LEFT($B2,6)="Equipe",$B2,#REF!)</f>
        <v>Equipe 1</v>
      </c>
      <c r="F2" s="23">
        <f ca="1">IF($C2&lt;&gt;"",MATCH($C2,INDIRECT($G2),0)+MATCH($E2,Planning!$A:$A,0)-1,"")</f>
        <v>5</v>
      </c>
      <c r="G2" s="18" t="str">
        <f>IF(LEFT($B2,6)="Equipe","'Planning'!A" &amp; MATCH($E2,Planning!$A:$A,0) &amp; ":A" &amp;  MATCH($E2,Planning!$A:$A,0) +COUNTA($C2:$C11)*2,$G1)</f>
        <v>'Planning'!A4:A14</v>
      </c>
      <c r="H2" s="25">
        <f ca="1">IFERROR(MATCH(C2,OFFSET(Planning!$A$1,MATCH(E2,Planning!A:A,0),,12),0)+MATCH(E2,Planning!A:A,0),"")</f>
        <v>5</v>
      </c>
      <c r="I2" s="17" t="s">
        <v>10</v>
      </c>
    </row>
    <row r="3" spans="2:9" x14ac:dyDescent="0.25">
      <c r="B3" s="2"/>
      <c r="C3" s="35" t="s">
        <v>1</v>
      </c>
      <c r="D3" s="18">
        <f t="shared" ref="D3:D31" ca="1" si="0">IF($C3&lt;&gt;"",MATCH($C3,INDIRECT($G3),0),"")</f>
        <v>4</v>
      </c>
      <c r="E3" s="18" t="str">
        <f t="shared" ref="E3:E31" si="1">IF(LEFT($B3,6)="Equipe",$B3,$E2)</f>
        <v>Equipe 1</v>
      </c>
      <c r="F3" s="23">
        <f ca="1">IF($C3&lt;&gt;"",MATCH($C3,INDIRECT($G3),0)+MATCH($E3,Planning!$A:$A,0)-1,"")</f>
        <v>7</v>
      </c>
      <c r="G3" s="18" t="str">
        <f>IF(LEFT($B3,6)="Equipe","'Planning'!A" &amp; MATCH($E3,Planning!$A:$A,0) &amp; ":A" &amp;  MATCH($E3,Planning!$A:$A,0) +COUNTA($C3:$C12)*2,$G2)</f>
        <v>'Planning'!A4:A14</v>
      </c>
      <c r="H3" s="25">
        <f ca="1">IFERROR(MATCH(C3,OFFSET(Planning!$A$1,MATCH(E3,Planning!A:A,0),,12),0)+MATCH(E3,Planning!A:A,0),"")</f>
        <v>7</v>
      </c>
      <c r="I3" s="17"/>
    </row>
    <row r="4" spans="2:9" x14ac:dyDescent="0.25">
      <c r="B4" s="2"/>
      <c r="C4" s="3" t="s">
        <v>2</v>
      </c>
      <c r="D4" s="18">
        <f t="shared" ca="1" si="0"/>
        <v>6</v>
      </c>
      <c r="E4" s="18" t="str">
        <f t="shared" si="1"/>
        <v>Equipe 1</v>
      </c>
      <c r="F4" s="23">
        <f ca="1">IF($C4&lt;&gt;"",MATCH($C4,INDIRECT($G4),0)+MATCH($E4,Planning!$A:$A,0)-1,"")</f>
        <v>9</v>
      </c>
      <c r="G4" s="18" t="str">
        <f>IF(LEFT($B4,6)="Equipe","'Planning'!A" &amp; MATCH($E4,Planning!$A:$A,0) &amp; ":A" &amp;  MATCH($E4,Planning!$A:$A,0) +COUNTA($C4:$C13)*2,$G3)</f>
        <v>'Planning'!A4:A14</v>
      </c>
      <c r="H4" s="25">
        <f ca="1">IFERROR(MATCH(C4,OFFSET(Planning!$A$1,MATCH(E4,Planning!A:A,0),,12),0)+MATCH(E4,Planning!A:A,0),"")</f>
        <v>9</v>
      </c>
      <c r="I4" s="20" t="s">
        <v>15</v>
      </c>
    </row>
    <row r="5" spans="2:9" x14ac:dyDescent="0.25">
      <c r="B5" s="2"/>
      <c r="C5" s="3" t="s">
        <v>3</v>
      </c>
      <c r="D5" s="18">
        <f t="shared" ca="1" si="0"/>
        <v>8</v>
      </c>
      <c r="E5" s="18" t="str">
        <f t="shared" si="1"/>
        <v>Equipe 1</v>
      </c>
      <c r="F5" s="23">
        <f ca="1">IF($C5&lt;&gt;"",MATCH($C5,INDIRECT($G5),0)+MATCH($E5,Planning!$A:$A,0)-1,"")</f>
        <v>11</v>
      </c>
      <c r="G5" s="18" t="str">
        <f>IF(LEFT($B5,6)="Equipe","'Planning'!A" &amp; MATCH($E5,Planning!$A:$A,0) &amp; ":A" &amp;  MATCH($E5,Planning!$A:$A,0) +COUNTA($C5:$C14)*2,$G4)</f>
        <v>'Planning'!A4:A14</v>
      </c>
      <c r="H5" s="25">
        <f ca="1">IFERROR(MATCH(C5,OFFSET(Planning!$A$1,MATCH(E5,Planning!A:A,0),,12),0)+MATCH(E5,Planning!A:A,0),"")</f>
        <v>11</v>
      </c>
      <c r="I5" s="17"/>
    </row>
    <row r="6" spans="2:9" x14ac:dyDescent="0.25">
      <c r="B6" s="2"/>
      <c r="C6" s="38" t="s">
        <v>7</v>
      </c>
      <c r="D6" s="18">
        <f t="shared" ca="1" si="0"/>
        <v>10</v>
      </c>
      <c r="E6" s="18" t="str">
        <f t="shared" si="1"/>
        <v>Equipe 1</v>
      </c>
      <c r="F6" s="23">
        <f ca="1">IF($C6&lt;&gt;"",MATCH($C6,INDIRECT($G6),0)+MATCH($E6,Planning!$A:$A,0)-1,"")</f>
        <v>13</v>
      </c>
      <c r="G6" s="18" t="str">
        <f>IF(LEFT($B6,6)="Equipe","'Planning'!A" &amp; MATCH($E6,Planning!$A:$A,0) &amp; ":A" &amp;  MATCH($E6,Planning!$A:$A,0) +COUNTA($C6:$C15)*2,$G5)</f>
        <v>'Planning'!A4:A14</v>
      </c>
      <c r="H6" s="25">
        <f ca="1">IFERROR(MATCH(C6,OFFSET(Planning!$A$1,MATCH(E6,Planning!A:A,0),,12),0)+MATCH(E6,Planning!A:A,0),"")</f>
        <v>13</v>
      </c>
      <c r="I6" t="s">
        <v>12</v>
      </c>
    </row>
    <row r="7" spans="2:9" x14ac:dyDescent="0.25">
      <c r="B7" s="2"/>
      <c r="C7" s="3"/>
      <c r="D7" s="18" t="str">
        <f t="shared" ca="1" si="0"/>
        <v/>
      </c>
      <c r="E7" s="18" t="str">
        <f t="shared" si="1"/>
        <v>Equipe 1</v>
      </c>
      <c r="F7" s="23" t="str">
        <f ca="1">IF($C7&lt;&gt;"",MATCH($C7,INDIRECT($G7),0)+MATCH($E7,Planning!$A:$A,0)-1,"")</f>
        <v/>
      </c>
      <c r="G7" s="18" t="str">
        <f>IF(LEFT($B7,6)="Equipe","'Planning'!A" &amp; MATCH($E7,Planning!$A:$A,0) &amp; ":A" &amp;  MATCH($E7,Planning!$A:$A,0) +COUNTA($C7:$C16)*2,$G6)</f>
        <v>'Planning'!A4:A14</v>
      </c>
      <c r="H7" s="25" t="str">
        <f ca="1">IFERROR(MATCH(C7,OFFSET(Planning!$A$1,MATCH(E7,Planning!A:A,0),,12),0)+MATCH(E7,Planning!A:A,0),"")</f>
        <v/>
      </c>
      <c r="I7" s="17" t="s">
        <v>11</v>
      </c>
    </row>
    <row r="8" spans="2:9" x14ac:dyDescent="0.25">
      <c r="B8" s="2"/>
      <c r="C8" s="3"/>
      <c r="D8" s="18" t="str">
        <f t="shared" ca="1" si="0"/>
        <v/>
      </c>
      <c r="E8" s="18" t="str">
        <f t="shared" si="1"/>
        <v>Equipe 1</v>
      </c>
      <c r="F8" s="23" t="str">
        <f ca="1">IF($C8&lt;&gt;"",MATCH($C8,INDIRECT($G8),0)+MATCH($E8,Planning!$A:$A,0)-1,"")</f>
        <v/>
      </c>
      <c r="G8" s="18" t="str">
        <f>IF(LEFT($B8,6)="Equipe","'Planning'!A" &amp; MATCH($E8,Planning!$A:$A,0) &amp; ":A" &amp;  MATCH($E8,Planning!$A:$A,0) +COUNTA($C8:$C17)*2,$G7)</f>
        <v>'Planning'!A4:A14</v>
      </c>
      <c r="H8" s="25" t="str">
        <f ca="1">IFERROR(MATCH(C8,OFFSET(Planning!$A$1,MATCH(E8,Planning!A:A,0),,12),0)+MATCH(E8,Planning!A:A,0),"")</f>
        <v/>
      </c>
      <c r="I8" s="17"/>
    </row>
    <row r="9" spans="2:9" ht="15.75" thickBot="1" x14ac:dyDescent="0.3">
      <c r="B9" s="2"/>
      <c r="C9" s="3"/>
      <c r="D9" s="18" t="str">
        <f t="shared" ca="1" si="0"/>
        <v/>
      </c>
      <c r="E9" s="18" t="str">
        <f t="shared" si="1"/>
        <v>Equipe 1</v>
      </c>
      <c r="F9" s="23" t="str">
        <f ca="1">IF($C9&lt;&gt;"",MATCH($C9,INDIRECT($G9),0)+MATCH($E9,Planning!$A:$A,0)-1,"")</f>
        <v/>
      </c>
      <c r="G9" s="18" t="str">
        <f>IF(LEFT($B9,6)="Equipe","'Planning'!A" &amp; MATCH($E9,Planning!$A:$A,0) &amp; ":A" &amp;  MATCH($E9,Planning!$A:$A,0) +COUNTA($C9:$C18)*2,$G8)</f>
        <v>'Planning'!A4:A14</v>
      </c>
      <c r="H9" s="25" t="str">
        <f ca="1">IFERROR(MATCH(C9,OFFSET(Planning!$A$1,MATCH(E9,Planning!A:A,0),,12),0)+MATCH(E9,Planning!A:A,0),"")</f>
        <v/>
      </c>
      <c r="I9" s="17"/>
    </row>
    <row r="10" spans="2:9" ht="15.75" customHeight="1" thickBot="1" x14ac:dyDescent="0.3">
      <c r="B10" s="2"/>
      <c r="C10" s="3"/>
      <c r="D10" s="18" t="str">
        <f t="shared" ca="1" si="0"/>
        <v/>
      </c>
      <c r="E10" s="18" t="str">
        <f t="shared" si="1"/>
        <v>Equipe 1</v>
      </c>
      <c r="F10" s="23" t="str">
        <f ca="1">IF($C10&lt;&gt;"",MATCH($C10,INDIRECT($G10),0)+MATCH($E10,Planning!$A:$A,0)-1,"")</f>
        <v/>
      </c>
      <c r="G10" s="18" t="str">
        <f>IF(LEFT($B10,6)="Equipe","'Planning'!A" &amp; MATCH($E10,Planning!$A:$A,0) &amp; ":A" &amp;  MATCH($E10,Planning!$A:$A,0) +COUNTA($C10:$C19)*2,$G9)</f>
        <v>'Planning'!A4:A14</v>
      </c>
      <c r="H10" s="25" t="str">
        <f ca="1">IFERROR(MATCH(C10,OFFSET(Planning!$A$1,MATCH(E10,Planning!A:A,0),,12),0)+MATCH(E10,Planning!A:A,0),"")</f>
        <v/>
      </c>
      <c r="I10" s="22" t="s">
        <v>16</v>
      </c>
    </row>
    <row r="11" spans="2:9" ht="16.5" customHeight="1" thickBot="1" x14ac:dyDescent="0.3">
      <c r="B11" s="4"/>
      <c r="C11" s="5"/>
      <c r="D11" s="18" t="str">
        <f t="shared" ca="1" si="0"/>
        <v/>
      </c>
      <c r="E11" s="18" t="str">
        <f t="shared" si="1"/>
        <v>Equipe 1</v>
      </c>
      <c r="F11" s="23" t="str">
        <f ca="1">IF($C11&lt;&gt;"",MATCH($C11,INDIRECT($G11),0)+MATCH($E11,Planning!$A:$A,0)-1,"")</f>
        <v/>
      </c>
      <c r="G11" s="18" t="str">
        <f>IF(LEFT($B11,6)="Equipe","'Planning'!A" &amp; MATCH($E11,Planning!$A:$A,0) &amp; ":A" &amp;  MATCH($E11,Planning!$A:$A,0) +COUNTA($C11:$C20)*2,$G10)</f>
        <v>'Planning'!A4:A14</v>
      </c>
      <c r="H11" s="25" t="str">
        <f ca="1">IFERROR(MATCH(C11,OFFSET(Planning!$A$1,MATCH(E11,Planning!A:A,0),,12),0)+MATCH(E11,Planning!A:A,0),"")</f>
        <v/>
      </c>
    </row>
    <row r="12" spans="2:9" x14ac:dyDescent="0.25">
      <c r="B12" s="6" t="s">
        <v>5</v>
      </c>
      <c r="C12" s="42" t="s">
        <v>6</v>
      </c>
      <c r="D12" s="18">
        <f t="shared" ca="1" si="0"/>
        <v>2</v>
      </c>
      <c r="E12" s="18" t="str">
        <f t="shared" si="1"/>
        <v>Equipe 2</v>
      </c>
      <c r="F12" s="23">
        <f ca="1">IF($C12&lt;&gt;"",MATCH($C12,INDIRECT($G12),0)+MATCH($E12,Planning!$A:$A,0)-1,"")</f>
        <v>18</v>
      </c>
      <c r="G12" s="18" t="str">
        <f>IF(LEFT($B12,6)="Equipe","'Planning'!A" &amp; MATCH($E12,Planning!$A:$A,0) &amp; ":A" &amp;  MATCH($E12,Planning!$A:$A,0) +COUNTA($C12:$C21)*2,$G11)</f>
        <v>'Planning'!A17:A27</v>
      </c>
      <c r="H12" s="25">
        <f ca="1">IFERROR(MATCH(C12,OFFSET(Planning!$A$1,MATCH(E12,Planning!A:A,0),,12),0)+MATCH(E12,Planning!A:A,0),"")</f>
        <v>18</v>
      </c>
      <c r="I12" s="21" t="s">
        <v>14</v>
      </c>
    </row>
    <row r="13" spans="2:9" x14ac:dyDescent="0.25">
      <c r="B13" s="7"/>
      <c r="C13" s="37" t="s">
        <v>7</v>
      </c>
      <c r="D13" s="18">
        <f t="shared" ca="1" si="0"/>
        <v>4</v>
      </c>
      <c r="E13" s="18" t="str">
        <f t="shared" si="1"/>
        <v>Equipe 2</v>
      </c>
      <c r="F13" s="23">
        <f ca="1">IF($C13&lt;&gt;"",MATCH($C13,INDIRECT($G13),0)+MATCH($E13,Planning!$A:$A,0)-1,"")</f>
        <v>20</v>
      </c>
      <c r="G13" s="18" t="str">
        <f>IF(LEFT($B13,6)="Equipe","'Planning'!A" &amp; MATCH($E13,Planning!$A:$A,0) &amp; ":A" &amp;  MATCH($E13,Planning!$A:$A,0) +COUNTA($C13:$C22)*2,$G12)</f>
        <v>'Planning'!A17:A27</v>
      </c>
      <c r="H13" s="25">
        <f ca="1">IFERROR(MATCH(C13,OFFSET(Planning!$A$1,MATCH(E13,Planning!A:A,0),,12),0)+MATCH(E13,Planning!A:A,0),"")</f>
        <v>20</v>
      </c>
      <c r="I13" s="17"/>
    </row>
    <row r="14" spans="2:9" x14ac:dyDescent="0.25">
      <c r="B14" s="7"/>
      <c r="C14" s="8" t="s">
        <v>8</v>
      </c>
      <c r="D14" s="18">
        <f t="shared" ca="1" si="0"/>
        <v>6</v>
      </c>
      <c r="E14" s="18" t="str">
        <f t="shared" si="1"/>
        <v>Equipe 2</v>
      </c>
      <c r="F14" s="23">
        <f ca="1">IF($C14&lt;&gt;"",MATCH($C14,INDIRECT($G14),0)+MATCH($E14,Planning!$A:$A,0)-1,"")</f>
        <v>22</v>
      </c>
      <c r="G14" s="18" t="str">
        <f>IF(LEFT($B14,6)="Equipe","'Planning'!A" &amp; MATCH($E14,Planning!$A:$A,0) &amp; ":A" &amp;  MATCH($E14,Planning!$A:$A,0) +COUNTA($C14:$C23)*2,$G13)</f>
        <v>'Planning'!A17:A27</v>
      </c>
      <c r="H14" s="25">
        <f ca="1">IFERROR(MATCH(C14,OFFSET(Planning!$A$1,MATCH(E14,Planning!A:A,0),,12),0)+MATCH(E14,Planning!A:A,0),"")</f>
        <v>22</v>
      </c>
      <c r="I14" s="17"/>
    </row>
    <row r="15" spans="2:9" x14ac:dyDescent="0.25">
      <c r="B15" s="7"/>
      <c r="C15" s="40" t="s">
        <v>9</v>
      </c>
      <c r="D15" s="18">
        <f t="shared" ca="1" si="0"/>
        <v>8</v>
      </c>
      <c r="E15" s="18" t="str">
        <f t="shared" si="1"/>
        <v>Equipe 2</v>
      </c>
      <c r="F15" s="23">
        <f ca="1">IF($C15&lt;&gt;"",MATCH($C15,INDIRECT($G15),0)+MATCH($E15,Planning!$A:$A,0)-1,"")</f>
        <v>24</v>
      </c>
      <c r="G15" s="18" t="str">
        <f>IF(LEFT($B15,6)="Equipe","'Planning'!A" &amp; MATCH($E15,Planning!$A:$A,0) &amp; ":A" &amp;  MATCH($E15,Planning!$A:$A,0) +COUNTA($C15:$C24)*2,$G14)</f>
        <v>'Planning'!A17:A27</v>
      </c>
      <c r="H15" s="25">
        <f ca="1">IFERROR(MATCH(C15,OFFSET(Planning!$A$1,MATCH(E15,Planning!A:A,0),,12),0)+MATCH(E15,Planning!A:A,0),"")</f>
        <v>24</v>
      </c>
      <c r="I15" s="17"/>
    </row>
    <row r="16" spans="2:9" x14ac:dyDescent="0.25">
      <c r="B16" s="7"/>
      <c r="C16" s="33" t="s">
        <v>0</v>
      </c>
      <c r="D16" s="18">
        <f t="shared" ca="1" si="0"/>
        <v>10</v>
      </c>
      <c r="E16" s="18" t="str">
        <f t="shared" si="1"/>
        <v>Equipe 2</v>
      </c>
      <c r="F16" s="23">
        <f ca="1">IF($C16&lt;&gt;"",MATCH($C16,INDIRECT($G16),0)+MATCH($E16,Planning!$A:$A,0)-1,"")</f>
        <v>26</v>
      </c>
      <c r="G16" s="18" t="str">
        <f>IF(LEFT($B16,6)="Equipe","'Planning'!A" &amp; MATCH($E16,Planning!$A:$A,0) &amp; ":A" &amp;  MATCH($E16,Planning!$A:$A,0) +COUNTA($C16:$C25)*2,$G15)</f>
        <v>'Planning'!A17:A27</v>
      </c>
      <c r="H16" s="25">
        <f ca="1">IFERROR(MATCH(C16,OFFSET(Planning!$A$1,MATCH(E16,Planning!A:A,0),,12),0)+MATCH(E16,Planning!A:A,0),"")</f>
        <v>26</v>
      </c>
      <c r="I16" s="17"/>
    </row>
    <row r="17" spans="2:9" x14ac:dyDescent="0.25">
      <c r="B17" s="7"/>
      <c r="C17" s="8"/>
      <c r="D17" s="18" t="str">
        <f t="shared" ca="1" si="0"/>
        <v/>
      </c>
      <c r="E17" s="18" t="str">
        <f t="shared" si="1"/>
        <v>Equipe 2</v>
      </c>
      <c r="F17" s="23" t="str">
        <f ca="1">IF($C17&lt;&gt;"",MATCH($C17,INDIRECT($G17),0)+MATCH($E17,Planning!$A:$A,0)-1,"")</f>
        <v/>
      </c>
      <c r="G17" s="18" t="str">
        <f>IF(LEFT($B17,6)="Equipe","'Planning'!A" &amp; MATCH($E17,Planning!$A:$A,0) &amp; ":A" &amp;  MATCH($E17,Planning!$A:$A,0) +COUNTA($C17:$C26)*2,$G16)</f>
        <v>'Planning'!A17:A27</v>
      </c>
      <c r="H17" s="25" t="str">
        <f ca="1">IFERROR(MATCH(C17,OFFSET(Planning!$A$1,MATCH(E17,Planning!A:A,0),,12),0)+MATCH(E17,Planning!A:A,0),"")</f>
        <v/>
      </c>
      <c r="I17" s="17"/>
    </row>
    <row r="18" spans="2:9" x14ac:dyDescent="0.25">
      <c r="B18" s="7"/>
      <c r="C18" s="8"/>
      <c r="D18" s="18" t="str">
        <f t="shared" ca="1" si="0"/>
        <v/>
      </c>
      <c r="E18" s="18" t="str">
        <f t="shared" si="1"/>
        <v>Equipe 2</v>
      </c>
      <c r="F18" s="23" t="str">
        <f ca="1">IF($C18&lt;&gt;"",MATCH($C18,INDIRECT($G18),0)+MATCH($E18,Planning!$A:$A,0)-1,"")</f>
        <v/>
      </c>
      <c r="G18" s="18" t="str">
        <f>IF(LEFT($B18,6)="Equipe","'Planning'!A" &amp; MATCH($E18,Planning!$A:$A,0) &amp; ":A" &amp;  MATCH($E18,Planning!$A:$A,0) +COUNTA($C18:$C27)*2,$G17)</f>
        <v>'Planning'!A17:A27</v>
      </c>
      <c r="H18" s="25" t="str">
        <f ca="1">IFERROR(MATCH(C18,OFFSET(Planning!$A$1,MATCH(E18,Planning!A:A,0),,12),0)+MATCH(E18,Planning!A:A,0),"")</f>
        <v/>
      </c>
      <c r="I18" s="17"/>
    </row>
    <row r="19" spans="2:9" x14ac:dyDescent="0.25">
      <c r="B19" s="7"/>
      <c r="C19" s="8"/>
      <c r="D19" s="18" t="str">
        <f t="shared" ca="1" si="0"/>
        <v/>
      </c>
      <c r="E19" s="18" t="str">
        <f t="shared" si="1"/>
        <v>Equipe 2</v>
      </c>
      <c r="F19" s="23" t="str">
        <f ca="1">IF($C19&lt;&gt;"",MATCH($C19,INDIRECT($G19),0)+MATCH($E19,Planning!$A:$A,0)-1,"")</f>
        <v/>
      </c>
      <c r="G19" s="18" t="str">
        <f>IF(LEFT($B19,6)="Equipe","'Planning'!A" &amp; MATCH($E19,Planning!$A:$A,0) &amp; ":A" &amp;  MATCH($E19,Planning!$A:$A,0) +COUNTA($C19:$C28)*2,$G18)</f>
        <v>'Planning'!A17:A27</v>
      </c>
      <c r="H19" s="25" t="str">
        <f ca="1">IFERROR(MATCH(C19,OFFSET(Planning!$A$1,MATCH(E19,Planning!A:A,0),,12),0)+MATCH(E19,Planning!A:A,0),"")</f>
        <v/>
      </c>
      <c r="I19" s="17"/>
    </row>
    <row r="20" spans="2:9" x14ac:dyDescent="0.25">
      <c r="B20" s="7"/>
      <c r="C20" s="8"/>
      <c r="D20" s="18" t="str">
        <f t="shared" ca="1" si="0"/>
        <v/>
      </c>
      <c r="E20" s="18" t="str">
        <f t="shared" si="1"/>
        <v>Equipe 2</v>
      </c>
      <c r="F20" s="23" t="str">
        <f ca="1">IF($C20&lt;&gt;"",MATCH($C20,INDIRECT($G20),0)+MATCH($E20,Planning!$A:$A,0)-1,"")</f>
        <v/>
      </c>
      <c r="G20" s="18" t="str">
        <f>IF(LEFT($B20,6)="Equipe","'Planning'!A" &amp; MATCH($E20,Planning!$A:$A,0) &amp; ":A" &amp;  MATCH($E20,Planning!$A:$A,0) +COUNTA($C20:$C29)*2,$G19)</f>
        <v>'Planning'!A17:A27</v>
      </c>
      <c r="H20" s="25" t="str">
        <f ca="1">IFERROR(MATCH(C20,OFFSET(Planning!$A$1,MATCH(E20,Planning!A:A,0),,12),0)+MATCH(E20,Planning!A:A,0),"")</f>
        <v/>
      </c>
      <c r="I20" s="17"/>
    </row>
    <row r="21" spans="2:9" ht="15.75" thickBot="1" x14ac:dyDescent="0.3">
      <c r="B21" s="9"/>
      <c r="C21" s="10"/>
      <c r="D21" s="18" t="str">
        <f t="shared" ca="1" si="0"/>
        <v/>
      </c>
      <c r="E21" s="18" t="str">
        <f t="shared" si="1"/>
        <v>Equipe 2</v>
      </c>
      <c r="F21" s="23" t="str">
        <f ca="1">IF($C21&lt;&gt;"",MATCH($C21,INDIRECT($G21),0)+MATCH($E21,Planning!$A:$A,0)-1,"")</f>
        <v/>
      </c>
      <c r="G21" s="18" t="str">
        <f>IF(LEFT($B21,6)="Equipe","'Planning'!A" &amp; MATCH($E21,Planning!$A:$A,0) &amp; ":A" &amp;  MATCH($E21,Planning!$A:$A,0) +COUNTA($C21:$C30)*2,$G20)</f>
        <v>'Planning'!A17:A27</v>
      </c>
      <c r="H21" s="25" t="str">
        <f ca="1">IFERROR(MATCH(C21,OFFSET(Planning!$A$1,MATCH(E21,Planning!A:A,0),,12),0)+MATCH(E21,Planning!A:A,0),"")</f>
        <v/>
      </c>
      <c r="I21" s="17"/>
    </row>
    <row r="22" spans="2:9" x14ac:dyDescent="0.25">
      <c r="B22" s="27" t="s">
        <v>17</v>
      </c>
      <c r="C22" s="41" t="s">
        <v>6</v>
      </c>
      <c r="D22" s="18">
        <f t="shared" ca="1" si="0"/>
        <v>2</v>
      </c>
      <c r="E22" s="18" t="str">
        <f t="shared" si="1"/>
        <v>Equipe 3</v>
      </c>
      <c r="F22" s="23">
        <f ca="1">IF($C22&lt;&gt;"",MATCH($C22,INDIRECT($G22),0)+MATCH($E22,Planning!$A:$A,0)-1,"")</f>
        <v>31</v>
      </c>
      <c r="G22" s="18" t="str">
        <f>IF(LEFT($B22,6)="Equipe","'Planning'!A" &amp; MATCH($E22,Planning!$A:$A,0) &amp; ":A" &amp;  MATCH($E22,Planning!$A:$A,0) +COUNTA($C22:$C31)*2,$G21)</f>
        <v>'Planning'!A30:A40</v>
      </c>
      <c r="H22" s="25">
        <f ca="1">IFERROR(MATCH(C22,OFFSET(Planning!$A$1,MATCH(E22,Planning!A:A,0),,12),0)+MATCH(E22,Planning!A:A,0),"")</f>
        <v>31</v>
      </c>
    </row>
    <row r="23" spans="2:9" x14ac:dyDescent="0.25">
      <c r="B23" s="28"/>
      <c r="C23" s="39" t="s">
        <v>7</v>
      </c>
      <c r="D23" s="18">
        <f t="shared" ca="1" si="0"/>
        <v>4</v>
      </c>
      <c r="E23" s="18" t="str">
        <f t="shared" si="1"/>
        <v>Equipe 3</v>
      </c>
      <c r="F23" s="23">
        <f ca="1">IF($C23&lt;&gt;"",MATCH($C23,INDIRECT($G23),0)+MATCH($E23,Planning!$A:$A,0)-1,"")</f>
        <v>33</v>
      </c>
      <c r="G23" s="18" t="str">
        <f>IF(LEFT($B23,6)="Equipe","'Planning'!A" &amp; MATCH($E23,Planning!$A:$A,0) &amp; ":A" &amp;  MATCH($E23,Planning!$A:$A,0) +COUNTA($C23:$C32)*2,$G22)</f>
        <v>'Planning'!A30:A40</v>
      </c>
      <c r="H23" s="25">
        <f ca="1">IFERROR(MATCH(C23,OFFSET(Planning!$A$1,MATCH(E23,Planning!A:A,0),,12),0)+MATCH(E23,Planning!A:A,0),"")</f>
        <v>33</v>
      </c>
    </row>
    <row r="24" spans="2:9" x14ac:dyDescent="0.25">
      <c r="B24" s="28"/>
      <c r="C24" s="36" t="s">
        <v>1</v>
      </c>
      <c r="D24" s="18">
        <f t="shared" ca="1" si="0"/>
        <v>6</v>
      </c>
      <c r="E24" s="18" t="str">
        <f t="shared" si="1"/>
        <v>Equipe 3</v>
      </c>
      <c r="F24" s="23">
        <f ca="1">IF($C24&lt;&gt;"",MATCH($C24,INDIRECT($G24),0)+MATCH($E24,Planning!$A:$A,0)-1,"")</f>
        <v>35</v>
      </c>
      <c r="G24" s="18" t="str">
        <f>IF(LEFT($B24,6)="Equipe","'Planning'!A" &amp; MATCH($E24,Planning!$A:$A,0) &amp; ":A" &amp;  MATCH($E24,Planning!$A:$A,0) +COUNTA($C24:$C33)*2,$G23)</f>
        <v>'Planning'!A30:A40</v>
      </c>
      <c r="H24" s="25">
        <f ca="1">IFERROR(MATCH(C24,OFFSET(Planning!$A$1,MATCH(E24,Planning!A:A,0),,12),0)+MATCH(E24,Planning!A:A,0),"")</f>
        <v>35</v>
      </c>
    </row>
    <row r="25" spans="2:9" x14ac:dyDescent="0.25">
      <c r="B25" s="28"/>
      <c r="C25" s="36" t="s">
        <v>9</v>
      </c>
      <c r="D25" s="18">
        <f t="shared" ca="1" si="0"/>
        <v>8</v>
      </c>
      <c r="E25" s="18" t="str">
        <f t="shared" si="1"/>
        <v>Equipe 3</v>
      </c>
      <c r="F25" s="23">
        <f ca="1">IF($C25&lt;&gt;"",MATCH($C25,INDIRECT($G25),0)+MATCH($E25,Planning!$A:$A,0)-1,"")</f>
        <v>37</v>
      </c>
      <c r="G25" s="18" t="str">
        <f>IF(LEFT($B25,6)="Equipe","'Planning'!A" &amp; MATCH($E25,Planning!$A:$A,0) &amp; ":A" &amp;  MATCH($E25,Planning!$A:$A,0) +COUNTA($C25:$C34)*2,$G24)</f>
        <v>'Planning'!A30:A40</v>
      </c>
      <c r="H25" s="25">
        <f ca="1">IFERROR(MATCH(C25,OFFSET(Planning!$A$1,MATCH(E25,Planning!A:A,0),,12),0)+MATCH(E25,Planning!A:A,0),"")</f>
        <v>37</v>
      </c>
    </row>
    <row r="26" spans="2:9" x14ac:dyDescent="0.25">
      <c r="B26" s="28"/>
      <c r="C26" s="34" t="s">
        <v>0</v>
      </c>
      <c r="D26" s="18">
        <f t="shared" ca="1" si="0"/>
        <v>10</v>
      </c>
      <c r="E26" s="18" t="str">
        <f t="shared" si="1"/>
        <v>Equipe 3</v>
      </c>
      <c r="F26" s="23">
        <f ca="1">IF($C26&lt;&gt;"",MATCH($C26,INDIRECT($G26),0)+MATCH($E26,Planning!$A:$A,0)-1,"")</f>
        <v>39</v>
      </c>
      <c r="G26" s="18" t="str">
        <f>IF(LEFT($B26,6)="Equipe","'Planning'!A" &amp; MATCH($E26,Planning!$A:$A,0) &amp; ":A" &amp;  MATCH($E26,Planning!$A:$A,0) +COUNTA($C26:$C35)*2,$G25)</f>
        <v>'Planning'!A30:A40</v>
      </c>
      <c r="H26" s="25">
        <f ca="1">IFERROR(MATCH(C26,OFFSET(Planning!$A$1,MATCH(E26,Planning!A:A,0),,12),0)+MATCH(E26,Planning!A:A,0),"")</f>
        <v>39</v>
      </c>
    </row>
    <row r="27" spans="2:9" x14ac:dyDescent="0.25">
      <c r="B27" s="28"/>
      <c r="C27" s="29"/>
      <c r="D27" s="18" t="str">
        <f t="shared" ca="1" si="0"/>
        <v/>
      </c>
      <c r="E27" s="18" t="str">
        <f t="shared" si="1"/>
        <v>Equipe 3</v>
      </c>
      <c r="F27" s="23" t="str">
        <f ca="1">IF($C27&lt;&gt;"",MATCH($C27,INDIRECT($G27),0)+MATCH($E27,Planning!$A:$A,0)-1,"")</f>
        <v/>
      </c>
      <c r="G27" s="18" t="str">
        <f>IF(LEFT($B27,6)="Equipe","'Planning'!A" &amp; MATCH($E27,Planning!$A:$A,0) &amp; ":A" &amp;  MATCH($E27,Planning!$A:$A,0) +COUNTA($C27:$C36)*2,$G26)</f>
        <v>'Planning'!A30:A40</v>
      </c>
      <c r="H27" s="25" t="str">
        <f ca="1">IFERROR(MATCH(C27,OFFSET(Planning!$A$1,MATCH(E27,Planning!A:A,0),,12),0)+MATCH(E27,Planning!A:A,0),"")</f>
        <v/>
      </c>
    </row>
    <row r="28" spans="2:9" x14ac:dyDescent="0.25">
      <c r="B28" s="28"/>
      <c r="C28" s="29"/>
      <c r="D28" s="18" t="str">
        <f t="shared" ca="1" si="0"/>
        <v/>
      </c>
      <c r="E28" s="18" t="str">
        <f t="shared" si="1"/>
        <v>Equipe 3</v>
      </c>
      <c r="F28" s="23" t="str">
        <f ca="1">IF($C28&lt;&gt;"",MATCH($C28,INDIRECT($G28),0)+MATCH($E28,Planning!$A:$A,0)-1,"")</f>
        <v/>
      </c>
      <c r="G28" s="18" t="str">
        <f>IF(LEFT($B28,6)="Equipe","'Planning'!A" &amp; MATCH($E28,Planning!$A:$A,0) &amp; ":A" &amp;  MATCH($E28,Planning!$A:$A,0) +COUNTA($C28:$C37)*2,$G27)</f>
        <v>'Planning'!A30:A40</v>
      </c>
      <c r="H28" s="25" t="str">
        <f ca="1">IFERROR(MATCH(C28,OFFSET(Planning!$A$1,MATCH(E28,Planning!A:A,0),,12),0)+MATCH(E28,Planning!A:A,0),"")</f>
        <v/>
      </c>
    </row>
    <row r="29" spans="2:9" x14ac:dyDescent="0.25">
      <c r="B29" s="28"/>
      <c r="C29" s="29"/>
      <c r="D29" s="18" t="str">
        <f t="shared" ca="1" si="0"/>
        <v/>
      </c>
      <c r="E29" s="18" t="str">
        <f t="shared" si="1"/>
        <v>Equipe 3</v>
      </c>
      <c r="F29" s="23" t="str">
        <f ca="1">IF($C29&lt;&gt;"",MATCH($C29,INDIRECT($G29),0)+MATCH($E29,Planning!$A:$A,0)-1,"")</f>
        <v/>
      </c>
      <c r="G29" s="18" t="str">
        <f>IF(LEFT($B29,6)="Equipe","'Planning'!A" &amp; MATCH($E29,Planning!$A:$A,0) &amp; ":A" &amp;  MATCH($E29,Planning!$A:$A,0) +COUNTA($C29:$C38)*2,$G28)</f>
        <v>'Planning'!A30:A40</v>
      </c>
      <c r="H29" s="25" t="str">
        <f ca="1">IFERROR(MATCH(C29,OFFSET(Planning!$A$1,MATCH(E29,Planning!A:A,0),,12),0)+MATCH(E29,Planning!A:A,0),"")</f>
        <v/>
      </c>
    </row>
    <row r="30" spans="2:9" x14ac:dyDescent="0.25">
      <c r="B30" s="28"/>
      <c r="C30" s="29"/>
      <c r="D30" s="18" t="str">
        <f t="shared" ca="1" si="0"/>
        <v/>
      </c>
      <c r="E30" s="18" t="str">
        <f t="shared" si="1"/>
        <v>Equipe 3</v>
      </c>
      <c r="F30" s="23" t="str">
        <f ca="1">IF($C30&lt;&gt;"",MATCH($C30,INDIRECT($G30),0)+MATCH($E30,Planning!$A:$A,0)-1,"")</f>
        <v/>
      </c>
      <c r="G30" s="18" t="str">
        <f>IF(LEFT($B30,6)="Equipe","'Planning'!A" &amp; MATCH($E30,Planning!$A:$A,0) &amp; ":A" &amp;  MATCH($E30,Planning!$A:$A,0) +COUNTA($C30:$C39)*2,$G29)</f>
        <v>'Planning'!A30:A40</v>
      </c>
      <c r="H30" s="25" t="str">
        <f ca="1">IFERROR(MATCH(C30,OFFSET(Planning!$A$1,MATCH(E30,Planning!A:A,0),,12),0)+MATCH(E30,Planning!A:A,0),"")</f>
        <v/>
      </c>
    </row>
    <row r="31" spans="2:9" ht="15.75" thickBot="1" x14ac:dyDescent="0.3">
      <c r="B31" s="30"/>
      <c r="C31" s="31"/>
      <c r="D31" s="18" t="str">
        <f t="shared" ca="1" si="0"/>
        <v/>
      </c>
      <c r="E31" s="18" t="str">
        <f t="shared" si="1"/>
        <v>Equipe 3</v>
      </c>
      <c r="F31" s="23" t="str">
        <f ca="1">IF($C31&lt;&gt;"",MATCH($C31,INDIRECT($G31),0)+MATCH($E31,Planning!$A:$A,0)-1,"")</f>
        <v/>
      </c>
      <c r="G31" s="18" t="str">
        <f>IF(LEFT($B31,6)="Equipe","'Planning'!A" &amp; MATCH($E31,Planning!$A:$A,0) &amp; ":A" &amp;  MATCH($E31,Planning!$A:$A,0) +COUNTA($C31:$C40)*2,$G30)</f>
        <v>'Planning'!A30:A40</v>
      </c>
      <c r="H31" s="25" t="str">
        <f ca="1">IFERROR(MATCH(C31,OFFSET(Planning!$A$1,MATCH(E31,Planning!A:A,0),,12),0)+MATCH(E31,Planning!A:A,0),"")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PHILIPPE MARNEFFE</cp:lastModifiedBy>
  <dcterms:created xsi:type="dcterms:W3CDTF">2024-07-05T23:45:12Z</dcterms:created>
  <dcterms:modified xsi:type="dcterms:W3CDTF">2024-07-06T10:56:51Z</dcterms:modified>
</cp:coreProperties>
</file>