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Arret">[1]Données!$E$2:$E$4</definedName>
    <definedName name="Etat">[1]Données!$A$2:$A$7</definedName>
    <definedName name="Urgence">[1]Données!$D$2:$D$4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  <c r="P2" i="2"/>
  <c r="P3" i="2"/>
  <c r="Q3" i="2" l="1"/>
  <c r="Q2" i="2"/>
  <c r="P4" i="2"/>
  <c r="Q4" i="2"/>
</calcChain>
</file>

<file path=xl/sharedStrings.xml><?xml version="1.0" encoding="utf-8"?>
<sst xmlns="http://schemas.openxmlformats.org/spreadsheetml/2006/main" count="102" uniqueCount="47">
  <si>
    <t>N°</t>
  </si>
  <si>
    <t>Urgence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</si>
  <si>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</si>
  <si>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</si>
  <si>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</si>
  <si>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</si>
  <si>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</si>
  <si>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</si>
  <si>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</si>
  <si>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</si>
  <si>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</si>
  <si>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</si>
  <si>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</si>
  <si>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</si>
  <si>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</si>
  <si>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</si>
  <si>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N</t>
  </si>
  <si>
    <t>T</t>
  </si>
  <si>
    <t>ETN</t>
  </si>
  <si>
    <t>DFR</t>
  </si>
  <si>
    <t>M</t>
  </si>
  <si>
    <t>Pr</t>
  </si>
  <si>
    <t>DPI</t>
  </si>
  <si>
    <t>Raff. Spéciale</t>
  </si>
  <si>
    <t>cuve C002 Décolo</t>
  </si>
  <si>
    <t>n</t>
  </si>
  <si>
    <t>MW</t>
  </si>
  <si>
    <t>V</t>
  </si>
  <si>
    <t>Sp</t>
  </si>
  <si>
    <t>Décolo C002</t>
  </si>
  <si>
    <t>O</t>
  </si>
  <si>
    <t>SIIN</t>
  </si>
  <si>
    <t>Ligne N°</t>
  </si>
  <si>
    <t>Date prévue = DATE OBJECTIF (dernier jour du mois à indiquer)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</si>
  <si>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</si>
  <si>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</si>
  <si>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</si>
  <si>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</si>
  <si>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</si>
  <si>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</si>
  <si>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001</t>
  </si>
  <si>
    <t>002</t>
  </si>
  <si>
    <t>003</t>
  </si>
  <si>
    <t>Préventif N°001 - 6 Mois</t>
  </si>
  <si>
    <t>Préventif N°003 -  Mois</t>
  </si>
  <si>
    <t>Préventif N°003 - 24 Mois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</si>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</sst>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mmmm\ yyyy"/>
    <numFmt numFmtId="166" formatCode="dd/mm/yy"/>
  </numFmts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trike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 applyProtection="1">
      <alignment horizontal="left"/>
      <protection locked="0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/>
    <xf numFmtId="0" fontId="8" fillId="3" borderId="1" xfId="0" applyFont="1" applyFill="1" applyBorder="1"/>
    <xf numFmtId="14" fontId="8" fillId="0" borderId="1" xfId="0" applyNumberFormat="1" applyFont="1" applyBorder="1"/>
    <xf numFmtId="0" fontId="8" fillId="0" borderId="1" xfId="0" applyFont="1" applyBorder="1" applyAlignment="1">
      <alignment horizontal="left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14" fontId="12" fillId="0" borderId="1" xfId="0" applyNumberFormat="1" applyFont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 textRotation="90"/>
    </xf>
    <xf numFmtId="165" fontId="1" fillId="4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166" fontId="1" fillId="6" borderId="1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1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14" fillId="8" borderId="1" xfId="0" applyFont="1" applyFill="1" applyBorder="1" applyAlignment="1">
      <alignment vertical="center"/>
    </xf>
    <xf numFmtId="0" fontId="14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>
        <row r="2">
          <cell r="A2">
            <v>0</v>
          </cell>
          <cell r="D2">
            <v>1</v>
          </cell>
          <cell r="E2" t="str">
            <v>A</v>
          </cell>
        </row>
        <row r="3">
          <cell r="A3" t="str">
            <v>ec</v>
          </cell>
          <cell r="D3">
            <v>2</v>
          </cell>
          <cell r="E3" t="str">
            <v>G</v>
          </cell>
        </row>
        <row r="4">
          <cell r="A4" t="str">
            <v>T</v>
          </cell>
          <cell r="D4">
            <v>3</v>
          </cell>
          <cell r="E4" t="str">
            <v>N</v>
          </cell>
        </row>
        <row r="5">
          <cell r="A5" t="str">
            <v>IP</v>
          </cell>
        </row>
        <row r="6">
          <cell r="A6" t="str">
            <v>AM</v>
          </cell>
        </row>
        <row r="7">
          <cell r="A7" t="str">
            <v>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"/>
  <sheetViews>
    <sheetView workbookViewId="0">
      <selection activeCell="N6" sqref="N6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62.7109375" customWidth="1"/>
    <col min="7" max="8" width="3.7109375" bestFit="1" customWidth="1"/>
    <col min="9" max="10" width="3" bestFit="1" customWidth="1"/>
    <col min="11" max="11" width="3.5703125" bestFit="1" customWidth="1"/>
    <col min="12" max="12" width="9.140625" bestFit="1" customWidth="1"/>
    <col min="13" max="13" width="10" bestFit="1" customWidth="1"/>
    <col min="14" max="14" width="12.85546875" bestFit="1" customWidth="1"/>
    <col min="15" max="15" width="3" bestFit="1" customWidth="1"/>
    <col min="16" max="16" width="33.140625" bestFit="1" customWidth="1"/>
    <col min="17" max="17" width="10.140625" bestFit="1" customWidth="1"/>
  </cols>
  <sheetData>
    <row r="1" spans="1:17" ht="67.5" x14ac:dyDescent="0.25">
      <c r="A1" s="1" t="s">
        <v>0</v>
      </c>
      <c r="B1" s="2" t="s">
        <v>1</v>
      </c>
      <c r="C1" s="3" t="s">
        <v>16</v>
      </c>
      <c r="D1" s="4" t="s">
        <v>2</v>
      </c>
      <c r="E1" s="5" t="s">
        <v>3</v>
      </c>
      <c r="F1" s="6" t="s">
        <v>4</v>
      </c>
      <c r="G1" s="7" t="s">
        <v>5</v>
      </c>
      <c r="H1" s="7" t="s">
        <v>6</v>
      </c>
      <c r="I1" s="4" t="s">
        <v>7</v>
      </c>
      <c r="J1" s="8" t="s">
        <v>8</v>
      </c>
      <c r="K1" s="7" t="s">
        <v>9</v>
      </c>
      <c r="L1" s="9" t="s">
        <v>10</v>
      </c>
      <c r="M1" s="10" t="s">
        <v>11</v>
      </c>
      <c r="N1" s="1" t="s">
        <v>12</v>
      </c>
      <c r="O1" s="11" t="s">
        <v>13</v>
      </c>
      <c r="P1" s="12" t="s">
        <v>14</v>
      </c>
      <c r="Q1" s="13" t="s">
        <v>15</v>
      </c>
    </row>
    <row r="2" spans="1:17" x14ac:dyDescent="0.25">
      <c r="A2" s="3">
        <v>202107168</v>
      </c>
      <c r="B2" s="14">
        <v>3</v>
      </c>
      <c r="C2" s="3" t="s">
        <v>16</v>
      </c>
      <c r="D2" s="15" t="s">
        <v>17</v>
      </c>
      <c r="E2" s="16">
        <v>44772</v>
      </c>
      <c r="F2" s="17"/>
      <c r="G2" s="18" t="s">
        <v>18</v>
      </c>
      <c r="H2" s="18" t="s">
        <v>19</v>
      </c>
      <c r="I2" s="19" t="s">
        <v>20</v>
      </c>
      <c r="J2" s="20" t="s">
        <v>21</v>
      </c>
      <c r="K2" s="21" t="s">
        <v>22</v>
      </c>
      <c r="L2" s="22">
        <v>44437</v>
      </c>
      <c r="M2" s="23" t="s">
        <v>23</v>
      </c>
      <c r="N2" s="24" t="s">
        <v>24</v>
      </c>
      <c r="O2" s="11"/>
      <c r="P2" s="48" t="s">
        <v>46</v>
      </c>
      <c r="Q2" s="13"/>
    </row>
    <row r="3" spans="1:17" x14ac:dyDescent="0.25">
      <c r="A3" s="3">
        <v>202107168</v>
      </c>
      <c r="B3" s="14">
        <v>3</v>
      </c>
      <c r="C3" s="3" t="s">
        <v>16</v>
      </c>
      <c r="D3" s="15" t="s">
        <v>17</v>
      </c>
      <c r="E3" s="16">
        <v>44773</v>
      </c>
      <c r="F3" s="17"/>
      <c r="G3" s="18" t="s">
        <v>18</v>
      </c>
      <c r="H3" s="18" t="s">
        <v>19</v>
      </c>
      <c r="I3" s="19" t="s">
        <v>20</v>
      </c>
      <c r="J3" s="20" t="s">
        <v>21</v>
      </c>
      <c r="K3" s="21" t="s">
        <v>22</v>
      </c>
      <c r="L3" s="22">
        <v>44438</v>
      </c>
      <c r="M3" s="23" t="s">
        <v>23</v>
      </c>
      <c r="N3" s="24" t="s">
        <v>24</v>
      </c>
      <c r="O3" s="11"/>
      <c r="P3" s="48" t="s">
        <v>46</v>
      </c>
      <c r="Q3" s="13"/>
    </row>
    <row r="4" spans="1:17" x14ac:dyDescent="0.25">
      <c r="A4" s="3">
        <v>202107168</v>
      </c>
      <c r="B4" s="14">
        <v>3</v>
      </c>
      <c r="C4" s="3" t="s">
        <v>16</v>
      </c>
      <c r="D4" s="15" t="s">
        <v>17</v>
      </c>
      <c r="E4" s="16">
        <v>44774</v>
      </c>
      <c r="F4" s="17"/>
      <c r="G4" s="18" t="s">
        <v>18</v>
      </c>
      <c r="H4" s="18" t="s">
        <v>19</v>
      </c>
      <c r="I4" s="19" t="s">
        <v>20</v>
      </c>
      <c r="J4" s="20" t="s">
        <v>21</v>
      </c>
      <c r="K4" s="21" t="s">
        <v>22</v>
      </c>
      <c r="L4" s="22">
        <v>44439</v>
      </c>
      <c r="M4" s="23" t="s">
        <v>23</v>
      </c>
      <c r="N4" s="24" t="s">
        <v>24</v>
      </c>
      <c r="O4" s="24" t="s">
        <v>25</v>
      </c>
      <c r="P4" s="25" t="s">
        <v>43</v>
      </c>
      <c r="Q4" s="26">
        <v>44616</v>
      </c>
    </row>
    <row r="5" spans="1:17" x14ac:dyDescent="0.25">
      <c r="A5" s="3"/>
      <c r="B5" s="14"/>
      <c r="C5" s="3"/>
      <c r="D5" s="15"/>
      <c r="E5" s="16"/>
      <c r="F5" s="17"/>
      <c r="G5" s="18"/>
      <c r="H5" s="18"/>
      <c r="I5" s="19"/>
      <c r="J5" s="20"/>
      <c r="K5" s="21"/>
      <c r="L5" s="22"/>
      <c r="M5" s="23"/>
      <c r="N5" s="24"/>
      <c r="O5" s="24"/>
      <c r="P5" s="25" t="s">
        <v>46</v>
      </c>
      <c r="Q5" s="26"/>
    </row>
    <row r="6" spans="1:17" x14ac:dyDescent="0.25">
      <c r="A6" s="3">
        <v>202107170</v>
      </c>
      <c r="B6" s="14">
        <v>3</v>
      </c>
      <c r="C6" s="3" t="s">
        <v>16</v>
      </c>
      <c r="D6" s="15" t="s">
        <v>17</v>
      </c>
      <c r="E6" s="16">
        <v>44774</v>
      </c>
      <c r="F6" s="17"/>
      <c r="G6" s="18" t="s">
        <v>26</v>
      </c>
      <c r="H6" s="18" t="s">
        <v>26</v>
      </c>
      <c r="I6" s="19" t="s">
        <v>27</v>
      </c>
      <c r="J6" s="20" t="s">
        <v>28</v>
      </c>
      <c r="K6" s="27" t="s">
        <v>22</v>
      </c>
      <c r="L6" s="28">
        <v>44432</v>
      </c>
      <c r="M6" s="23" t="s">
        <v>23</v>
      </c>
      <c r="N6" s="29" t="s">
        <v>29</v>
      </c>
      <c r="O6" s="29" t="s">
        <v>30</v>
      </c>
      <c r="P6" s="25" t="s">
        <v>43</v>
      </c>
      <c r="Q6" s="26">
        <v>44617</v>
      </c>
    </row>
    <row r="7" spans="1:17" x14ac:dyDescent="0.25">
      <c r="A7" s="3"/>
      <c r="B7" s="14"/>
      <c r="C7" s="3"/>
      <c r="D7" s="15"/>
      <c r="E7" s="16"/>
      <c r="F7" s="17"/>
      <c r="G7" s="18"/>
      <c r="H7" s="18"/>
      <c r="I7" s="19"/>
      <c r="J7" s="20"/>
      <c r="K7" s="27"/>
      <c r="L7" s="28"/>
      <c r="M7" s="23"/>
      <c r="N7" s="29"/>
      <c r="O7" s="29"/>
      <c r="P7" s="25" t="s">
        <v>46</v>
      </c>
      <c r="Q7" s="26"/>
    </row>
    <row r="8" spans="1:17" x14ac:dyDescent="0.25">
      <c r="A8" s="3">
        <v>202107171</v>
      </c>
      <c r="B8" s="14">
        <v>3</v>
      </c>
      <c r="C8" s="3" t="s">
        <v>16</v>
      </c>
      <c r="D8" s="15" t="s">
        <v>17</v>
      </c>
      <c r="E8" s="16">
        <v>44774</v>
      </c>
      <c r="F8" s="17"/>
      <c r="G8" s="18" t="s">
        <v>26</v>
      </c>
      <c r="H8" s="18" t="s">
        <v>26</v>
      </c>
      <c r="I8" s="19" t="s">
        <v>27</v>
      </c>
      <c r="J8" s="20" t="s">
        <v>28</v>
      </c>
      <c r="K8" s="27" t="s">
        <v>31</v>
      </c>
      <c r="L8" s="28">
        <v>44428</v>
      </c>
      <c r="M8" s="23" t="s">
        <v>23</v>
      </c>
      <c r="N8" s="29" t="s">
        <v>29</v>
      </c>
      <c r="O8" s="29" t="s">
        <v>30</v>
      </c>
      <c r="P8" s="25" t="s">
        <v>45</v>
      </c>
      <c r="Q8" s="30">
        <v>44620</v>
      </c>
    </row>
    <row r="9" spans="1:17" x14ac:dyDescent="0.25">
      <c r="A9" s="3">
        <v>202107170</v>
      </c>
      <c r="B9" s="14">
        <v>3</v>
      </c>
      <c r="C9" s="3" t="s">
        <v>16</v>
      </c>
      <c r="D9" s="15"/>
      <c r="E9" s="16">
        <v>44774</v>
      </c>
      <c r="F9" s="17"/>
      <c r="G9" s="18" t="s">
        <v>26</v>
      </c>
      <c r="H9" s="18" t="s">
        <v>26</v>
      </c>
      <c r="I9" s="19" t="s">
        <v>27</v>
      </c>
      <c r="J9" s="20" t="s">
        <v>28</v>
      </c>
      <c r="K9" s="27" t="s">
        <v>22</v>
      </c>
      <c r="L9" s="28">
        <v>44432</v>
      </c>
      <c r="M9" s="23" t="s">
        <v>23</v>
      </c>
      <c r="N9" s="29" t="s">
        <v>29</v>
      </c>
      <c r="O9" s="29" t="s">
        <v>30</v>
      </c>
      <c r="P9" s="25" t="s">
        <v>44</v>
      </c>
      <c r="Q9" s="26"/>
    </row>
  </sheetData>
  <dataValidations count="7">
    <dataValidation type="textLength" operator="equal" allowBlank="1" showInputMessage="1" showErrorMessage="1" sqref="A2:A9">
      <formula1>9</formula1>
    </dataValidation>
    <dataValidation type="list" allowBlank="1" showInputMessage="1" showErrorMessage="1" sqref="J2:J5">
      <formula1>$AA$1:$AA$1</formula1>
    </dataValidation>
    <dataValidation type="list" allowBlank="1" showInputMessage="1" showErrorMessage="1" sqref="K2:K5 I2:I5">
      <formula1>#REF!</formula1>
    </dataValidation>
    <dataValidation type="list" allowBlank="1" showDropDown="1" showInputMessage="1" showErrorMessage="1" sqref="C1:C9">
      <formula1>Arret</formula1>
    </dataValidation>
    <dataValidation type="list" allowBlank="1" showInputMessage="1" showErrorMessage="1" sqref="D2:D9">
      <formula1>Etat</formula1>
    </dataValidation>
    <dataValidation type="list" allowBlank="1" showDropDown="1" showInputMessage="1" showErrorMessage="1" sqref="B2:B9">
      <formula1>Urgence</formula1>
    </dataValidation>
    <dataValidation type="list" allowBlank="1" showInputMessage="1" showErrorMessage="1" sqref="M2:M5">
      <formula1>$W$1:$W$1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tabSelected="1" workbookViewId="0">
      <selection activeCell="P3" sqref="P3"/>
    </sheetView>
  </sheetViews>
  <sheetFormatPr baseColWidth="10" defaultRowHeight="15" x14ac:dyDescent="0.25"/>
  <cols>
    <col min="1" max="1" width="3.5703125" bestFit="1" customWidth="1"/>
    <col min="2" max="2" width="50.28515625" customWidth="1"/>
    <col min="3" max="3" width="3.42578125" bestFit="1" customWidth="1"/>
    <col min="4" max="4" width="3.5703125" bestFit="1" customWidth="1"/>
    <col min="5" max="6" width="3" bestFit="1" customWidth="1"/>
    <col min="7" max="7" width="7.140625" bestFit="1" customWidth="1"/>
    <col min="9" max="9" width="9.5703125" bestFit="1" customWidth="1"/>
    <col min="10" max="10" width="14.7109375" bestFit="1" customWidth="1"/>
    <col min="11" max="11" width="3" bestFit="1" customWidth="1"/>
    <col min="12" max="12" width="18" bestFit="1" customWidth="1"/>
    <col min="13" max="13" width="7.28515625" bestFit="1" customWidth="1"/>
    <col min="14" max="14" width="24.5703125" bestFit="1" customWidth="1"/>
    <col min="15" max="15" width="5.140625" bestFit="1" customWidth="1"/>
    <col min="16" max="16" width="9.42578125" bestFit="1" customWidth="1"/>
    <col min="17" max="17" width="10.7109375" customWidth="1"/>
  </cols>
  <sheetData>
    <row r="1" spans="1:17" ht="67.5" x14ac:dyDescent="0.25">
      <c r="A1" s="7" t="s">
        <v>32</v>
      </c>
      <c r="B1" s="1" t="s">
        <v>4</v>
      </c>
      <c r="C1" s="7" t="s">
        <v>5</v>
      </c>
      <c r="D1" s="7" t="s">
        <v>6</v>
      </c>
      <c r="E1" s="33" t="s">
        <v>7</v>
      </c>
      <c r="F1" s="2" t="s">
        <v>8</v>
      </c>
      <c r="G1" s="7" t="s">
        <v>9</v>
      </c>
      <c r="H1" s="34" t="s">
        <v>33</v>
      </c>
      <c r="I1" s="35" t="s">
        <v>11</v>
      </c>
      <c r="J1" s="1" t="s">
        <v>12</v>
      </c>
      <c r="K1" s="7" t="s">
        <v>13</v>
      </c>
      <c r="L1" s="36" t="s">
        <v>34</v>
      </c>
      <c r="M1" s="37" t="s">
        <v>35</v>
      </c>
      <c r="N1" s="12" t="s">
        <v>36</v>
      </c>
      <c r="O1" s="37" t="s">
        <v>37</v>
      </c>
      <c r="P1" s="38" t="s">
        <v>38</v>
      </c>
      <c r="Q1" s="39" t="s">
        <v>39</v>
      </c>
    </row>
    <row r="2" spans="1:17" x14ac:dyDescent="0.25">
      <c r="A2" s="40" t="s">
        <v>40</v>
      </c>
      <c r="B2" s="31"/>
      <c r="C2" s="41"/>
      <c r="D2" s="41"/>
      <c r="E2" s="41"/>
      <c r="F2" s="41"/>
      <c r="G2" s="32"/>
      <c r="H2" s="42"/>
      <c r="I2" s="41"/>
      <c r="J2" s="32"/>
      <c r="K2" s="32"/>
      <c r="L2" s="43" t="str">
        <f t="shared" ref="L2:L4" si="0">CONCATENATE("Préventif N°",A2," - ",O2," Mois")</f>
        <v>Préventif N°001 - 6 Mois</v>
      </c>
      <c r="M2" s="44"/>
      <c r="N2" s="41"/>
      <c r="O2" s="41">
        <v>6</v>
      </c>
      <c r="P2" s="42" t="str">
        <f ca="1">fctDate($L2)</f>
        <v>25/02/2022</v>
      </c>
      <c r="Q2" s="45">
        <f ca="1">IF(OR(P2="Nouveau",P2=""),TODAY(),EOMONTH(P2,O2))</f>
        <v>44804</v>
      </c>
    </row>
    <row r="3" spans="1:17" x14ac:dyDescent="0.25">
      <c r="A3" s="40" t="s">
        <v>41</v>
      </c>
      <c r="B3" s="32"/>
      <c r="C3" s="41"/>
      <c r="D3" s="41"/>
      <c r="E3" s="41"/>
      <c r="F3" s="41"/>
      <c r="G3" s="32"/>
      <c r="H3" s="42"/>
      <c r="I3" s="41"/>
      <c r="J3" s="32"/>
      <c r="K3" s="32"/>
      <c r="L3" s="43" t="str">
        <f t="shared" si="0"/>
        <v>Préventif N°002 - 12 Mois</v>
      </c>
      <c r="M3" s="44"/>
      <c r="N3" s="32"/>
      <c r="O3" s="41">
        <v>12</v>
      </c>
      <c r="P3" s="42" t="str">
        <f t="shared" ref="P3:P4" ca="1" si="1">fctDate($L3)</f>
        <v/>
      </c>
      <c r="Q3" s="45">
        <f ca="1">IF(OR(P3="Nouveau",P3=""),TODAY(),EOMONTH(P3,O3))</f>
        <v>44619</v>
      </c>
    </row>
    <row r="4" spans="1:17" x14ac:dyDescent="0.25">
      <c r="A4" s="40" t="s">
        <v>42</v>
      </c>
      <c r="B4" s="46"/>
      <c r="C4" s="47"/>
      <c r="D4" s="41"/>
      <c r="E4" s="47"/>
      <c r="F4" s="47"/>
      <c r="G4" s="46"/>
      <c r="H4" s="42"/>
      <c r="I4" s="47"/>
      <c r="J4" s="46"/>
      <c r="K4" s="46"/>
      <c r="L4" s="43" t="str">
        <f t="shared" si="0"/>
        <v>Préventif N°003 - 24 Mois</v>
      </c>
      <c r="M4" s="44"/>
      <c r="N4" s="46"/>
      <c r="O4" s="47">
        <v>24</v>
      </c>
      <c r="P4" s="42" t="str">
        <f t="shared" ca="1" si="1"/>
        <v>28/02/2022</v>
      </c>
      <c r="Q4" s="45">
        <f ca="1">IF(OR(P4="Nouveau",P4=""),TODAY(),EOMONTH(P4,O4))</f>
        <v>45351</v>
      </c>
    </row>
  </sheetData>
  <dataValidations count="4">
    <dataValidation type="list" allowBlank="1" showInputMessage="1" showErrorMessage="1" sqref="F1">
      <formula1>$AH$4:$AH$12</formula1>
    </dataValidation>
    <dataValidation type="list" allowBlank="1" showInputMessage="1" showErrorMessage="1" sqref="G1">
      <formula1>$AI$4:$AI$51</formula1>
    </dataValidation>
    <dataValidation type="list" allowBlank="1" showInputMessage="1" showErrorMessage="1" sqref="I1">
      <formula1>$AC$4:$AC$25</formula1>
    </dataValidation>
    <dataValidation type="list" allowBlank="1" showInputMessage="1" showErrorMessage="1" sqref="E1">
      <formula1>$AF$2:$AF$14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MARNEFFE Philippe</cp:lastModifiedBy>
  <dcterms:created xsi:type="dcterms:W3CDTF">2022-02-24T16:34:07Z</dcterms:created>
  <dcterms:modified xsi:type="dcterms:W3CDTF">2022-02-27T01:09:29Z</dcterms:modified>
</cp:coreProperties>
</file>