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742C4F2-5B2F-43AB-A901-32586D4E2EF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TIMING" sheetId="1" r:id="rId1"/>
    <sheet name="Feuil1" sheetId="2" r:id="rId2"/>
  </sheets>
  <functionGroups builtInGroupCount="19"/>
  <definedNames>
    <definedName name="solver_adj" localSheetId="0" hidden="1">TIMING!$A$8:$A$27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TIMING!#REF!</definedName>
    <definedName name="solver_lhs2" localSheetId="0" hidden="1">TIMING!#REF!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TIMING!#REF!</definedName>
    <definedName name="solver_pre" localSheetId="0" hidden="1">0.000001</definedName>
    <definedName name="solver_rbv" localSheetId="0" hidden="1">2</definedName>
    <definedName name="solver_rel1" localSheetId="0" hidden="1">1</definedName>
    <definedName name="solver_rel2" localSheetId="0" hidden="1">1</definedName>
    <definedName name="solver_rhs1" localSheetId="0" hidden="1">5</definedName>
    <definedName name="solver_rhs2" localSheetId="0" hidden="1">1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" l="1"/>
  <c r="C28" i="1" l="1"/>
  <c r="D28" i="1"/>
  <c r="A28" i="1" l="1"/>
  <c r="K8" i="1" l="1"/>
  <c r="J8" i="1"/>
  <c r="I9" i="1" l="1"/>
  <c r="K9" i="1" s="1"/>
  <c r="H9" i="1"/>
  <c r="J9" i="1" s="1"/>
  <c r="H10" i="1" l="1"/>
  <c r="J10" i="1" s="1"/>
  <c r="I10" i="1"/>
  <c r="K10" i="1" s="1"/>
  <c r="H11" i="1" l="1"/>
  <c r="J11" i="1" s="1"/>
  <c r="I11" i="1"/>
  <c r="K11" i="1" s="1"/>
  <c r="H12" i="1" l="1"/>
  <c r="J12" i="1" s="1"/>
  <c r="I12" i="1"/>
  <c r="K12" i="1" s="1"/>
  <c r="H13" i="1" l="1"/>
  <c r="J13" i="1" s="1"/>
  <c r="I13" i="1"/>
  <c r="K13" i="1" s="1"/>
  <c r="H14" i="1" l="1"/>
  <c r="J14" i="1" s="1"/>
  <c r="I14" i="1"/>
  <c r="K14" i="1" s="1"/>
  <c r="I15" i="1" l="1"/>
  <c r="K15" i="1" s="1"/>
  <c r="H15" i="1"/>
  <c r="J15" i="1" s="1"/>
  <c r="H16" i="1" l="1"/>
  <c r="J16" i="1" s="1"/>
  <c r="I16" i="1"/>
  <c r="K16" i="1" s="1"/>
  <c r="H17" i="1" l="1"/>
  <c r="J17" i="1" s="1"/>
  <c r="I17" i="1"/>
  <c r="K17" i="1" s="1"/>
  <c r="H18" i="1" l="1"/>
  <c r="J18" i="1" s="1"/>
  <c r="I18" i="1"/>
  <c r="K18" i="1" s="1"/>
  <c r="H19" i="1" l="1"/>
  <c r="J19" i="1" s="1"/>
  <c r="I19" i="1"/>
  <c r="K19" i="1" s="1"/>
  <c r="I20" i="1" l="1"/>
  <c r="K20" i="1" s="1"/>
  <c r="H20" i="1"/>
  <c r="J20" i="1" s="1"/>
  <c r="I21" i="1" l="1"/>
  <c r="K21" i="1" s="1"/>
  <c r="H21" i="1"/>
  <c r="J21" i="1" s="1"/>
  <c r="I22" i="1" l="1"/>
  <c r="K22" i="1" s="1"/>
  <c r="H22" i="1"/>
  <c r="J22" i="1" s="1"/>
  <c r="I23" i="1" l="1"/>
  <c r="K23" i="1" s="1"/>
  <c r="H23" i="1"/>
  <c r="J23" i="1" s="1"/>
  <c r="I24" i="1" l="1"/>
  <c r="K24" i="1" s="1"/>
  <c r="H24" i="1"/>
  <c r="J24" i="1" s="1"/>
  <c r="I25" i="1" l="1"/>
  <c r="K25" i="1" s="1"/>
  <c r="H25" i="1"/>
  <c r="J25" i="1" s="1"/>
  <c r="I26" i="1" l="1"/>
  <c r="K26" i="1" s="1"/>
  <c r="H26" i="1"/>
  <c r="J26" i="1" s="1"/>
  <c r="I27" i="1" l="1"/>
  <c r="K27" i="1" s="1"/>
  <c r="H27" i="1"/>
  <c r="J27" i="1" s="1"/>
</calcChain>
</file>

<file path=xl/sharedStrings.xml><?xml version="1.0" encoding="utf-8"?>
<sst xmlns="http://schemas.openxmlformats.org/spreadsheetml/2006/main" count="36" uniqueCount="14">
  <si>
    <t>Destination</t>
  </si>
  <si>
    <t>A</t>
  </si>
  <si>
    <t>B</t>
  </si>
  <si>
    <t>Distance vers (m)</t>
  </si>
  <si>
    <t>Ordre</t>
  </si>
  <si>
    <t>Outil N°</t>
  </si>
  <si>
    <t>Temps vers (sec)</t>
  </si>
  <si>
    <t>Manutention (sec)</t>
  </si>
  <si>
    <t>Unités de lavage</t>
  </si>
  <si>
    <t>Cycle (min)</t>
  </si>
  <si>
    <t>Déplacement (m/min)</t>
  </si>
  <si>
    <t>Basiaux</t>
  </si>
  <si>
    <t>Étagère</t>
  </si>
  <si>
    <t>Lavage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</si>
</sst>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EB7D3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1" fontId="0" fillId="0" borderId="24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0" borderId="25" xfId="0" applyNumberFormat="1" applyBorder="1" applyAlignment="1">
      <alignment horizontal="center"/>
    </xf>
    <xf numFmtId="1" fontId="0" fillId="0" borderId="26" xfId="0" applyNumberFormat="1" applyBorder="1" applyAlignment="1">
      <alignment horizontal="center"/>
    </xf>
    <xf numFmtId="1" fontId="0" fillId="0" borderId="18" xfId="0" applyNumberFormat="1" applyBorder="1" applyAlignment="1">
      <alignment horizontal="center"/>
    </xf>
    <xf numFmtId="1" fontId="5" fillId="0" borderId="0" xfId="0" applyNumberFormat="1" applyFont="1" applyAlignment="1">
      <alignment horizontal="center" vertical="center"/>
    </xf>
    <xf numFmtId="0" fontId="1" fillId="3" borderId="22" xfId="0" applyFont="1" applyFill="1" applyBorder="1" applyAlignment="1">
      <alignment horizontal="centerContinuous"/>
    </xf>
    <xf numFmtId="0" fontId="0" fillId="3" borderId="0" xfId="0" applyFill="1" applyBorder="1" applyAlignment="1">
      <alignment horizontal="centerContinuous"/>
    </xf>
    <xf numFmtId="0" fontId="0" fillId="3" borderId="23" xfId="0" applyFill="1" applyBorder="1" applyAlignment="1">
      <alignment horizontal="centerContinuous"/>
    </xf>
    <xf numFmtId="0" fontId="1" fillId="3" borderId="17" xfId="0" applyFont="1" applyFill="1" applyBorder="1" applyAlignment="1">
      <alignment horizontal="centerContinuous"/>
    </xf>
    <xf numFmtId="0" fontId="1" fillId="3" borderId="18" xfId="0" applyFont="1" applyFill="1" applyBorder="1" applyAlignment="1">
      <alignment horizontal="centerContinuous"/>
    </xf>
    <xf numFmtId="0" fontId="0" fillId="3" borderId="18" xfId="0" applyFill="1" applyBorder="1" applyAlignment="1">
      <alignment horizontal="centerContinuous"/>
    </xf>
    <xf numFmtId="0" fontId="1" fillId="3" borderId="20" xfId="0" applyFont="1" applyFill="1" applyBorder="1" applyAlignment="1">
      <alignment horizontal="centerContinuous"/>
    </xf>
    <xf numFmtId="0" fontId="0" fillId="3" borderId="21" xfId="0" applyFill="1" applyBorder="1" applyAlignment="1">
      <alignment horizontal="centerContinuous"/>
    </xf>
    <xf numFmtId="0" fontId="0" fillId="3" borderId="7" xfId="0" applyFill="1" applyBorder="1" applyAlignment="1">
      <alignment horizontal="centerContinuous"/>
    </xf>
    <xf numFmtId="0" fontId="0" fillId="3" borderId="19" xfId="0" applyFill="1" applyBorder="1" applyAlignment="1">
      <alignment horizontal="centerContinuous"/>
    </xf>
    <xf numFmtId="0" fontId="0" fillId="3" borderId="16" xfId="0" applyFill="1" applyBorder="1" applyAlignment="1">
      <alignment horizontal="centerContinuous"/>
    </xf>
    <xf numFmtId="0" fontId="6" fillId="7" borderId="27" xfId="0" applyFont="1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164" fontId="0" fillId="0" borderId="13" xfId="0" applyNumberFormat="1" applyBorder="1" applyAlignment="1">
      <alignment horizontal="right" vertical="center"/>
    </xf>
    <xf numFmtId="164" fontId="0" fillId="0" borderId="14" xfId="0" applyNumberFormat="1" applyBorder="1" applyAlignment="1">
      <alignment horizontal="right" vertical="center"/>
    </xf>
    <xf numFmtId="164" fontId="0" fillId="0" borderId="15" xfId="0" applyNumberFormat="1" applyBorder="1" applyAlignment="1">
      <alignment horizontal="right" vertical="center"/>
    </xf>
    <xf numFmtId="164" fontId="0" fillId="4" borderId="11" xfId="0" applyNumberFormat="1" applyFill="1" applyBorder="1" applyAlignment="1">
      <alignment horizontal="right" vertical="center" wrapText="1"/>
    </xf>
    <xf numFmtId="164" fontId="0" fillId="0" borderId="9" xfId="0" applyNumberFormat="1" applyBorder="1" applyAlignment="1">
      <alignment horizontal="right" vertical="center"/>
    </xf>
    <xf numFmtId="164" fontId="0" fillId="0" borderId="3" xfId="0" applyNumberFormat="1" applyBorder="1" applyAlignment="1">
      <alignment horizontal="right" vertical="center"/>
    </xf>
    <xf numFmtId="164" fontId="0" fillId="0" borderId="5" xfId="0" applyNumberFormat="1" applyBorder="1" applyAlignment="1">
      <alignment horizontal="right" vertical="center"/>
    </xf>
    <xf numFmtId="0" fontId="1" fillId="0" borderId="11" xfId="0" applyFont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164" fontId="1" fillId="4" borderId="12" xfId="0" applyNumberFormat="1" applyFont="1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1" fillId="0" borderId="31" xfId="0" applyFont="1" applyBorder="1" applyAlignment="1">
      <alignment horizontal="center" vertical="center" wrapText="1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164" fontId="0" fillId="4" borderId="11" xfId="0" applyNumberFormat="1" applyFont="1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Continuous"/>
    </xf>
    <xf numFmtId="0" fontId="0" fillId="8" borderId="8" xfId="0" applyFill="1" applyBorder="1" applyAlignment="1">
      <alignment horizontal="centerContinuous"/>
    </xf>
    <xf numFmtId="0" fontId="0" fillId="0" borderId="0" xfId="0" applyBorder="1" applyAlignment="1">
      <alignment horizontal="center" vertical="center"/>
    </xf>
    <xf numFmtId="164" fontId="1" fillId="4" borderId="12" xfId="0" applyNumberFormat="1" applyFont="1" applyFill="1" applyBorder="1" applyAlignment="1">
      <alignment horizontal="right" vertical="center" wrapText="1"/>
    </xf>
    <xf numFmtId="0" fontId="7" fillId="9" borderId="7" xfId="0" applyFont="1" applyFill="1" applyBorder="1" applyAlignment="1">
      <alignment horizontal="centerContinuous" vertical="center" wrapText="1"/>
    </xf>
    <xf numFmtId="0" fontId="7" fillId="9" borderId="8" xfId="0" applyFont="1" applyFill="1" applyBorder="1" applyAlignment="1">
      <alignment horizontal="centerContinuous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764"/>
      <color rgb="FFAAD28C"/>
      <color rgb="FF6EAF46"/>
      <color rgb="FFBED7F0"/>
      <color rgb="FFEB7D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H30"/>
  <sheetViews>
    <sheetView tabSelected="1" zoomScaleNormal="100" workbookViewId="0">
      <selection activeCell="D7" sqref="D7"/>
    </sheetView>
  </sheetViews>
  <sheetFormatPr baseColWidth="10" defaultRowHeight="15" x14ac:dyDescent="0.25"/>
  <cols>
    <col min="1" max="5" width="8.140625" bestFit="1" customWidth="1"/>
    <col min="6" max="7" width="8.140625" style="37" bestFit="1" customWidth="1"/>
    <col min="8" max="60" width="8.140625" bestFit="1" customWidth="1"/>
  </cols>
  <sheetData>
    <row r="1" spans="1:17" ht="15.75" thickBot="1" x14ac:dyDescent="0.3"/>
    <row r="2" spans="1:17" ht="15.75" thickBot="1" x14ac:dyDescent="0.3">
      <c r="H2" s="32" t="s">
        <v>10</v>
      </c>
      <c r="I2" s="33"/>
      <c r="J2" s="34"/>
      <c r="K2" s="16">
        <v>110</v>
      </c>
    </row>
    <row r="3" spans="1:17" ht="15.75" thickBot="1" x14ac:dyDescent="0.3">
      <c r="C3" s="30" t="s">
        <v>8</v>
      </c>
      <c r="D3" s="31"/>
      <c r="H3" s="24" t="s">
        <v>7</v>
      </c>
      <c r="I3" s="25"/>
      <c r="J3" s="25"/>
      <c r="K3" s="26"/>
    </row>
    <row r="4" spans="1:17" ht="15.75" thickBot="1" x14ac:dyDescent="0.3">
      <c r="B4" s="23"/>
      <c r="C4" s="11">
        <v>6</v>
      </c>
      <c r="D4" s="12">
        <v>2</v>
      </c>
      <c r="E4" s="23"/>
      <c r="H4" s="62" t="s">
        <v>12</v>
      </c>
      <c r="I4" s="63"/>
      <c r="J4" s="62" t="s">
        <v>13</v>
      </c>
      <c r="K4" s="63"/>
    </row>
    <row r="5" spans="1:17" ht="15.75" thickBot="1" x14ac:dyDescent="0.3">
      <c r="C5" s="30" t="s">
        <v>9</v>
      </c>
      <c r="D5" s="31"/>
      <c r="H5" s="13">
        <v>45</v>
      </c>
      <c r="I5" s="14">
        <v>60</v>
      </c>
      <c r="J5" s="13">
        <v>45</v>
      </c>
      <c r="K5" s="14">
        <v>60</v>
      </c>
    </row>
    <row r="6" spans="1:17" ht="15.75" thickBot="1" x14ac:dyDescent="0.3">
      <c r="A6" s="2"/>
      <c r="C6" s="13">
        <v>40</v>
      </c>
      <c r="D6" s="14">
        <v>30</v>
      </c>
      <c r="H6" s="27" t="s">
        <v>3</v>
      </c>
      <c r="I6" s="28"/>
      <c r="J6" s="27" t="s">
        <v>6</v>
      </c>
      <c r="K6" s="29"/>
      <c r="N6" s="1"/>
      <c r="O6" s="1"/>
      <c r="P6" s="1"/>
      <c r="Q6" s="1"/>
    </row>
    <row r="7" spans="1:17" s="49" customFormat="1" ht="24" customHeight="1" thickBot="1" x14ac:dyDescent="0.3">
      <c r="A7" s="45" t="s">
        <v>4</v>
      </c>
      <c r="B7" s="57" t="s">
        <v>5</v>
      </c>
      <c r="C7" s="66" t="s">
        <v>0</v>
      </c>
      <c r="D7" s="67"/>
      <c r="F7" s="61"/>
      <c r="G7" s="51">
        <v>0.33333333333333331</v>
      </c>
      <c r="H7" s="46" t="s">
        <v>1</v>
      </c>
      <c r="I7" s="47" t="s">
        <v>2</v>
      </c>
      <c r="J7" s="48" t="s">
        <v>1</v>
      </c>
      <c r="K7" s="47" t="s">
        <v>2</v>
      </c>
      <c r="N7" s="50"/>
      <c r="O7" s="50"/>
      <c r="P7" s="50"/>
      <c r="Q7" s="50"/>
    </row>
    <row r="8" spans="1:17" ht="15.75" thickBot="1" x14ac:dyDescent="0.3">
      <c r="A8" s="52"/>
      <c r="B8" s="58">
        <v>101</v>
      </c>
      <c r="C8" s="54" t="s">
        <v>1</v>
      </c>
      <c r="D8" s="3"/>
      <c r="F8" s="42"/>
      <c r="G8" s="38"/>
      <c r="H8" s="9">
        <v>50</v>
      </c>
      <c r="I8" s="10">
        <v>40</v>
      </c>
      <c r="J8" s="17">
        <f t="shared" ref="J8:J27" si="0">INT(60*(H8/$K$2))+1</f>
        <v>28</v>
      </c>
      <c r="K8" s="18">
        <f t="shared" ref="K8:K27" si="1">INT(60*(I8/$K$2))+1</f>
        <v>22</v>
      </c>
    </row>
    <row r="9" spans="1:17" ht="15.75" thickBot="1" x14ac:dyDescent="0.3">
      <c r="A9" s="52"/>
      <c r="B9" s="59">
        <v>102</v>
      </c>
      <c r="C9" s="54" t="s">
        <v>1</v>
      </c>
      <c r="D9" s="4"/>
      <c r="F9" s="43"/>
      <c r="G9" s="39"/>
      <c r="H9" s="5">
        <f>H8+3</f>
        <v>53</v>
      </c>
      <c r="I9" s="7">
        <f>I8+3</f>
        <v>43</v>
      </c>
      <c r="J9" s="19">
        <f t="shared" si="0"/>
        <v>29</v>
      </c>
      <c r="K9" s="20">
        <f t="shared" si="1"/>
        <v>24</v>
      </c>
    </row>
    <row r="10" spans="1:17" x14ac:dyDescent="0.25">
      <c r="A10" s="52"/>
      <c r="B10" s="59">
        <v>103</v>
      </c>
      <c r="C10" s="54"/>
      <c r="D10" s="4" t="s">
        <v>2</v>
      </c>
      <c r="F10" s="43"/>
      <c r="G10" s="39"/>
      <c r="H10" s="5">
        <f t="shared" ref="H10:H27" si="2">H9+3</f>
        <v>56</v>
      </c>
      <c r="I10" s="7">
        <f t="shared" ref="I10:I27" si="3">I9+3</f>
        <v>46</v>
      </c>
      <c r="J10" s="19">
        <f t="shared" si="0"/>
        <v>31</v>
      </c>
      <c r="K10" s="20">
        <f t="shared" si="1"/>
        <v>26</v>
      </c>
    </row>
    <row r="11" spans="1:17" x14ac:dyDescent="0.25">
      <c r="A11" s="52"/>
      <c r="B11" s="59">
        <v>104</v>
      </c>
      <c r="C11" s="55"/>
      <c r="D11" s="4" t="s">
        <v>2</v>
      </c>
      <c r="F11" s="43"/>
      <c r="G11" s="39"/>
      <c r="H11" s="5">
        <f t="shared" si="2"/>
        <v>59</v>
      </c>
      <c r="I11" s="7">
        <f t="shared" si="3"/>
        <v>49</v>
      </c>
      <c r="J11" s="19">
        <f t="shared" si="0"/>
        <v>33</v>
      </c>
      <c r="K11" s="20">
        <f t="shared" si="1"/>
        <v>27</v>
      </c>
    </row>
    <row r="12" spans="1:17" x14ac:dyDescent="0.25">
      <c r="A12" s="52"/>
      <c r="B12" s="59">
        <v>105</v>
      </c>
      <c r="C12" s="55"/>
      <c r="D12" s="4" t="s">
        <v>2</v>
      </c>
      <c r="F12" s="43"/>
      <c r="G12" s="39"/>
      <c r="H12" s="5">
        <f t="shared" si="2"/>
        <v>62</v>
      </c>
      <c r="I12" s="7">
        <f t="shared" si="3"/>
        <v>52</v>
      </c>
      <c r="J12" s="19">
        <f t="shared" si="0"/>
        <v>34</v>
      </c>
      <c r="K12" s="20">
        <f t="shared" si="1"/>
        <v>29</v>
      </c>
    </row>
    <row r="13" spans="1:17" x14ac:dyDescent="0.25">
      <c r="A13" s="52"/>
      <c r="B13" s="59">
        <v>106</v>
      </c>
      <c r="C13" s="55" t="s">
        <v>1</v>
      </c>
      <c r="D13" s="4"/>
      <c r="F13" s="43"/>
      <c r="G13" s="39"/>
      <c r="H13" s="5">
        <f t="shared" si="2"/>
        <v>65</v>
      </c>
      <c r="I13" s="7">
        <f t="shared" si="3"/>
        <v>55</v>
      </c>
      <c r="J13" s="19">
        <f t="shared" si="0"/>
        <v>36</v>
      </c>
      <c r="K13" s="20">
        <f t="shared" si="1"/>
        <v>31</v>
      </c>
    </row>
    <row r="14" spans="1:17" x14ac:dyDescent="0.25">
      <c r="A14" s="52"/>
      <c r="B14" s="59">
        <v>107</v>
      </c>
      <c r="C14" s="55"/>
      <c r="D14" s="4" t="s">
        <v>2</v>
      </c>
      <c r="F14" s="43"/>
      <c r="G14" s="39"/>
      <c r="H14" s="5">
        <f t="shared" si="2"/>
        <v>68</v>
      </c>
      <c r="I14" s="7">
        <f t="shared" si="3"/>
        <v>58</v>
      </c>
      <c r="J14" s="19">
        <f t="shared" si="0"/>
        <v>38</v>
      </c>
      <c r="K14" s="20">
        <f t="shared" si="1"/>
        <v>32</v>
      </c>
    </row>
    <row r="15" spans="1:17" x14ac:dyDescent="0.25">
      <c r="A15" s="52"/>
      <c r="B15" s="59">
        <v>108</v>
      </c>
      <c r="C15" s="55" t="s">
        <v>1</v>
      </c>
      <c r="D15" s="4"/>
      <c r="F15" s="43"/>
      <c r="G15" s="39"/>
      <c r="H15" s="5">
        <f t="shared" si="2"/>
        <v>71</v>
      </c>
      <c r="I15" s="7">
        <f t="shared" si="3"/>
        <v>61</v>
      </c>
      <c r="J15" s="19">
        <f t="shared" si="0"/>
        <v>39</v>
      </c>
      <c r="K15" s="20">
        <f t="shared" si="1"/>
        <v>34</v>
      </c>
    </row>
    <row r="16" spans="1:17" x14ac:dyDescent="0.25">
      <c r="A16" s="52"/>
      <c r="B16" s="59">
        <v>109</v>
      </c>
      <c r="C16" s="55" t="s">
        <v>1</v>
      </c>
      <c r="D16" s="4"/>
      <c r="F16" s="43"/>
      <c r="G16" s="39"/>
      <c r="H16" s="5">
        <f t="shared" si="2"/>
        <v>74</v>
      </c>
      <c r="I16" s="7">
        <f t="shared" si="3"/>
        <v>64</v>
      </c>
      <c r="J16" s="19">
        <f t="shared" si="0"/>
        <v>41</v>
      </c>
      <c r="K16" s="20">
        <f t="shared" si="1"/>
        <v>35</v>
      </c>
    </row>
    <row r="17" spans="1:60" x14ac:dyDescent="0.25">
      <c r="A17" s="52"/>
      <c r="B17" s="59">
        <v>110</v>
      </c>
      <c r="C17" s="55" t="s">
        <v>1</v>
      </c>
      <c r="D17" s="4"/>
      <c r="F17" s="43"/>
      <c r="G17" s="39"/>
      <c r="H17" s="5">
        <f t="shared" si="2"/>
        <v>77</v>
      </c>
      <c r="I17" s="7">
        <f t="shared" si="3"/>
        <v>67</v>
      </c>
      <c r="J17" s="19">
        <f t="shared" si="0"/>
        <v>43</v>
      </c>
      <c r="K17" s="20">
        <f t="shared" si="1"/>
        <v>37</v>
      </c>
    </row>
    <row r="18" spans="1:60" x14ac:dyDescent="0.25">
      <c r="A18" s="52"/>
      <c r="B18" s="59">
        <v>111</v>
      </c>
      <c r="C18" s="55" t="s">
        <v>1</v>
      </c>
      <c r="D18" s="4"/>
      <c r="F18" s="43"/>
      <c r="G18" s="39"/>
      <c r="H18" s="5">
        <f t="shared" si="2"/>
        <v>80</v>
      </c>
      <c r="I18" s="7">
        <f t="shared" si="3"/>
        <v>70</v>
      </c>
      <c r="J18" s="19">
        <f t="shared" si="0"/>
        <v>44</v>
      </c>
      <c r="K18" s="20">
        <f t="shared" si="1"/>
        <v>39</v>
      </c>
    </row>
    <row r="19" spans="1:60" x14ac:dyDescent="0.25">
      <c r="A19" s="52"/>
      <c r="B19" s="59">
        <v>112</v>
      </c>
      <c r="C19" s="55"/>
      <c r="D19" s="4" t="s">
        <v>2</v>
      </c>
      <c r="F19" s="43"/>
      <c r="G19" s="39"/>
      <c r="H19" s="5">
        <f t="shared" si="2"/>
        <v>83</v>
      </c>
      <c r="I19" s="7">
        <f t="shared" si="3"/>
        <v>73</v>
      </c>
      <c r="J19" s="19">
        <f t="shared" si="0"/>
        <v>46</v>
      </c>
      <c r="K19" s="20">
        <f t="shared" si="1"/>
        <v>40</v>
      </c>
    </row>
    <row r="20" spans="1:60" x14ac:dyDescent="0.25">
      <c r="A20" s="52"/>
      <c r="B20" s="59">
        <v>113</v>
      </c>
      <c r="C20" s="55"/>
      <c r="D20" s="4" t="s">
        <v>2</v>
      </c>
      <c r="F20" s="43"/>
      <c r="G20" s="39"/>
      <c r="H20" s="5">
        <f t="shared" si="2"/>
        <v>86</v>
      </c>
      <c r="I20" s="7">
        <f t="shared" si="3"/>
        <v>76</v>
      </c>
      <c r="J20" s="19">
        <f t="shared" si="0"/>
        <v>47</v>
      </c>
      <c r="K20" s="20">
        <f t="shared" si="1"/>
        <v>42</v>
      </c>
    </row>
    <row r="21" spans="1:60" x14ac:dyDescent="0.25">
      <c r="A21" s="52"/>
      <c r="B21" s="59">
        <v>114</v>
      </c>
      <c r="C21" s="55"/>
      <c r="D21" s="4" t="s">
        <v>2</v>
      </c>
      <c r="F21" s="43"/>
      <c r="G21" s="39"/>
      <c r="H21" s="5">
        <f t="shared" si="2"/>
        <v>89</v>
      </c>
      <c r="I21" s="7">
        <f t="shared" si="3"/>
        <v>79</v>
      </c>
      <c r="J21" s="19">
        <f t="shared" si="0"/>
        <v>49</v>
      </c>
      <c r="K21" s="20">
        <f t="shared" si="1"/>
        <v>44</v>
      </c>
    </row>
    <row r="22" spans="1:60" x14ac:dyDescent="0.25">
      <c r="A22" s="52"/>
      <c r="B22" s="59">
        <v>115</v>
      </c>
      <c r="C22" s="55"/>
      <c r="D22" s="4" t="s">
        <v>2</v>
      </c>
      <c r="F22" s="43"/>
      <c r="G22" s="39"/>
      <c r="H22" s="5">
        <f t="shared" si="2"/>
        <v>92</v>
      </c>
      <c r="I22" s="7">
        <f t="shared" si="3"/>
        <v>82</v>
      </c>
      <c r="J22" s="19">
        <f t="shared" si="0"/>
        <v>51</v>
      </c>
      <c r="K22" s="20">
        <f t="shared" si="1"/>
        <v>45</v>
      </c>
    </row>
    <row r="23" spans="1:60" x14ac:dyDescent="0.25">
      <c r="A23" s="52"/>
      <c r="B23" s="59">
        <v>116</v>
      </c>
      <c r="C23" s="55"/>
      <c r="D23" s="4" t="s">
        <v>2</v>
      </c>
      <c r="F23" s="43"/>
      <c r="G23" s="39"/>
      <c r="H23" s="5">
        <f t="shared" si="2"/>
        <v>95</v>
      </c>
      <c r="I23" s="7">
        <f t="shared" si="3"/>
        <v>85</v>
      </c>
      <c r="J23" s="19">
        <f t="shared" si="0"/>
        <v>52</v>
      </c>
      <c r="K23" s="20">
        <f t="shared" si="1"/>
        <v>47</v>
      </c>
    </row>
    <row r="24" spans="1:60" x14ac:dyDescent="0.25">
      <c r="A24" s="52"/>
      <c r="B24" s="59">
        <v>117</v>
      </c>
      <c r="C24" s="55" t="s">
        <v>1</v>
      </c>
      <c r="D24" s="4"/>
      <c r="F24" s="43"/>
      <c r="G24" s="39"/>
      <c r="H24" s="5">
        <f t="shared" si="2"/>
        <v>98</v>
      </c>
      <c r="I24" s="7">
        <f t="shared" si="3"/>
        <v>88</v>
      </c>
      <c r="J24" s="19">
        <f t="shared" si="0"/>
        <v>54</v>
      </c>
      <c r="K24" s="20">
        <f t="shared" si="1"/>
        <v>49</v>
      </c>
    </row>
    <row r="25" spans="1:60" x14ac:dyDescent="0.25">
      <c r="A25" s="52"/>
      <c r="B25" s="59">
        <v>118</v>
      </c>
      <c r="C25" s="55"/>
      <c r="D25" s="4" t="s">
        <v>2</v>
      </c>
      <c r="F25" s="43"/>
      <c r="G25" s="39"/>
      <c r="H25" s="5">
        <f t="shared" si="2"/>
        <v>101</v>
      </c>
      <c r="I25" s="7">
        <f t="shared" si="3"/>
        <v>91</v>
      </c>
      <c r="J25" s="19">
        <f t="shared" si="0"/>
        <v>56</v>
      </c>
      <c r="K25" s="20">
        <f t="shared" si="1"/>
        <v>50</v>
      </c>
    </row>
    <row r="26" spans="1:60" x14ac:dyDescent="0.25">
      <c r="A26" s="52"/>
      <c r="B26" s="59">
        <v>119</v>
      </c>
      <c r="C26" s="55" t="s">
        <v>1</v>
      </c>
      <c r="D26" s="4"/>
      <c r="F26" s="43"/>
      <c r="G26" s="39"/>
      <c r="H26" s="5">
        <f t="shared" si="2"/>
        <v>104</v>
      </c>
      <c r="I26" s="7">
        <f t="shared" si="3"/>
        <v>94</v>
      </c>
      <c r="J26" s="19">
        <f t="shared" si="0"/>
        <v>57</v>
      </c>
      <c r="K26" s="20">
        <f t="shared" si="1"/>
        <v>52</v>
      </c>
    </row>
    <row r="27" spans="1:60" ht="15.75" thickBot="1" x14ac:dyDescent="0.3">
      <c r="A27" s="53"/>
      <c r="B27" s="60">
        <v>120</v>
      </c>
      <c r="C27" s="56" t="s">
        <v>1</v>
      </c>
      <c r="D27" s="4"/>
      <c r="F27" s="44"/>
      <c r="G27" s="40"/>
      <c r="H27" s="6">
        <f t="shared" si="2"/>
        <v>107</v>
      </c>
      <c r="I27" s="8">
        <f t="shared" si="3"/>
        <v>97</v>
      </c>
      <c r="J27" s="21">
        <f t="shared" si="0"/>
        <v>59</v>
      </c>
      <c r="K27" s="22">
        <f t="shared" si="1"/>
        <v>53</v>
      </c>
    </row>
    <row r="28" spans="1:60" ht="15.75" thickBot="1" x14ac:dyDescent="0.3">
      <c r="A28" s="35">
        <f>COUNT(A8:A27)</f>
        <v>0</v>
      </c>
      <c r="C28" s="15">
        <f>COUNTA(C8:C27)</f>
        <v>10</v>
      </c>
      <c r="D28" s="36">
        <f>COUNTA(D8:D27)</f>
        <v>10</v>
      </c>
      <c r="F28" s="41"/>
      <c r="G28" s="65">
        <f>MAX(G8:G27)</f>
        <v>0</v>
      </c>
    </row>
    <row r="30" spans="1:60" s="64" customFormat="1" x14ac:dyDescent="0.25">
      <c r="A30"/>
      <c r="B30"/>
      <c r="C30"/>
      <c r="D30"/>
      <c r="E30"/>
      <c r="F30" s="37"/>
      <c r="G30" s="37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</row>
  </sheetData>
  <sortState xmlns:xlrd2="http://schemas.microsoft.com/office/spreadsheetml/2017/richdata2" ref="B8:D27">
    <sortCondition ref="B8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TIMING</vt:lpstr>
      <vt:lpstr>Feuil1</vt:lpstr>
    </vt:vector>
  </TitlesOfParts>
  <Company>ROLEX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MOURIER Vincent</dc:creator>
  <cp:lastModifiedBy>Utilisateur</cp:lastModifiedBy>
  <dcterms:created xsi:type="dcterms:W3CDTF">2020-12-07T11:08:51Z</dcterms:created>
  <dcterms:modified xsi:type="dcterms:W3CDTF">2020-12-18T19:30:49Z</dcterms:modified>
</cp:coreProperties>
</file>