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0FBEBD7C-399F-4971-AEBF-2F54353905F3}" xr6:coauthVersionLast="45" xr6:coauthVersionMax="45" xr10:uidLastSave="{00000000-0000-0000-0000-000000000000}"/>
  <bookViews>
    <workbookView xWindow="-120" yWindow="-120" windowWidth="24240" windowHeight="13140" tabRatio="723" activeTab="1" xr2:uid="{00000000-000D-0000-FFFF-FFFF00000000}"/>
  </bookViews>
  <sheets>
    <sheet name="données" sheetId="9" r:id="rId1"/>
    <sheet name="V.N.D MT" sheetId="5" r:id="rId2"/>
    <sheet name="Peno" sheetId="17" r:id="rId3"/>
    <sheet name="Feuil1" sheetId="6" r:id="rId4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3" i="9" l="1"/>
  <c r="E124" i="9"/>
  <c r="E125" i="9"/>
  <c r="E126" i="9"/>
  <c r="E127" i="9"/>
  <c r="E128" i="9"/>
  <c r="E129" i="9"/>
  <c r="G129" i="9" s="1"/>
  <c r="F123" i="9"/>
  <c r="H123" i="9" s="1"/>
  <c r="F124" i="9"/>
  <c r="F125" i="9"/>
  <c r="F126" i="9"/>
  <c r="H126" i="9" s="1"/>
  <c r="F127" i="9"/>
  <c r="H127" i="9" s="1"/>
  <c r="F128" i="9"/>
  <c r="G128" i="9" s="1"/>
  <c r="F129" i="9"/>
  <c r="G124" i="9"/>
  <c r="H124" i="9"/>
  <c r="H125" i="9"/>
  <c r="H128" i="9"/>
  <c r="H129" i="9"/>
  <c r="I124" i="9"/>
  <c r="I125" i="9"/>
  <c r="I126" i="9"/>
  <c r="I128" i="9"/>
  <c r="I129" i="9"/>
  <c r="E121" i="9"/>
  <c r="E122" i="9"/>
  <c r="F121" i="9"/>
  <c r="G121" i="9" s="1"/>
  <c r="F122" i="9"/>
  <c r="G122" i="9" s="1"/>
  <c r="I121" i="9"/>
  <c r="E120" i="9"/>
  <c r="F120" i="9"/>
  <c r="E113" i="9"/>
  <c r="E114" i="9"/>
  <c r="E115" i="9"/>
  <c r="E116" i="9"/>
  <c r="G116" i="9" s="1"/>
  <c r="E117" i="9"/>
  <c r="E118" i="9"/>
  <c r="E119" i="9"/>
  <c r="F113" i="9"/>
  <c r="F114" i="9"/>
  <c r="F115" i="9"/>
  <c r="F116" i="9"/>
  <c r="F117" i="9"/>
  <c r="F118" i="9"/>
  <c r="F119" i="9"/>
  <c r="E111" i="9"/>
  <c r="E112" i="9"/>
  <c r="F111" i="9"/>
  <c r="F112" i="9"/>
  <c r="E110" i="9"/>
  <c r="F110" i="9"/>
  <c r="E109" i="9"/>
  <c r="F109" i="9"/>
  <c r="E103" i="9"/>
  <c r="E104" i="9"/>
  <c r="E105" i="9"/>
  <c r="E106" i="9"/>
  <c r="E107" i="9"/>
  <c r="E108" i="9"/>
  <c r="F103" i="9"/>
  <c r="F104" i="9"/>
  <c r="F105" i="9"/>
  <c r="F106" i="9"/>
  <c r="F107" i="9"/>
  <c r="F108" i="9"/>
  <c r="E102" i="9"/>
  <c r="F102" i="9"/>
  <c r="E100" i="9"/>
  <c r="E101" i="9"/>
  <c r="F100" i="9"/>
  <c r="F101" i="9"/>
  <c r="E93" i="9"/>
  <c r="E94" i="9"/>
  <c r="E95" i="9"/>
  <c r="E96" i="9"/>
  <c r="E97" i="9"/>
  <c r="E98" i="9"/>
  <c r="E99" i="9"/>
  <c r="F93" i="9"/>
  <c r="F94" i="9"/>
  <c r="F95" i="9"/>
  <c r="F96" i="9"/>
  <c r="F97" i="9"/>
  <c r="F98" i="9"/>
  <c r="F99" i="9"/>
  <c r="E91" i="9"/>
  <c r="E92" i="9"/>
  <c r="F91" i="9"/>
  <c r="F92" i="9"/>
  <c r="E90" i="9"/>
  <c r="F90" i="9"/>
  <c r="E83" i="9"/>
  <c r="E84" i="9"/>
  <c r="E85" i="9"/>
  <c r="E86" i="9"/>
  <c r="E87" i="9"/>
  <c r="E88" i="9"/>
  <c r="E89" i="9"/>
  <c r="F83" i="9"/>
  <c r="F84" i="9"/>
  <c r="F85" i="9"/>
  <c r="F86" i="9"/>
  <c r="F87" i="9"/>
  <c r="F88" i="9"/>
  <c r="F89" i="9"/>
  <c r="E81" i="9"/>
  <c r="E82" i="9"/>
  <c r="F81" i="9"/>
  <c r="F82" i="9"/>
  <c r="E75" i="9"/>
  <c r="E76" i="9"/>
  <c r="E77" i="9"/>
  <c r="E78" i="9"/>
  <c r="E79" i="9"/>
  <c r="E80" i="9"/>
  <c r="F75" i="9"/>
  <c r="F76" i="9"/>
  <c r="F77" i="9"/>
  <c r="F78" i="9"/>
  <c r="F79" i="9"/>
  <c r="F80" i="9"/>
  <c r="E73" i="9"/>
  <c r="E74" i="9"/>
  <c r="F73" i="9"/>
  <c r="F74" i="9"/>
  <c r="E72" i="9"/>
  <c r="F72" i="9"/>
  <c r="E66" i="9"/>
  <c r="E67" i="9"/>
  <c r="E68" i="9"/>
  <c r="E69" i="9"/>
  <c r="E70" i="9"/>
  <c r="E71" i="9"/>
  <c r="F66" i="9"/>
  <c r="F67" i="9"/>
  <c r="F68" i="9"/>
  <c r="F69" i="9"/>
  <c r="F70" i="9"/>
  <c r="F71" i="9"/>
  <c r="E64" i="9"/>
  <c r="E65" i="9"/>
  <c r="F64" i="9"/>
  <c r="F65" i="9"/>
  <c r="E62" i="9"/>
  <c r="E63" i="9"/>
  <c r="F62" i="9"/>
  <c r="F63" i="9"/>
  <c r="E55" i="9"/>
  <c r="E56" i="9"/>
  <c r="E57" i="9"/>
  <c r="E58" i="9"/>
  <c r="E59" i="9"/>
  <c r="E60" i="9"/>
  <c r="E61" i="9"/>
  <c r="F55" i="9"/>
  <c r="F56" i="9"/>
  <c r="F57" i="9"/>
  <c r="F58" i="9"/>
  <c r="F59" i="9"/>
  <c r="F60" i="9"/>
  <c r="F61" i="9"/>
  <c r="E53" i="9"/>
  <c r="E54" i="9"/>
  <c r="F53" i="9"/>
  <c r="F54" i="9"/>
  <c r="E52" i="9"/>
  <c r="F52" i="9"/>
  <c r="E45" i="9"/>
  <c r="E46" i="9"/>
  <c r="E47" i="9"/>
  <c r="E48" i="9"/>
  <c r="E49" i="9"/>
  <c r="E50" i="9"/>
  <c r="E51" i="9"/>
  <c r="F45" i="9"/>
  <c r="F46" i="9"/>
  <c r="F47" i="9"/>
  <c r="F48" i="9"/>
  <c r="F49" i="9"/>
  <c r="F50" i="9"/>
  <c r="F51" i="9"/>
  <c r="E43" i="9"/>
  <c r="E44" i="9"/>
  <c r="F43" i="9"/>
  <c r="F44" i="9"/>
  <c r="E42" i="9"/>
  <c r="F42" i="9"/>
  <c r="E35" i="9"/>
  <c r="E36" i="9"/>
  <c r="E37" i="9"/>
  <c r="E38" i="9"/>
  <c r="E39" i="9"/>
  <c r="E40" i="9"/>
  <c r="E41" i="9"/>
  <c r="F35" i="9"/>
  <c r="F36" i="9"/>
  <c r="F37" i="9"/>
  <c r="F38" i="9"/>
  <c r="F39" i="9"/>
  <c r="F40" i="9"/>
  <c r="F41" i="9"/>
  <c r="E33" i="9"/>
  <c r="E34" i="9"/>
  <c r="F33" i="9"/>
  <c r="F34" i="9"/>
  <c r="E32" i="9"/>
  <c r="F32" i="9"/>
  <c r="E31" i="9"/>
  <c r="F31" i="9"/>
  <c r="E30" i="9"/>
  <c r="F30" i="9"/>
  <c r="E29" i="9"/>
  <c r="F29" i="9"/>
  <c r="E22" i="9"/>
  <c r="E23" i="9"/>
  <c r="E24" i="9"/>
  <c r="E25" i="9"/>
  <c r="E26" i="9"/>
  <c r="E27" i="9"/>
  <c r="E28" i="9"/>
  <c r="F22" i="9"/>
  <c r="F23" i="9"/>
  <c r="F24" i="9"/>
  <c r="F25" i="9"/>
  <c r="F26" i="9"/>
  <c r="F27" i="9"/>
  <c r="F28" i="9"/>
  <c r="E20" i="9"/>
  <c r="E21" i="9"/>
  <c r="F20" i="9"/>
  <c r="F21" i="9"/>
  <c r="E18" i="9"/>
  <c r="E19" i="9"/>
  <c r="F18" i="9"/>
  <c r="F19" i="9"/>
  <c r="E9" i="9"/>
  <c r="E10" i="9"/>
  <c r="E11" i="9"/>
  <c r="E12" i="9"/>
  <c r="E13" i="9"/>
  <c r="E14" i="9"/>
  <c r="E15" i="9"/>
  <c r="E16" i="9"/>
  <c r="E17" i="9"/>
  <c r="F9" i="9"/>
  <c r="F10" i="9"/>
  <c r="F11" i="9"/>
  <c r="F12" i="9"/>
  <c r="F13" i="9"/>
  <c r="F14" i="9"/>
  <c r="F15" i="9"/>
  <c r="F16" i="9"/>
  <c r="F17" i="9"/>
  <c r="H121" i="9" l="1"/>
  <c r="G126" i="9"/>
  <c r="G123" i="9"/>
  <c r="G125" i="9"/>
  <c r="H122" i="9"/>
  <c r="G127" i="9"/>
  <c r="H115" i="9"/>
  <c r="I114" i="9"/>
  <c r="I122" i="9"/>
  <c r="I127" i="9"/>
  <c r="I123" i="9"/>
  <c r="G118" i="9"/>
  <c r="G114" i="9"/>
  <c r="H117" i="9"/>
  <c r="G111" i="9"/>
  <c r="I119" i="9"/>
  <c r="I115" i="9"/>
  <c r="H120" i="9"/>
  <c r="I118" i="9"/>
  <c r="G117" i="9"/>
  <c r="G113" i="9"/>
  <c r="H116" i="9"/>
  <c r="I120" i="9"/>
  <c r="H119" i="9"/>
  <c r="H112" i="9"/>
  <c r="H113" i="9"/>
  <c r="H118" i="9"/>
  <c r="H114" i="9"/>
  <c r="G120" i="9"/>
  <c r="H109" i="9"/>
  <c r="I116" i="9"/>
  <c r="I117" i="9"/>
  <c r="I113" i="9"/>
  <c r="G119" i="9"/>
  <c r="G115" i="9"/>
  <c r="G105" i="9"/>
  <c r="H110" i="9"/>
  <c r="I112" i="9"/>
  <c r="G112" i="9"/>
  <c r="H105" i="9"/>
  <c r="H107" i="9"/>
  <c r="H103" i="9"/>
  <c r="H111" i="9"/>
  <c r="I111" i="9"/>
  <c r="G106" i="9"/>
  <c r="G108" i="9"/>
  <c r="G104" i="9"/>
  <c r="G86" i="9"/>
  <c r="G110" i="9"/>
  <c r="G91" i="9"/>
  <c r="I103" i="9"/>
  <c r="G107" i="9"/>
  <c r="G103" i="9"/>
  <c r="I105" i="9"/>
  <c r="H95" i="9"/>
  <c r="I107" i="9"/>
  <c r="I104" i="9"/>
  <c r="I86" i="9"/>
  <c r="I106" i="9"/>
  <c r="H108" i="9"/>
  <c r="H104" i="9"/>
  <c r="I110" i="9"/>
  <c r="I108" i="9"/>
  <c r="H106" i="9"/>
  <c r="I96" i="9"/>
  <c r="H100" i="9"/>
  <c r="I109" i="9"/>
  <c r="G101" i="9"/>
  <c r="H102" i="9"/>
  <c r="G109" i="9"/>
  <c r="H89" i="9"/>
  <c r="I88" i="9"/>
  <c r="G84" i="9"/>
  <c r="G102" i="9"/>
  <c r="G99" i="9"/>
  <c r="G95" i="9"/>
  <c r="G98" i="9"/>
  <c r="G94" i="9"/>
  <c r="I102" i="9"/>
  <c r="G92" i="9"/>
  <c r="H101" i="9"/>
  <c r="I99" i="9"/>
  <c r="H94" i="9"/>
  <c r="I95" i="9"/>
  <c r="H91" i="9"/>
  <c r="I94" i="9"/>
  <c r="G100" i="9"/>
  <c r="H87" i="9"/>
  <c r="H92" i="9"/>
  <c r="H98" i="9"/>
  <c r="I100" i="9"/>
  <c r="I91" i="9"/>
  <c r="I98" i="9"/>
  <c r="H99" i="9"/>
  <c r="G97" i="9"/>
  <c r="G93" i="9"/>
  <c r="G96" i="9"/>
  <c r="I101" i="9"/>
  <c r="I92" i="9"/>
  <c r="I97" i="9"/>
  <c r="I93" i="9"/>
  <c r="H96" i="9"/>
  <c r="G80" i="9"/>
  <c r="G76" i="9"/>
  <c r="I90" i="9"/>
  <c r="H97" i="9"/>
  <c r="H93" i="9"/>
  <c r="I73" i="9"/>
  <c r="H75" i="9"/>
  <c r="I81" i="9"/>
  <c r="G87" i="9"/>
  <c r="G83" i="9"/>
  <c r="I89" i="9"/>
  <c r="I85" i="9"/>
  <c r="H90" i="9"/>
  <c r="H88" i="9"/>
  <c r="H84" i="9"/>
  <c r="I84" i="9"/>
  <c r="H86" i="9"/>
  <c r="G88" i="9"/>
  <c r="G69" i="9"/>
  <c r="H82" i="9"/>
  <c r="H83" i="9"/>
  <c r="G90" i="9"/>
  <c r="H85" i="9"/>
  <c r="I87" i="9"/>
  <c r="I83" i="9"/>
  <c r="G89" i="9"/>
  <c r="G85" i="9"/>
  <c r="G68" i="9"/>
  <c r="G79" i="9"/>
  <c r="G75" i="9"/>
  <c r="G78" i="9"/>
  <c r="G81" i="9"/>
  <c r="H76" i="9"/>
  <c r="G77" i="9"/>
  <c r="I82" i="9"/>
  <c r="G82" i="9"/>
  <c r="I72" i="9"/>
  <c r="G73" i="9"/>
  <c r="I77" i="9"/>
  <c r="H81" i="9"/>
  <c r="I68" i="9"/>
  <c r="H70" i="9"/>
  <c r="H66" i="9"/>
  <c r="G74" i="9"/>
  <c r="I78" i="9"/>
  <c r="I74" i="9"/>
  <c r="H53" i="9"/>
  <c r="H73" i="9"/>
  <c r="H79" i="9"/>
  <c r="H74" i="9"/>
  <c r="H80" i="9"/>
  <c r="H77" i="9"/>
  <c r="H78" i="9"/>
  <c r="G70" i="9"/>
  <c r="G66" i="9"/>
  <c r="I79" i="9"/>
  <c r="I75" i="9"/>
  <c r="G63" i="9"/>
  <c r="I80" i="9"/>
  <c r="I76" i="9"/>
  <c r="H46" i="9"/>
  <c r="H64" i="9"/>
  <c r="H71" i="9"/>
  <c r="H67" i="9"/>
  <c r="G72" i="9"/>
  <c r="H69" i="9"/>
  <c r="I71" i="9"/>
  <c r="G67" i="9"/>
  <c r="I67" i="9"/>
  <c r="G71" i="9"/>
  <c r="H68" i="9"/>
  <c r="H72" i="9"/>
  <c r="H65" i="9"/>
  <c r="I69" i="9"/>
  <c r="I70" i="9"/>
  <c r="I66" i="9"/>
  <c r="H61" i="9"/>
  <c r="H57" i="9"/>
  <c r="G60" i="9"/>
  <c r="G62" i="9"/>
  <c r="I58" i="9"/>
  <c r="I65" i="9"/>
  <c r="G65" i="9"/>
  <c r="H60" i="9"/>
  <c r="G56" i="9"/>
  <c r="G55" i="9"/>
  <c r="I64" i="9"/>
  <c r="G64" i="9"/>
  <c r="I60" i="9"/>
  <c r="I51" i="9"/>
  <c r="I46" i="9"/>
  <c r="I61" i="9"/>
  <c r="H62" i="9"/>
  <c r="H63" i="9"/>
  <c r="I56" i="9"/>
  <c r="H56" i="9"/>
  <c r="I57" i="9"/>
  <c r="I62" i="9"/>
  <c r="H59" i="9"/>
  <c r="H55" i="9"/>
  <c r="I63" i="9"/>
  <c r="G54" i="9"/>
  <c r="G59" i="9"/>
  <c r="I48" i="9"/>
  <c r="G61" i="9"/>
  <c r="G57" i="9"/>
  <c r="G58" i="9"/>
  <c r="H50" i="9"/>
  <c r="G46" i="9"/>
  <c r="H54" i="9"/>
  <c r="I59" i="9"/>
  <c r="I55" i="9"/>
  <c r="H58" i="9"/>
  <c r="G53" i="9"/>
  <c r="G50" i="9"/>
  <c r="H51" i="9"/>
  <c r="H47" i="9"/>
  <c r="I53" i="9"/>
  <c r="H44" i="9"/>
  <c r="I54" i="9"/>
  <c r="I47" i="9"/>
  <c r="H52" i="9"/>
  <c r="G39" i="9"/>
  <c r="G35" i="9"/>
  <c r="G43" i="9"/>
  <c r="I50" i="9"/>
  <c r="H49" i="9"/>
  <c r="H45" i="9"/>
  <c r="I52" i="9"/>
  <c r="I38" i="9"/>
  <c r="G44" i="9"/>
  <c r="G52" i="9"/>
  <c r="H43" i="9"/>
  <c r="G45" i="9"/>
  <c r="I40" i="9"/>
  <c r="G49" i="9"/>
  <c r="I43" i="9"/>
  <c r="G51" i="9"/>
  <c r="G47" i="9"/>
  <c r="G48" i="9"/>
  <c r="I41" i="9"/>
  <c r="G37" i="9"/>
  <c r="G40" i="9"/>
  <c r="G36" i="9"/>
  <c r="I44" i="9"/>
  <c r="I49" i="9"/>
  <c r="I45" i="9"/>
  <c r="H48" i="9"/>
  <c r="H41" i="9"/>
  <c r="G33" i="9"/>
  <c r="G41" i="9"/>
  <c r="H42" i="9"/>
  <c r="G34" i="9"/>
  <c r="I36" i="9"/>
  <c r="H36" i="9"/>
  <c r="I37" i="9"/>
  <c r="H37" i="9"/>
  <c r="G38" i="9"/>
  <c r="I42" i="9"/>
  <c r="H40" i="9"/>
  <c r="I33" i="9"/>
  <c r="I27" i="9"/>
  <c r="I39" i="9"/>
  <c r="I35" i="9"/>
  <c r="H38" i="9"/>
  <c r="H39" i="9"/>
  <c r="H35" i="9"/>
  <c r="G42" i="9"/>
  <c r="H34" i="9"/>
  <c r="H33" i="9"/>
  <c r="I30" i="9"/>
  <c r="H32" i="9"/>
  <c r="H9" i="9"/>
  <c r="I34" i="9"/>
  <c r="H30" i="9"/>
  <c r="I32" i="9"/>
  <c r="H31" i="9"/>
  <c r="G32" i="9"/>
  <c r="G12" i="9"/>
  <c r="I28" i="9"/>
  <c r="I24" i="9"/>
  <c r="I31" i="9"/>
  <c r="G30" i="9"/>
  <c r="G31" i="9"/>
  <c r="H29" i="9"/>
  <c r="H26" i="9"/>
  <c r="H22" i="9"/>
  <c r="I21" i="9"/>
  <c r="H23" i="9"/>
  <c r="G29" i="9"/>
  <c r="I13" i="9"/>
  <c r="G20" i="9"/>
  <c r="G26" i="9"/>
  <c r="G22" i="9"/>
  <c r="H25" i="9"/>
  <c r="I29" i="9"/>
  <c r="H27" i="9"/>
  <c r="H21" i="9"/>
  <c r="H28" i="9"/>
  <c r="I19" i="9"/>
  <c r="G25" i="9"/>
  <c r="I14" i="9"/>
  <c r="I10" i="9"/>
  <c r="G21" i="9"/>
  <c r="G27" i="9"/>
  <c r="I23" i="9"/>
  <c r="G17" i="9"/>
  <c r="H13" i="9"/>
  <c r="G9" i="9"/>
  <c r="I25" i="9"/>
  <c r="H24" i="9"/>
  <c r="G23" i="9"/>
  <c r="H20" i="9"/>
  <c r="I9" i="9"/>
  <c r="I26" i="9"/>
  <c r="I22" i="9"/>
  <c r="G28" i="9"/>
  <c r="G24" i="9"/>
  <c r="I20" i="9"/>
  <c r="G13" i="9"/>
  <c r="I15" i="9"/>
  <c r="I11" i="9"/>
  <c r="H19" i="9"/>
  <c r="H16" i="9"/>
  <c r="I12" i="9"/>
  <c r="H17" i="9"/>
  <c r="H12" i="9"/>
  <c r="I16" i="9"/>
  <c r="G16" i="9"/>
  <c r="G19" i="9"/>
  <c r="H18" i="9"/>
  <c r="I17" i="9"/>
  <c r="H15" i="9"/>
  <c r="H11" i="9"/>
  <c r="I18" i="9"/>
  <c r="G14" i="9"/>
  <c r="G10" i="9"/>
  <c r="G18" i="9"/>
  <c r="H14" i="9"/>
  <c r="H10" i="9"/>
  <c r="G15" i="9"/>
  <c r="G11" i="9"/>
  <c r="E3" i="9"/>
  <c r="E4" i="9"/>
  <c r="E5" i="9"/>
  <c r="E6" i="9"/>
  <c r="E7" i="9"/>
  <c r="E8" i="9"/>
  <c r="F3" i="9"/>
  <c r="F4" i="9"/>
  <c r="F5" i="9"/>
  <c r="F6" i="9"/>
  <c r="F7" i="9"/>
  <c r="F8" i="9"/>
  <c r="F2" i="9"/>
  <c r="E2" i="9"/>
  <c r="I6" i="9" l="1"/>
  <c r="G5" i="9"/>
  <c r="G6" i="9"/>
  <c r="H5" i="9"/>
  <c r="I7" i="9"/>
  <c r="I3" i="9"/>
  <c r="H4" i="9"/>
  <c r="I5" i="9"/>
  <c r="H8" i="9"/>
  <c r="I4" i="9"/>
  <c r="H7" i="9"/>
  <c r="H3" i="9"/>
  <c r="H6" i="9"/>
  <c r="G8" i="9"/>
  <c r="I8" i="9"/>
  <c r="G4" i="9"/>
  <c r="G7" i="9"/>
  <c r="G3" i="9"/>
  <c r="G2" i="9"/>
  <c r="I2" i="9"/>
  <c r="H2" i="9"/>
</calcChain>
</file>

<file path=xl/sharedStrings.xml><?xml version="1.0" encoding="utf-8"?>
<sst xmlns="http://schemas.openxmlformats.org/spreadsheetml/2006/main" count="928" uniqueCount="101">
  <si>
    <t>Date</t>
  </si>
  <si>
    <t>Equipe1</t>
  </si>
  <si>
    <t>Equipe2</t>
  </si>
  <si>
    <t>Résultat MT Eq 1</t>
  </si>
  <si>
    <t>Résultat MT Eq 2</t>
  </si>
  <si>
    <t>Transférés</t>
  </si>
  <si>
    <t>Victoire Nul Défaite MT</t>
  </si>
  <si>
    <t>Score</t>
  </si>
  <si>
    <t xml:space="preserve">Buts MT Eq 1 </t>
  </si>
  <si>
    <t xml:space="preserve">Buts MT Eq 2 </t>
  </si>
  <si>
    <t>Buts 1.MT Total</t>
  </si>
  <si>
    <t>2-1 (1-1)</t>
  </si>
  <si>
    <t>0-0 (0-0)</t>
  </si>
  <si>
    <t>N</t>
  </si>
  <si>
    <t>O</t>
  </si>
  <si>
    <t>OUI</t>
  </si>
  <si>
    <t>D</t>
  </si>
  <si>
    <t>V</t>
  </si>
  <si>
    <t>0-2 (0-2)</t>
  </si>
  <si>
    <t>Pénalty marqué</t>
  </si>
  <si>
    <t>2-0 (0-0)</t>
  </si>
  <si>
    <t>Buts marqués sur Pénalty</t>
  </si>
  <si>
    <t>Angers</t>
  </si>
  <si>
    <t>Bordeaux</t>
  </si>
  <si>
    <t>Brest</t>
  </si>
  <si>
    <t>Dijon</t>
  </si>
  <si>
    <t>Lens</t>
  </si>
  <si>
    <t>Lille</t>
  </si>
  <si>
    <t>Lorient</t>
  </si>
  <si>
    <t>Lyon</t>
  </si>
  <si>
    <t>Marseille</t>
  </si>
  <si>
    <t>Metz</t>
  </si>
  <si>
    <t>Monaco</t>
  </si>
  <si>
    <t>Montpellier</t>
  </si>
  <si>
    <t>Nantes</t>
  </si>
  <si>
    <t>Nice</t>
  </si>
  <si>
    <t>Nîmes</t>
  </si>
  <si>
    <t>Paris St-Germain</t>
  </si>
  <si>
    <t>Reims</t>
  </si>
  <si>
    <t>Rennes</t>
  </si>
  <si>
    <t>St-Etienne</t>
  </si>
  <si>
    <t>Strasbourg</t>
  </si>
  <si>
    <t>3-1 (0-1)</t>
  </si>
  <si>
    <t>4-0 (2-0)</t>
  </si>
  <si>
    <t>2-2 (1-2)</t>
  </si>
  <si>
    <t>1-1 (1-0)</t>
  </si>
  <si>
    <t>0-1 (0-1)</t>
  </si>
  <si>
    <t>2-3 (1-2)</t>
  </si>
  <si>
    <t>2-1 (2-0)</t>
  </si>
  <si>
    <t>2-0 (1-0)</t>
  </si>
  <si>
    <t>0-2 (0-1)</t>
  </si>
  <si>
    <t>2-1 (1-0)</t>
  </si>
  <si>
    <t>4-1 (3-1)</t>
  </si>
  <si>
    <t>1-0 (0-0)</t>
  </si>
  <si>
    <t>3-1 (1-0)</t>
  </si>
  <si>
    <t>2-4 (1-2)</t>
  </si>
  <si>
    <t>2-1 (0-0)</t>
  </si>
  <si>
    <t>2-1 (0-1)</t>
  </si>
  <si>
    <t>0-3 (0-2)</t>
  </si>
  <si>
    <t>3-2 (2-1)</t>
  </si>
  <si>
    <t>4-1 (2-1)</t>
  </si>
  <si>
    <t>2-2 (0-1)</t>
  </si>
  <si>
    <t>1-1 (0-0)</t>
  </si>
  <si>
    <t>0-3 (0-1)</t>
  </si>
  <si>
    <t>3-2 (1-2)</t>
  </si>
  <si>
    <t>2-2 (1-0)</t>
  </si>
  <si>
    <t>3-2 (2-0)</t>
  </si>
  <si>
    <t>1-1 (0-1)</t>
  </si>
  <si>
    <t>6-1 (2-0)</t>
  </si>
  <si>
    <t>0-1 (0-0)</t>
  </si>
  <si>
    <t>3-0 (2-0)</t>
  </si>
  <si>
    <t>1-0 (1-0)</t>
  </si>
  <si>
    <t>3-1 (1-1)</t>
  </si>
  <si>
    <t>2-2 (2-1)</t>
  </si>
  <si>
    <t>1-1 (1-1)</t>
  </si>
  <si>
    <t>0-4 (0-1)</t>
  </si>
  <si>
    <t>1-3 (1-0)</t>
  </si>
  <si>
    <t>2-3 (1-3)</t>
  </si>
  <si>
    <t>3-1 (2-0)</t>
  </si>
  <si>
    <t>1-3 (0-2)</t>
  </si>
  <si>
    <t>4-0 (1-0)</t>
  </si>
  <si>
    <t>1-2 (1-1)</t>
  </si>
  <si>
    <t>0-4 (0-3)</t>
  </si>
  <si>
    <t>4-1 (4-0)</t>
  </si>
  <si>
    <t>0-3 (0-0)</t>
  </si>
  <si>
    <t>2-1 (2-1)</t>
  </si>
  <si>
    <t>4-0 (3-0)</t>
  </si>
  <si>
    <t>0-2 (0-0)</t>
  </si>
  <si>
    <t>3-2 (3-1)</t>
  </si>
  <si>
    <t>4-4 (1-0)</t>
  </si>
  <si>
    <t>1-5 (0-2)</t>
  </si>
  <si>
    <t>1-2 (0-1)</t>
  </si>
  <si>
    <t>3-2 (0-2)</t>
  </si>
  <si>
    <t>4-1 (4-1)</t>
  </si>
  <si>
    <t>4-3 (3-3)</t>
  </si>
  <si>
    <t>3-0 (1-0)</t>
  </si>
  <si>
    <t>1-3 (1-1)</t>
  </si>
  <si>
    <t xml:space="preserve">Record </t>
  </si>
  <si>
    <t>0-4 (0-2)</t>
  </si>
  <si>
    <t>1-3 (0-1)</t>
  </si>
  <si>
    <t>En 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</si>
</sst>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8"/>
      <name val="Tahoma"/>
      <family val="2"/>
    </font>
    <font>
      <sz val="8"/>
      <name val="Tahoma"/>
      <family val="2"/>
    </font>
    <font>
      <sz val="11"/>
      <name val="Tahoma"/>
      <family val="2"/>
    </font>
    <font>
      <b/>
      <sz val="11"/>
      <name val="Tahoma"/>
      <family val="2"/>
    </font>
    <font>
      <sz val="9"/>
      <color theme="1"/>
      <name val="Tahoma"/>
      <family val="2"/>
    </font>
    <font>
      <sz val="8"/>
      <color theme="1"/>
      <name val="Tahoma"/>
      <family val="2"/>
    </font>
    <font>
      <b/>
      <sz val="9"/>
      <name val="Tahoma"/>
      <family val="2"/>
    </font>
    <font>
      <b/>
      <sz val="9"/>
      <color theme="1"/>
      <name val="Tahoma"/>
      <family val="2"/>
    </font>
    <font>
      <b/>
      <sz val="9"/>
      <color rgb="FFFF0000"/>
      <name val="Tahoma"/>
      <family val="2"/>
    </font>
    <font>
      <sz val="8"/>
      <color rgb="FF7030A0"/>
      <name val="Tahoma"/>
      <family val="2"/>
    </font>
    <font>
      <sz val="9"/>
      <color rgb="FF7030A0"/>
      <name val="Tahoma"/>
      <family val="2"/>
    </font>
    <font>
      <b/>
      <sz val="8"/>
      <color rgb="FFFF0000"/>
      <name val="Tahoma"/>
      <family val="2"/>
    </font>
    <font>
      <sz val="8"/>
      <color rgb="FF00B050"/>
      <name val="Tahoma"/>
      <family val="2"/>
    </font>
    <font>
      <sz val="9"/>
      <color rgb="FF00B050"/>
      <name val="Tahoma"/>
      <family val="2"/>
    </font>
    <font>
      <sz val="9"/>
      <color rgb="FF7030A0"/>
      <name val="Tahoma"/>
      <family val="2"/>
    </font>
    <font>
      <sz val="9"/>
      <color rgb="FF00B050"/>
      <name val="Tahoma"/>
      <family val="2"/>
    </font>
    <font>
      <b/>
      <sz val="9"/>
      <color rgb="FFFF0000"/>
      <name val="Tahoma"/>
      <family val="2"/>
    </font>
    <font>
      <sz val="8"/>
      <name val="Tahoma"/>
      <family val="2"/>
    </font>
    <font>
      <sz val="8"/>
      <name val="Tahoma"/>
      <family val="2"/>
    </font>
    <font>
      <sz val="9"/>
      <color rgb="FF7030A0"/>
      <name val="Tahoma"/>
      <family val="2"/>
    </font>
    <font>
      <sz val="9"/>
      <color rgb="FF00B050"/>
      <name val="Tahoma"/>
      <family val="2"/>
    </font>
    <font>
      <b/>
      <sz val="9"/>
      <color rgb="FFFF0000"/>
      <name val="Tahoma"/>
      <family val="2"/>
    </font>
    <font>
      <b/>
      <sz val="9"/>
      <color rgb="FFFF0000"/>
      <name val="Calibri"/>
      <family val="2"/>
      <scheme val="minor"/>
    </font>
    <font>
      <b/>
      <sz val="9"/>
      <color rgb="FF002060"/>
      <name val="Calibri"/>
      <family val="2"/>
      <scheme val="minor"/>
    </font>
    <font>
      <sz val="11"/>
      <color rgb="FF00206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8">
    <xf numFmtId="0" fontId="0" fillId="0" borderId="0" xfId="0"/>
    <xf numFmtId="0" fontId="2" fillId="0" borderId="1" xfId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" fontId="4" fillId="0" borderId="1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11" fillId="0" borderId="0" xfId="0" applyNumberFormat="1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0" fontId="13" fillId="0" borderId="0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6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16" fontId="4" fillId="0" borderId="0" xfId="0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13" fillId="0" borderId="0" xfId="0" applyNumberFormat="1" applyFont="1" applyAlignment="1">
      <alignment horizontal="center" vertical="center"/>
    </xf>
    <xf numFmtId="0" fontId="11" fillId="0" borderId="0" xfId="0" applyNumberFormat="1" applyFont="1" applyAlignment="1">
      <alignment horizontal="center" vertical="center"/>
    </xf>
    <xf numFmtId="16" fontId="4" fillId="0" borderId="0" xfId="0" applyNumberFormat="1" applyFont="1" applyFill="1" applyAlignment="1">
      <alignment horizontal="center" vertical="center"/>
    </xf>
    <xf numFmtId="0" fontId="16" fillId="0" borderId="0" xfId="0" applyNumberFormat="1" applyFont="1" applyBorder="1" applyAlignment="1">
      <alignment horizontal="center" vertical="center"/>
    </xf>
    <xf numFmtId="0" fontId="17" fillId="0" borderId="0" xfId="0" applyNumberFormat="1" applyFont="1" applyAlignment="1">
      <alignment horizontal="center" vertical="center"/>
    </xf>
    <xf numFmtId="0" fontId="18" fillId="0" borderId="0" xfId="0" applyNumberFormat="1" applyFont="1" applyAlignment="1">
      <alignment horizontal="center" vertical="center"/>
    </xf>
    <xf numFmtId="0" fontId="19" fillId="0" borderId="0" xfId="0" applyNumberFormat="1" applyFont="1" applyAlignment="1">
      <alignment horizontal="center" vertical="center"/>
    </xf>
    <xf numFmtId="16" fontId="20" fillId="0" borderId="0" xfId="0" applyNumberFormat="1" applyFont="1" applyFill="1" applyAlignment="1">
      <alignment horizontal="center" vertical="center"/>
    </xf>
    <xf numFmtId="16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17" fillId="0" borderId="0" xfId="0" applyNumberFormat="1" applyFont="1" applyBorder="1" applyAlignment="1">
      <alignment horizontal="center" vertical="center"/>
    </xf>
    <xf numFmtId="0" fontId="18" fillId="0" borderId="0" xfId="0" applyNumberFormat="1" applyFont="1" applyBorder="1" applyAlignment="1">
      <alignment horizontal="center" vertical="center"/>
    </xf>
    <xf numFmtId="0" fontId="19" fillId="0" borderId="0" xfId="0" applyNumberFormat="1" applyFont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6" fontId="21" fillId="0" borderId="0" xfId="0" applyNumberFormat="1" applyFont="1" applyFill="1" applyAlignment="1">
      <alignment horizontal="center" vertical="center"/>
    </xf>
    <xf numFmtId="0" fontId="22" fillId="0" borderId="0" xfId="0" applyNumberFormat="1" applyFont="1" applyAlignment="1">
      <alignment horizontal="center" vertical="center"/>
    </xf>
    <xf numFmtId="0" fontId="23" fillId="0" borderId="0" xfId="0" applyNumberFormat="1" applyFont="1" applyAlignment="1">
      <alignment horizontal="center" vertical="center"/>
    </xf>
    <xf numFmtId="0" fontId="24" fillId="0" borderId="0" xfId="0" applyNumberFormat="1" applyFont="1" applyAlignment="1">
      <alignment horizontal="center" vertical="center"/>
    </xf>
    <xf numFmtId="16" fontId="21" fillId="0" borderId="0" xfId="0" applyNumberFormat="1" applyFont="1" applyFill="1" applyBorder="1" applyAlignment="1">
      <alignment horizontal="center" vertical="center"/>
    </xf>
    <xf numFmtId="0" fontId="22" fillId="0" borderId="0" xfId="0" applyNumberFormat="1" applyFont="1" applyBorder="1" applyAlignment="1">
      <alignment horizontal="center" vertical="center"/>
    </xf>
    <xf numFmtId="0" fontId="23" fillId="0" borderId="0" xfId="0" applyNumberFormat="1" applyFont="1" applyBorder="1" applyAlignment="1">
      <alignment horizontal="center" vertical="center"/>
    </xf>
    <xf numFmtId="0" fontId="24" fillId="0" borderId="0" xfId="0" applyNumberFormat="1" applyFont="1" applyBorder="1" applyAlignment="1">
      <alignment horizontal="center" vertical="center"/>
    </xf>
    <xf numFmtId="0" fontId="25" fillId="0" borderId="1" xfId="1" applyFont="1" applyFill="1" applyBorder="1" applyAlignment="1">
      <alignment horizontal="center" vertical="center"/>
    </xf>
    <xf numFmtId="0" fontId="26" fillId="0" borderId="1" xfId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5">
    <dxf>
      <fill>
        <patternFill>
          <bgColor theme="4" tint="0.39994506668294322"/>
        </patternFill>
      </fill>
    </dxf>
    <dxf>
      <fill>
        <patternFill>
          <bgColor theme="7"/>
        </patternFill>
      </fill>
    </dxf>
    <dxf>
      <font>
        <b/>
        <strike val="0"/>
        <outline val="0"/>
        <shadow val="0"/>
        <u val="none"/>
        <vertAlign val="baseline"/>
        <sz val="9"/>
        <color rgb="FFFF0000"/>
        <name val="Tahoma"/>
        <scheme val="none"/>
      </font>
      <numFmt numFmtId="0" formatCode="General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B050"/>
        <name val="Tahoma"/>
        <scheme val="none"/>
      </font>
      <numFmt numFmtId="0" formatCode="General"/>
      <alignment horizontal="center" vertical="center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9"/>
        <color rgb="FF7030A0"/>
        <name val="Tahoma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rgb="FF7030A0"/>
        <name val="Tahoma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rgb="FF7030A0"/>
        <name val="Tahoma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7030A0"/>
        <name val="Tahoma"/>
        <scheme val="none"/>
      </font>
      <numFmt numFmtId="0" formatCode="General"/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7030A0"/>
        <name val="Tahoma"/>
        <scheme val="none"/>
      </font>
      <numFmt numFmtId="0" formatCode="General"/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164" formatCode="dd\-mmm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9"/>
        <color rgb="FF000000"/>
        <name val="Tahoma"/>
        <scheme val="none"/>
      </font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Tahoma"/>
        <scheme val="none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00FF00"/>
      <color rgb="FFFF66FF"/>
      <color rgb="FF3399FF"/>
      <color rgb="FFCCE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600075</xdr:colOff>
      <xdr:row>0</xdr:row>
      <xdr:rowOff>19050</xdr:rowOff>
    </xdr:from>
    <xdr:ext cx="1951010" cy="292704"/>
    <xdr:sp macro="[0]!NButs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00075" y="19050"/>
          <a:ext cx="1951010" cy="292704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>
          <a:spAutoFit/>
        </a:bodyPr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Tranférés vers tableaux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" displayName="Tab" ref="A1:K129" totalsRowShown="0" headerRowDxfId="14" dataDxfId="13">
  <autoFilter ref="A1:K129" xr:uid="{00000000-0009-0000-0100-000002000000}"/>
  <tableColumns count="11">
    <tableColumn id="1" xr3:uid="{00000000-0010-0000-0000-000001000000}" name="Date" dataDxfId="12"/>
    <tableColumn id="2" xr3:uid="{00000000-0010-0000-0000-000002000000}" name="Equipe1" dataDxfId="11"/>
    <tableColumn id="4" xr3:uid="{00000000-0010-0000-0000-000004000000}" name="Score" dataDxfId="10"/>
    <tableColumn id="3" xr3:uid="{00000000-0010-0000-0000-000003000000}" name="Equipe2" dataDxfId="9"/>
    <tableColumn id="6" xr3:uid="{00000000-0010-0000-0000-000006000000}" name="Buts MT Eq 1 " dataDxfId="8">
      <calculatedColumnFormula>MID(Tab[Score],6,1)*1</calculatedColumnFormula>
    </tableColumn>
    <tableColumn id="7" xr3:uid="{00000000-0010-0000-0000-000007000000}" name="Buts MT Eq 2 " dataDxfId="7">
      <calculatedColumnFormula>MID(Tab[Score],8,1)*1</calculatedColumnFormula>
    </tableColumn>
    <tableColumn id="8" xr3:uid="{00000000-0010-0000-0000-000008000000}" name="Buts 1.MT Total" dataDxfId="6">
      <calculatedColumnFormula>Tab[[#This Row],[Buts MT Eq 1 ]]+Tab[[#This Row],[Buts MT Eq 2 ]]</calculatedColumnFormula>
    </tableColumn>
    <tableColumn id="12" xr3:uid="{00000000-0010-0000-0000-00000C000000}" name="Résultat MT Eq 1" dataDxfId="5">
      <calculatedColumnFormula>IF(Tab[[#This Row],[Buts MT Eq 1 ]]&gt;Tab[[#This Row],[Buts MT Eq 2 ]],"Victoire",IF(Tab[[#This Row],[Buts MT Eq 1 ]]=Tab[[#This Row],[Buts MT Eq 2 ]],"Nul","Défaite"))</calculatedColumnFormula>
    </tableColumn>
    <tableColumn id="13" xr3:uid="{00000000-0010-0000-0000-00000D000000}" name="Résultat MT Eq 2" dataDxfId="4">
      <calculatedColumnFormula>IF(Tab[[#This Row],[Buts MT Eq 1 ]]&lt;Tab[[#This Row],[Buts MT Eq 2 ]],"Victoire",IF(Tab[[#This Row],[Buts MT Eq 1 ]]=Tab[[#This Row],[Buts MT Eq 2 ]],"Nul","Défaite"))</calculatedColumnFormula>
    </tableColumn>
    <tableColumn id="15" xr3:uid="{00000000-0010-0000-0000-00000F000000}" name="Pénalty marqué" dataDxfId="3"/>
    <tableColumn id="14" xr3:uid="{00000000-0010-0000-0000-00000E000000}" name="Transférés" dataDxfId="2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K129"/>
  <sheetViews>
    <sheetView showGridLines="0" workbookViewId="0">
      <pane ySplit="1" topLeftCell="A116" activePane="bottomLeft" state="frozenSplit"/>
      <selection pane="bottomLeft" activeCell="B128" sqref="B128"/>
    </sheetView>
  </sheetViews>
  <sheetFormatPr baseColWidth="10" defaultColWidth="11.42578125" defaultRowHeight="15.75" customHeight="1" x14ac:dyDescent="0.25"/>
  <cols>
    <col min="1" max="1" width="10.85546875" style="6" customWidth="1"/>
    <col min="2" max="4" width="17.28515625" style="6" customWidth="1"/>
    <col min="5" max="9" width="10.7109375" style="6" customWidth="1"/>
    <col min="10" max="10" width="10.7109375" style="18" customWidth="1"/>
    <col min="11" max="11" width="11.42578125" style="9"/>
    <col min="12" max="16384" width="11.42578125" style="6"/>
  </cols>
  <sheetData>
    <row r="1" spans="1:11" s="7" customFormat="1" ht="62.25" customHeight="1" x14ac:dyDescent="0.25">
      <c r="A1" s="10" t="s">
        <v>0</v>
      </c>
      <c r="B1" s="10" t="s">
        <v>1</v>
      </c>
      <c r="C1" s="10" t="s">
        <v>7</v>
      </c>
      <c r="D1" s="10" t="s">
        <v>2</v>
      </c>
      <c r="E1" s="10" t="s">
        <v>8</v>
      </c>
      <c r="F1" s="10" t="s">
        <v>9</v>
      </c>
      <c r="G1" s="10" t="s">
        <v>10</v>
      </c>
      <c r="H1" s="13" t="s">
        <v>3</v>
      </c>
      <c r="I1" s="13" t="s">
        <v>4</v>
      </c>
      <c r="J1" s="16" t="s">
        <v>19</v>
      </c>
      <c r="K1" s="15" t="s">
        <v>5</v>
      </c>
    </row>
    <row r="2" spans="1:11" ht="15.75" customHeight="1" x14ac:dyDescent="0.25">
      <c r="A2" s="19">
        <v>44066</v>
      </c>
      <c r="B2" s="3" t="s">
        <v>35</v>
      </c>
      <c r="C2" s="3" t="s">
        <v>11</v>
      </c>
      <c r="D2" s="3" t="s">
        <v>26</v>
      </c>
      <c r="E2" s="14">
        <f>MID(Tab[Score],6,1)*1</f>
        <v>1</v>
      </c>
      <c r="F2" s="14">
        <f>MID(Tab[Score],8,1)*1</f>
        <v>1</v>
      </c>
      <c r="G2" s="14">
        <f>Tab[[#This Row],[Buts MT Eq 1 ]]+Tab[[#This Row],[Buts MT Eq 2 ]]</f>
        <v>2</v>
      </c>
      <c r="H2" s="14" t="str">
        <f>IF(Tab[[#This Row],[Buts MT Eq 1 ]]&gt;Tab[[#This Row],[Buts MT Eq 2 ]],"Victoire",IF(Tab[[#This Row],[Buts MT Eq 1 ]]=Tab[[#This Row],[Buts MT Eq 2 ]],"Nul","Défaite"))</f>
        <v>Nul</v>
      </c>
      <c r="I2" s="14" t="str">
        <f>IF(Tab[[#This Row],[Buts MT Eq 1 ]]&lt;Tab[[#This Row],[Buts MT Eq 2 ]],"Victoire",IF(Tab[[#This Row],[Buts MT Eq 1 ]]=Tab[[#This Row],[Buts MT Eq 2 ]],"Nul","Défaite"))</f>
        <v>Nul</v>
      </c>
      <c r="J2" s="17" t="s">
        <v>14</v>
      </c>
      <c r="K2" s="11" t="s">
        <v>15</v>
      </c>
    </row>
    <row r="3" spans="1:11" ht="15.75" customHeight="1" x14ac:dyDescent="0.25">
      <c r="A3" s="23"/>
      <c r="B3" s="3" t="s">
        <v>28</v>
      </c>
      <c r="C3" s="3" t="s">
        <v>42</v>
      </c>
      <c r="D3" s="3" t="s">
        <v>41</v>
      </c>
      <c r="E3" s="21">
        <f>MID(Tab[Score],6,1)*1</f>
        <v>0</v>
      </c>
      <c r="F3" s="21">
        <f>MID(Tab[Score],8,1)*1</f>
        <v>1</v>
      </c>
      <c r="G3" s="25">
        <f>Tab[[#This Row],[Buts MT Eq 1 ]]+Tab[[#This Row],[Buts MT Eq 2 ]]</f>
        <v>1</v>
      </c>
      <c r="H3" s="25" t="str">
        <f>IF(Tab[[#This Row],[Buts MT Eq 1 ]]&gt;Tab[[#This Row],[Buts MT Eq 2 ]],"Victoire",IF(Tab[[#This Row],[Buts MT Eq 1 ]]=Tab[[#This Row],[Buts MT Eq 2 ]],"Nul","Défaite"))</f>
        <v>Défaite</v>
      </c>
      <c r="I3" s="25" t="str">
        <f>IF(Tab[[#This Row],[Buts MT Eq 1 ]]&lt;Tab[[#This Row],[Buts MT Eq 2 ]],"Victoire",IF(Tab[[#This Row],[Buts MT Eq 1 ]]=Tab[[#This Row],[Buts MT Eq 2 ]],"Nul","Défaite"))</f>
        <v>Victoire</v>
      </c>
      <c r="J3" s="26" t="s">
        <v>14</v>
      </c>
      <c r="K3" s="27" t="s">
        <v>15</v>
      </c>
    </row>
    <row r="4" spans="1:11" ht="15.75" customHeight="1" x14ac:dyDescent="0.25">
      <c r="A4" s="23"/>
      <c r="B4" s="3" t="s">
        <v>36</v>
      </c>
      <c r="C4" s="3" t="s">
        <v>43</v>
      </c>
      <c r="D4" s="3" t="s">
        <v>24</v>
      </c>
      <c r="E4" s="21">
        <f>MID(Tab[Score],6,1)*1</f>
        <v>2</v>
      </c>
      <c r="F4" s="21">
        <f>MID(Tab[Score],8,1)*1</f>
        <v>0</v>
      </c>
      <c r="G4" s="21">
        <f>Tab[[#This Row],[Buts MT Eq 1 ]]+Tab[[#This Row],[Buts MT Eq 2 ]]</f>
        <v>2</v>
      </c>
      <c r="H4" s="25" t="str">
        <f>IF(Tab[[#This Row],[Buts MT Eq 1 ]]&gt;Tab[[#This Row],[Buts MT Eq 2 ]],"Victoire",IF(Tab[[#This Row],[Buts MT Eq 1 ]]=Tab[[#This Row],[Buts MT Eq 2 ]],"Nul","Défaite"))</f>
        <v>Victoire</v>
      </c>
      <c r="I4" s="25" t="str">
        <f>IF(Tab[[#This Row],[Buts MT Eq 1 ]]&lt;Tab[[#This Row],[Buts MT Eq 2 ]],"Victoire",IF(Tab[[#This Row],[Buts MT Eq 1 ]]=Tab[[#This Row],[Buts MT Eq 2 ]],"Nul","Défaite"))</f>
        <v>Défaite</v>
      </c>
      <c r="J4" s="26" t="s">
        <v>13</v>
      </c>
      <c r="K4" s="27" t="s">
        <v>15</v>
      </c>
    </row>
    <row r="5" spans="1:11" ht="15.75" customHeight="1" x14ac:dyDescent="0.25">
      <c r="A5" s="23"/>
      <c r="B5" s="3" t="s">
        <v>32</v>
      </c>
      <c r="C5" s="3" t="s">
        <v>44</v>
      </c>
      <c r="D5" s="3" t="s">
        <v>38</v>
      </c>
      <c r="E5" s="21">
        <f>MID(Tab[Score],6,1)*1</f>
        <v>1</v>
      </c>
      <c r="F5" s="21">
        <f>MID(Tab[Score],8,1)*1</f>
        <v>2</v>
      </c>
      <c r="G5" s="21">
        <f>Tab[[#This Row],[Buts MT Eq 1 ]]+Tab[[#This Row],[Buts MT Eq 2 ]]</f>
        <v>3</v>
      </c>
      <c r="H5" s="25" t="str">
        <f>IF(Tab[[#This Row],[Buts MT Eq 1 ]]&gt;Tab[[#This Row],[Buts MT Eq 2 ]],"Victoire",IF(Tab[[#This Row],[Buts MT Eq 1 ]]=Tab[[#This Row],[Buts MT Eq 2 ]],"Nul","Défaite"))</f>
        <v>Défaite</v>
      </c>
      <c r="I5" s="25" t="str">
        <f>IF(Tab[[#This Row],[Buts MT Eq 1 ]]&lt;Tab[[#This Row],[Buts MT Eq 2 ]],"Victoire",IF(Tab[[#This Row],[Buts MT Eq 1 ]]=Tab[[#This Row],[Buts MT Eq 2 ]],"Nul","Défaite"))</f>
        <v>Victoire</v>
      </c>
      <c r="J5" s="26" t="s">
        <v>13</v>
      </c>
      <c r="K5" s="27" t="s">
        <v>15</v>
      </c>
    </row>
    <row r="6" spans="1:11" ht="15.75" customHeight="1" x14ac:dyDescent="0.25">
      <c r="A6" s="23"/>
      <c r="B6" s="3" t="s">
        <v>27</v>
      </c>
      <c r="C6" s="3" t="s">
        <v>45</v>
      </c>
      <c r="D6" s="3" t="s">
        <v>39</v>
      </c>
      <c r="E6" s="21">
        <f>MID(Tab[Score],6,1)*1</f>
        <v>1</v>
      </c>
      <c r="F6" s="25">
        <f>MID(Tab[Score],8,1)*1</f>
        <v>0</v>
      </c>
      <c r="G6" s="25">
        <f>Tab[[#This Row],[Buts MT Eq 1 ]]+Tab[[#This Row],[Buts MT Eq 2 ]]</f>
        <v>1</v>
      </c>
      <c r="H6" s="25" t="str">
        <f>IF(Tab[[#This Row],[Buts MT Eq 1 ]]&gt;Tab[[#This Row],[Buts MT Eq 2 ]],"Victoire",IF(Tab[[#This Row],[Buts MT Eq 1 ]]=Tab[[#This Row],[Buts MT Eq 2 ]],"Nul","Défaite"))</f>
        <v>Victoire</v>
      </c>
      <c r="I6" s="25" t="str">
        <f>IF(Tab[[#This Row],[Buts MT Eq 1 ]]&lt;Tab[[#This Row],[Buts MT Eq 2 ]],"Victoire",IF(Tab[[#This Row],[Buts MT Eq 1 ]]=Tab[[#This Row],[Buts MT Eq 2 ]],"Nul","Défaite"))</f>
        <v>Défaite</v>
      </c>
      <c r="J6" s="26" t="s">
        <v>13</v>
      </c>
      <c r="K6" s="27" t="s">
        <v>15</v>
      </c>
    </row>
    <row r="7" spans="1:11" ht="15.75" customHeight="1" x14ac:dyDescent="0.25">
      <c r="A7" s="23"/>
      <c r="B7" s="3" t="s">
        <v>25</v>
      </c>
      <c r="C7" s="3" t="s">
        <v>46</v>
      </c>
      <c r="D7" s="3" t="s">
        <v>22</v>
      </c>
      <c r="E7" s="21">
        <f>MID(Tab[Score],6,1)*1</f>
        <v>0</v>
      </c>
      <c r="F7" s="25">
        <f>MID(Tab[Score],8,1)*1</f>
        <v>1</v>
      </c>
      <c r="G7" s="25">
        <f>Tab[[#This Row],[Buts MT Eq 1 ]]+Tab[[#This Row],[Buts MT Eq 2 ]]</f>
        <v>1</v>
      </c>
      <c r="H7" s="25" t="str">
        <f>IF(Tab[[#This Row],[Buts MT Eq 1 ]]&gt;Tab[[#This Row],[Buts MT Eq 2 ]],"Victoire",IF(Tab[[#This Row],[Buts MT Eq 1 ]]=Tab[[#This Row],[Buts MT Eq 2 ]],"Nul","Défaite"))</f>
        <v>Défaite</v>
      </c>
      <c r="I7" s="25" t="str">
        <f>IF(Tab[[#This Row],[Buts MT Eq 1 ]]&lt;Tab[[#This Row],[Buts MT Eq 2 ]],"Victoire",IF(Tab[[#This Row],[Buts MT Eq 1 ]]=Tab[[#This Row],[Buts MT Eq 2 ]],"Nul","Défaite"))</f>
        <v>Victoire</v>
      </c>
      <c r="J7" s="26" t="s">
        <v>13</v>
      </c>
      <c r="K7" s="27" t="s">
        <v>15</v>
      </c>
    </row>
    <row r="8" spans="1:11" ht="15.75" customHeight="1" x14ac:dyDescent="0.25">
      <c r="A8" s="23"/>
      <c r="B8" s="3" t="s">
        <v>23</v>
      </c>
      <c r="C8" s="3" t="s">
        <v>12</v>
      </c>
      <c r="D8" s="3" t="s">
        <v>34</v>
      </c>
      <c r="E8" s="21">
        <f>MID(Tab[Score],6,1)*1</f>
        <v>0</v>
      </c>
      <c r="F8" s="25">
        <f>MID(Tab[Score],8,1)*1</f>
        <v>0</v>
      </c>
      <c r="G8" s="25">
        <f>Tab[[#This Row],[Buts MT Eq 1 ]]+Tab[[#This Row],[Buts MT Eq 2 ]]</f>
        <v>0</v>
      </c>
      <c r="H8" s="25" t="str">
        <f>IF(Tab[[#This Row],[Buts MT Eq 1 ]]&gt;Tab[[#This Row],[Buts MT Eq 2 ]],"Victoire",IF(Tab[[#This Row],[Buts MT Eq 1 ]]=Tab[[#This Row],[Buts MT Eq 2 ]],"Nul","Défaite"))</f>
        <v>Nul</v>
      </c>
      <c r="I8" s="25" t="str">
        <f>IF(Tab[[#This Row],[Buts MT Eq 1 ]]&lt;Tab[[#This Row],[Buts MT Eq 2 ]],"Victoire",IF(Tab[[#This Row],[Buts MT Eq 1 ]]=Tab[[#This Row],[Buts MT Eq 2 ]],"Nul","Défaite"))</f>
        <v>Nul</v>
      </c>
      <c r="J8" s="26" t="s">
        <v>13</v>
      </c>
      <c r="K8" s="27" t="s">
        <v>15</v>
      </c>
    </row>
    <row r="9" spans="1:11" ht="15.75" customHeight="1" x14ac:dyDescent="0.25">
      <c r="A9" s="28">
        <v>44073</v>
      </c>
      <c r="B9" s="30" t="s">
        <v>24</v>
      </c>
      <c r="C9" s="30" t="s">
        <v>47</v>
      </c>
      <c r="D9" s="30" t="s">
        <v>30</v>
      </c>
      <c r="E9" s="25">
        <f>MID(Tab[Score],6,1)*1</f>
        <v>1</v>
      </c>
      <c r="F9" s="25">
        <f>MID(Tab[Score],8,1)*1</f>
        <v>2</v>
      </c>
      <c r="G9" s="25">
        <f>Tab[[#This Row],[Buts MT Eq 1 ]]+Tab[[#This Row],[Buts MT Eq 2 ]]</f>
        <v>3</v>
      </c>
      <c r="H9" s="25" t="str">
        <f>IF(Tab[[#This Row],[Buts MT Eq 1 ]]&gt;Tab[[#This Row],[Buts MT Eq 2 ]],"Victoire",IF(Tab[[#This Row],[Buts MT Eq 1 ]]=Tab[[#This Row],[Buts MT Eq 2 ]],"Nul","Défaite"))</f>
        <v>Défaite</v>
      </c>
      <c r="I9" s="25" t="str">
        <f>IF(Tab[[#This Row],[Buts MT Eq 1 ]]&lt;Tab[[#This Row],[Buts MT Eq 2 ]],"Victoire",IF(Tab[[#This Row],[Buts MT Eq 1 ]]=Tab[[#This Row],[Buts MT Eq 2 ]],"Nul","Défaite"))</f>
        <v>Victoire</v>
      </c>
      <c r="J9" s="26" t="s">
        <v>13</v>
      </c>
      <c r="K9" s="27" t="s">
        <v>15</v>
      </c>
    </row>
    <row r="10" spans="1:11" ht="15.75" customHeight="1" x14ac:dyDescent="0.25">
      <c r="A10" s="28"/>
      <c r="B10" s="30" t="s">
        <v>34</v>
      </c>
      <c r="C10" s="30" t="s">
        <v>48</v>
      </c>
      <c r="D10" s="30" t="s">
        <v>36</v>
      </c>
      <c r="E10" s="25">
        <f>MID(Tab[Score],6,1)*1</f>
        <v>2</v>
      </c>
      <c r="F10" s="25">
        <f>MID(Tab[Score],8,1)*1</f>
        <v>0</v>
      </c>
      <c r="G10" s="25">
        <f>Tab[[#This Row],[Buts MT Eq 1 ]]+Tab[[#This Row],[Buts MT Eq 2 ]]</f>
        <v>2</v>
      </c>
      <c r="H10" s="25" t="str">
        <f>IF(Tab[[#This Row],[Buts MT Eq 1 ]]&gt;Tab[[#This Row],[Buts MT Eq 2 ]],"Victoire",IF(Tab[[#This Row],[Buts MT Eq 1 ]]=Tab[[#This Row],[Buts MT Eq 2 ]],"Nul","Défaite"))</f>
        <v>Victoire</v>
      </c>
      <c r="I10" s="25" t="str">
        <f>IF(Tab[[#This Row],[Buts MT Eq 1 ]]&lt;Tab[[#This Row],[Buts MT Eq 2 ]],"Victoire",IF(Tab[[#This Row],[Buts MT Eq 1 ]]=Tab[[#This Row],[Buts MT Eq 2 ]],"Nul","Défaite"))</f>
        <v>Défaite</v>
      </c>
      <c r="J10" s="26" t="s">
        <v>14</v>
      </c>
      <c r="K10" s="27" t="s">
        <v>15</v>
      </c>
    </row>
    <row r="11" spans="1:11" ht="15.75" customHeight="1" x14ac:dyDescent="0.25">
      <c r="A11" s="28"/>
      <c r="B11" s="30" t="s">
        <v>40</v>
      </c>
      <c r="C11" s="30" t="s">
        <v>49</v>
      </c>
      <c r="D11" s="30" t="s">
        <v>28</v>
      </c>
      <c r="E11" s="25">
        <f>MID(Tab[Score],6,1)*1</f>
        <v>1</v>
      </c>
      <c r="F11" s="25">
        <f>MID(Tab[Score],8,1)*1</f>
        <v>0</v>
      </c>
      <c r="G11" s="25">
        <f>Tab[[#This Row],[Buts MT Eq 1 ]]+Tab[[#This Row],[Buts MT Eq 2 ]]</f>
        <v>1</v>
      </c>
      <c r="H11" s="25" t="str">
        <f>IF(Tab[[#This Row],[Buts MT Eq 1 ]]&gt;Tab[[#This Row],[Buts MT Eq 2 ]],"Victoire",IF(Tab[[#This Row],[Buts MT Eq 1 ]]=Tab[[#This Row],[Buts MT Eq 2 ]],"Nul","Défaite"))</f>
        <v>Victoire</v>
      </c>
      <c r="I11" s="25" t="str">
        <f>IF(Tab[[#This Row],[Buts MT Eq 1 ]]&lt;Tab[[#This Row],[Buts MT Eq 2 ]],"Victoire",IF(Tab[[#This Row],[Buts MT Eq 1 ]]=Tab[[#This Row],[Buts MT Eq 2 ]],"Nul","Défaite"))</f>
        <v>Défaite</v>
      </c>
      <c r="J11" s="26" t="s">
        <v>13</v>
      </c>
      <c r="K11" s="27" t="s">
        <v>15</v>
      </c>
    </row>
    <row r="12" spans="1:11" ht="15.75" customHeight="1" x14ac:dyDescent="0.25">
      <c r="A12" s="28"/>
      <c r="B12" s="30" t="s">
        <v>22</v>
      </c>
      <c r="C12" s="30" t="s">
        <v>18</v>
      </c>
      <c r="D12" s="30" t="s">
        <v>23</v>
      </c>
      <c r="E12" s="25">
        <f>MID(Tab[Score],6,1)*1</f>
        <v>0</v>
      </c>
      <c r="F12" s="25">
        <f>MID(Tab[Score],8,1)*1</f>
        <v>2</v>
      </c>
      <c r="G12" s="25">
        <f>Tab[[#This Row],[Buts MT Eq 1 ]]+Tab[[#This Row],[Buts MT Eq 2 ]]</f>
        <v>2</v>
      </c>
      <c r="H12" s="25" t="str">
        <f>IF(Tab[[#This Row],[Buts MT Eq 1 ]]&gt;Tab[[#This Row],[Buts MT Eq 2 ]],"Victoire",IF(Tab[[#This Row],[Buts MT Eq 1 ]]=Tab[[#This Row],[Buts MT Eq 2 ]],"Nul","Défaite"))</f>
        <v>Défaite</v>
      </c>
      <c r="I12" s="25" t="str">
        <f>IF(Tab[[#This Row],[Buts MT Eq 1 ]]&lt;Tab[[#This Row],[Buts MT Eq 2 ]],"Victoire",IF(Tab[[#This Row],[Buts MT Eq 1 ]]=Tab[[#This Row],[Buts MT Eq 2 ]],"Nul","Défaite"))</f>
        <v>Victoire</v>
      </c>
      <c r="J12" s="26" t="s">
        <v>13</v>
      </c>
      <c r="K12" s="27" t="s">
        <v>15</v>
      </c>
    </row>
    <row r="13" spans="1:11" ht="15.75" customHeight="1" x14ac:dyDescent="0.25">
      <c r="A13" s="28"/>
      <c r="B13" s="30" t="s">
        <v>31</v>
      </c>
      <c r="C13" s="30" t="s">
        <v>46</v>
      </c>
      <c r="D13" s="30" t="s">
        <v>32</v>
      </c>
      <c r="E13" s="25">
        <f>MID(Tab[Score],6,1)*1</f>
        <v>0</v>
      </c>
      <c r="F13" s="25">
        <f>MID(Tab[Score],8,1)*1</f>
        <v>1</v>
      </c>
      <c r="G13" s="25">
        <f>Tab[[#This Row],[Buts MT Eq 1 ]]+Tab[[#This Row],[Buts MT Eq 2 ]]</f>
        <v>1</v>
      </c>
      <c r="H13" s="25" t="str">
        <f>IF(Tab[[#This Row],[Buts MT Eq 1 ]]&gt;Tab[[#This Row],[Buts MT Eq 2 ]],"Victoire",IF(Tab[[#This Row],[Buts MT Eq 1 ]]=Tab[[#This Row],[Buts MT Eq 2 ]],"Nul","Défaite"))</f>
        <v>Défaite</v>
      </c>
      <c r="I13" s="25" t="str">
        <f>IF(Tab[[#This Row],[Buts MT Eq 1 ]]&lt;Tab[[#This Row],[Buts MT Eq 2 ]],"Victoire",IF(Tab[[#This Row],[Buts MT Eq 1 ]]=Tab[[#This Row],[Buts MT Eq 2 ]],"Nul","Défaite"))</f>
        <v>Victoire</v>
      </c>
      <c r="J13" s="26" t="s">
        <v>13</v>
      </c>
      <c r="K13" s="27" t="s">
        <v>15</v>
      </c>
    </row>
    <row r="14" spans="1:11" ht="15.75" customHeight="1" x14ac:dyDescent="0.25">
      <c r="A14" s="28"/>
      <c r="B14" s="30" t="s">
        <v>38</v>
      </c>
      <c r="C14" s="30" t="s">
        <v>46</v>
      </c>
      <c r="D14" s="30" t="s">
        <v>27</v>
      </c>
      <c r="E14" s="25">
        <f>MID(Tab[Score],6,1)*1</f>
        <v>0</v>
      </c>
      <c r="F14" s="25">
        <f>MID(Tab[Score],8,1)*1</f>
        <v>1</v>
      </c>
      <c r="G14" s="25">
        <f>Tab[[#This Row],[Buts MT Eq 1 ]]+Tab[[#This Row],[Buts MT Eq 2 ]]</f>
        <v>1</v>
      </c>
      <c r="H14" s="25" t="str">
        <f>IF(Tab[[#This Row],[Buts MT Eq 1 ]]&gt;Tab[[#This Row],[Buts MT Eq 2 ]],"Victoire",IF(Tab[[#This Row],[Buts MT Eq 1 ]]=Tab[[#This Row],[Buts MT Eq 2 ]],"Nul","Défaite"))</f>
        <v>Défaite</v>
      </c>
      <c r="I14" s="25" t="str">
        <f>IF(Tab[[#This Row],[Buts MT Eq 1 ]]&lt;Tab[[#This Row],[Buts MT Eq 2 ]],"Victoire",IF(Tab[[#This Row],[Buts MT Eq 1 ]]=Tab[[#This Row],[Buts MT Eq 2 ]],"Nul","Défaite"))</f>
        <v>Victoire</v>
      </c>
      <c r="J14" s="26" t="s">
        <v>13</v>
      </c>
      <c r="K14" s="27" t="s">
        <v>15</v>
      </c>
    </row>
    <row r="15" spans="1:11" ht="15.75" customHeight="1" x14ac:dyDescent="0.25">
      <c r="A15" s="28"/>
      <c r="B15" s="30" t="s">
        <v>41</v>
      </c>
      <c r="C15" s="30" t="s">
        <v>50</v>
      </c>
      <c r="D15" s="30" t="s">
        <v>35</v>
      </c>
      <c r="E15" s="25">
        <f>MID(Tab[Score],6,1)*1</f>
        <v>0</v>
      </c>
      <c r="F15" s="25">
        <f>MID(Tab[Score],8,1)*1</f>
        <v>1</v>
      </c>
      <c r="G15" s="25">
        <f>Tab[[#This Row],[Buts MT Eq 1 ]]+Tab[[#This Row],[Buts MT Eq 2 ]]</f>
        <v>1</v>
      </c>
      <c r="H15" s="25" t="str">
        <f>IF(Tab[[#This Row],[Buts MT Eq 1 ]]&gt;Tab[[#This Row],[Buts MT Eq 2 ]],"Victoire",IF(Tab[[#This Row],[Buts MT Eq 1 ]]=Tab[[#This Row],[Buts MT Eq 2 ]],"Nul","Défaite"))</f>
        <v>Défaite</v>
      </c>
      <c r="I15" s="25" t="str">
        <f>IF(Tab[[#This Row],[Buts MT Eq 1 ]]&lt;Tab[[#This Row],[Buts MT Eq 2 ]],"Victoire",IF(Tab[[#This Row],[Buts MT Eq 1 ]]=Tab[[#This Row],[Buts MT Eq 2 ]],"Nul","Défaite"))</f>
        <v>Victoire</v>
      </c>
      <c r="J15" s="26" t="s">
        <v>14</v>
      </c>
      <c r="K15" s="27" t="s">
        <v>15</v>
      </c>
    </row>
    <row r="16" spans="1:11" ht="15.75" customHeight="1" x14ac:dyDescent="0.25">
      <c r="A16" s="28"/>
      <c r="B16" s="30" t="s">
        <v>39</v>
      </c>
      <c r="C16" s="30" t="s">
        <v>51</v>
      </c>
      <c r="D16" s="30" t="s">
        <v>33</v>
      </c>
      <c r="E16" s="25">
        <f>MID(Tab[Score],6,1)*1</f>
        <v>1</v>
      </c>
      <c r="F16" s="25">
        <f>MID(Tab[Score],8,1)*1</f>
        <v>0</v>
      </c>
      <c r="G16" s="25">
        <f>Tab[[#This Row],[Buts MT Eq 1 ]]+Tab[[#This Row],[Buts MT Eq 2 ]]</f>
        <v>1</v>
      </c>
      <c r="H16" s="25" t="str">
        <f>IF(Tab[[#This Row],[Buts MT Eq 1 ]]&gt;Tab[[#This Row],[Buts MT Eq 2 ]],"Victoire",IF(Tab[[#This Row],[Buts MT Eq 1 ]]=Tab[[#This Row],[Buts MT Eq 2 ]],"Nul","Défaite"))</f>
        <v>Victoire</v>
      </c>
      <c r="I16" s="25" t="str">
        <f>IF(Tab[[#This Row],[Buts MT Eq 1 ]]&lt;Tab[[#This Row],[Buts MT Eq 2 ]],"Victoire",IF(Tab[[#This Row],[Buts MT Eq 1 ]]=Tab[[#This Row],[Buts MT Eq 2 ]],"Nul","Défaite"))</f>
        <v>Défaite</v>
      </c>
      <c r="J16" s="26" t="s">
        <v>13</v>
      </c>
      <c r="K16" s="27" t="s">
        <v>15</v>
      </c>
    </row>
    <row r="17" spans="1:11" ht="15.75" customHeight="1" x14ac:dyDescent="0.25">
      <c r="A17" s="29"/>
      <c r="B17" s="30" t="s">
        <v>29</v>
      </c>
      <c r="C17" s="30" t="s">
        <v>52</v>
      </c>
      <c r="D17" s="30" t="s">
        <v>25</v>
      </c>
      <c r="E17" s="31">
        <f>MID(Tab[Score],6,1)*1</f>
        <v>3</v>
      </c>
      <c r="F17" s="31">
        <f>MID(Tab[Score],8,1)*1</f>
        <v>1</v>
      </c>
      <c r="G17" s="31">
        <f>Tab[[#This Row],[Buts MT Eq 1 ]]+Tab[[#This Row],[Buts MT Eq 2 ]]</f>
        <v>4</v>
      </c>
      <c r="H17" s="31" t="str">
        <f>IF(Tab[[#This Row],[Buts MT Eq 1 ]]&gt;Tab[[#This Row],[Buts MT Eq 2 ]],"Victoire",IF(Tab[[#This Row],[Buts MT Eq 1 ]]=Tab[[#This Row],[Buts MT Eq 2 ]],"Nul","Défaite"))</f>
        <v>Victoire</v>
      </c>
      <c r="I17" s="31" t="str">
        <f>IF(Tab[[#This Row],[Buts MT Eq 1 ]]&lt;Tab[[#This Row],[Buts MT Eq 2 ]],"Victoire",IF(Tab[[#This Row],[Buts MT Eq 1 ]]=Tab[[#This Row],[Buts MT Eq 2 ]],"Nul","Défaite"))</f>
        <v>Défaite</v>
      </c>
      <c r="J17" s="32" t="s">
        <v>14</v>
      </c>
      <c r="K17" s="33" t="s">
        <v>15</v>
      </c>
    </row>
    <row r="18" spans="1:11" ht="15.75" customHeight="1" x14ac:dyDescent="0.25">
      <c r="A18" s="29">
        <v>44084</v>
      </c>
      <c r="B18" s="30" t="s">
        <v>26</v>
      </c>
      <c r="C18" s="30" t="s">
        <v>53</v>
      </c>
      <c r="D18" s="30" t="s">
        <v>37</v>
      </c>
      <c r="E18" s="25">
        <f>MID(Tab[Score],6,1)*1</f>
        <v>0</v>
      </c>
      <c r="F18" s="25">
        <f>MID(Tab[Score],8,1)*1</f>
        <v>0</v>
      </c>
      <c r="G18" s="25">
        <f>Tab[[#This Row],[Buts MT Eq 1 ]]+Tab[[#This Row],[Buts MT Eq 2 ]]</f>
        <v>0</v>
      </c>
      <c r="H18" s="25" t="str">
        <f>IF(Tab[[#This Row],[Buts MT Eq 1 ]]&gt;Tab[[#This Row],[Buts MT Eq 2 ]],"Victoire",IF(Tab[[#This Row],[Buts MT Eq 1 ]]=Tab[[#This Row],[Buts MT Eq 2 ]],"Nul","Défaite"))</f>
        <v>Nul</v>
      </c>
      <c r="I18" s="25" t="str">
        <f>IF(Tab[[#This Row],[Buts MT Eq 1 ]]&lt;Tab[[#This Row],[Buts MT Eq 2 ]],"Victoire",IF(Tab[[#This Row],[Buts MT Eq 1 ]]=Tab[[#This Row],[Buts MT Eq 2 ]],"Nul","Défaite"))</f>
        <v>Nul</v>
      </c>
      <c r="J18" s="26" t="s">
        <v>13</v>
      </c>
      <c r="K18" s="27" t="s">
        <v>15</v>
      </c>
    </row>
    <row r="19" spans="1:11" ht="15.75" customHeight="1" x14ac:dyDescent="0.25">
      <c r="A19" s="29">
        <v>44085</v>
      </c>
      <c r="B19" s="30" t="s">
        <v>23</v>
      </c>
      <c r="C19" s="30" t="s">
        <v>12</v>
      </c>
      <c r="D19" s="30" t="s">
        <v>29</v>
      </c>
      <c r="E19" s="31">
        <f>MID(Tab[Score],6,1)*1</f>
        <v>0</v>
      </c>
      <c r="F19" s="31">
        <f>MID(Tab[Score],8,1)*1</f>
        <v>0</v>
      </c>
      <c r="G19" s="31">
        <f>Tab[[#This Row],[Buts MT Eq 1 ]]+Tab[[#This Row],[Buts MT Eq 2 ]]</f>
        <v>0</v>
      </c>
      <c r="H19" s="31" t="str">
        <f>IF(Tab[[#This Row],[Buts MT Eq 1 ]]&gt;Tab[[#This Row],[Buts MT Eq 2 ]],"Victoire",IF(Tab[[#This Row],[Buts MT Eq 1 ]]=Tab[[#This Row],[Buts MT Eq 2 ]],"Nul","Défaite"))</f>
        <v>Nul</v>
      </c>
      <c r="I19" s="31" t="str">
        <f>IF(Tab[[#This Row],[Buts MT Eq 1 ]]&lt;Tab[[#This Row],[Buts MT Eq 2 ]],"Victoire",IF(Tab[[#This Row],[Buts MT Eq 1 ]]=Tab[[#This Row],[Buts MT Eq 2 ]],"Nul","Défaite"))</f>
        <v>Nul</v>
      </c>
      <c r="J19" s="32" t="s">
        <v>13</v>
      </c>
      <c r="K19" s="33" t="s">
        <v>15</v>
      </c>
    </row>
    <row r="20" spans="1:11" ht="15.75" customHeight="1" x14ac:dyDescent="0.25">
      <c r="A20" s="23">
        <v>44086</v>
      </c>
      <c r="B20" s="3" t="s">
        <v>33</v>
      </c>
      <c r="C20" s="3" t="s">
        <v>54</v>
      </c>
      <c r="D20" s="3" t="s">
        <v>35</v>
      </c>
      <c r="E20" s="21">
        <f>MID(Tab[Score],6,1)*1</f>
        <v>1</v>
      </c>
      <c r="F20" s="21">
        <f>MID(Tab[Score],8,1)*1</f>
        <v>0</v>
      </c>
      <c r="G20" s="21">
        <f>Tab[[#This Row],[Buts MT Eq 1 ]]+Tab[[#This Row],[Buts MT Eq 2 ]]</f>
        <v>1</v>
      </c>
      <c r="H20" s="21" t="str">
        <f>IF(Tab[[#This Row],[Buts MT Eq 1 ]]&gt;Tab[[#This Row],[Buts MT Eq 2 ]],"Victoire",IF(Tab[[#This Row],[Buts MT Eq 1 ]]=Tab[[#This Row],[Buts MT Eq 2 ]],"Nul","Défaite"))</f>
        <v>Victoire</v>
      </c>
      <c r="I20" s="21" t="str">
        <f>IF(Tab[[#This Row],[Buts MT Eq 1 ]]&lt;Tab[[#This Row],[Buts MT Eq 2 ]],"Victoire",IF(Tab[[#This Row],[Buts MT Eq 1 ]]=Tab[[#This Row],[Buts MT Eq 2 ]],"Nul","Défaite"))</f>
        <v>Défaite</v>
      </c>
      <c r="J20" s="17" t="s">
        <v>13</v>
      </c>
      <c r="K20" s="22" t="s">
        <v>15</v>
      </c>
    </row>
    <row r="21" spans="1:11" ht="15.75" customHeight="1" x14ac:dyDescent="0.25">
      <c r="A21" s="19"/>
      <c r="B21" s="3" t="s">
        <v>40</v>
      </c>
      <c r="C21" s="3" t="s">
        <v>20</v>
      </c>
      <c r="D21" s="3" t="s">
        <v>41</v>
      </c>
      <c r="E21" s="14">
        <f>MID(Tab[Score],6,1)*1</f>
        <v>0</v>
      </c>
      <c r="F21" s="14">
        <f>MID(Tab[Score],8,1)*1</f>
        <v>0</v>
      </c>
      <c r="G21" s="14">
        <f>Tab[[#This Row],[Buts MT Eq 1 ]]+Tab[[#This Row],[Buts MT Eq 2 ]]</f>
        <v>0</v>
      </c>
      <c r="H21" s="14" t="str">
        <f>IF(Tab[[#This Row],[Buts MT Eq 1 ]]&gt;Tab[[#This Row],[Buts MT Eq 2 ]],"Victoire",IF(Tab[[#This Row],[Buts MT Eq 1 ]]=Tab[[#This Row],[Buts MT Eq 2 ]],"Nul","Défaite"))</f>
        <v>Nul</v>
      </c>
      <c r="I21" s="14" t="str">
        <f>IF(Tab[[#This Row],[Buts MT Eq 1 ]]&lt;Tab[[#This Row],[Buts MT Eq 2 ]],"Victoire",IF(Tab[[#This Row],[Buts MT Eq 1 ]]=Tab[[#This Row],[Buts MT Eq 2 ]],"Nul","Défaite"))</f>
        <v>Nul</v>
      </c>
      <c r="J21" s="24" t="s">
        <v>14</v>
      </c>
      <c r="K21" s="11" t="s">
        <v>15</v>
      </c>
    </row>
    <row r="22" spans="1:11" ht="15.75" customHeight="1" x14ac:dyDescent="0.25">
      <c r="A22" s="23">
        <v>44087</v>
      </c>
      <c r="B22" s="3" t="s">
        <v>27</v>
      </c>
      <c r="C22" s="3" t="s">
        <v>53</v>
      </c>
      <c r="D22" s="3" t="s">
        <v>31</v>
      </c>
      <c r="E22" s="21">
        <f>MID(Tab[Score],6,1)*1</f>
        <v>0</v>
      </c>
      <c r="F22" s="21">
        <f>MID(Tab[Score],8,1)*1</f>
        <v>0</v>
      </c>
      <c r="G22" s="21">
        <f>Tab[[#This Row],[Buts MT Eq 1 ]]+Tab[[#This Row],[Buts MT Eq 2 ]]</f>
        <v>0</v>
      </c>
      <c r="H22" s="21" t="str">
        <f>IF(Tab[[#This Row],[Buts MT Eq 1 ]]&gt;Tab[[#This Row],[Buts MT Eq 2 ]],"Victoire",IF(Tab[[#This Row],[Buts MT Eq 1 ]]=Tab[[#This Row],[Buts MT Eq 2 ]],"Nul","Défaite"))</f>
        <v>Nul</v>
      </c>
      <c r="I22" s="21" t="str">
        <f>IF(Tab[[#This Row],[Buts MT Eq 1 ]]&lt;Tab[[#This Row],[Buts MT Eq 2 ]],"Victoire",IF(Tab[[#This Row],[Buts MT Eq 1 ]]=Tab[[#This Row],[Buts MT Eq 2 ]],"Nul","Défaite"))</f>
        <v>Nul</v>
      </c>
      <c r="J22" s="17" t="s">
        <v>13</v>
      </c>
      <c r="K22" s="22" t="s">
        <v>15</v>
      </c>
    </row>
    <row r="23" spans="1:11" ht="15.75" customHeight="1" x14ac:dyDescent="0.25">
      <c r="A23" s="23"/>
      <c r="B23" s="3" t="s">
        <v>22</v>
      </c>
      <c r="C23" s="3" t="s">
        <v>53</v>
      </c>
      <c r="D23" s="3" t="s">
        <v>38</v>
      </c>
      <c r="E23" s="21">
        <f>MID(Tab[Score],6,1)*1</f>
        <v>0</v>
      </c>
      <c r="F23" s="21">
        <f>MID(Tab[Score],8,1)*1</f>
        <v>0</v>
      </c>
      <c r="G23" s="21">
        <f>Tab[[#This Row],[Buts MT Eq 1 ]]+Tab[[#This Row],[Buts MT Eq 2 ]]</f>
        <v>0</v>
      </c>
      <c r="H23" s="21" t="str">
        <f>IF(Tab[[#This Row],[Buts MT Eq 1 ]]&gt;Tab[[#This Row],[Buts MT Eq 2 ]],"Victoire",IF(Tab[[#This Row],[Buts MT Eq 1 ]]=Tab[[#This Row],[Buts MT Eq 2 ]],"Nul","Défaite"))</f>
        <v>Nul</v>
      </c>
      <c r="I23" s="21" t="str">
        <f>IF(Tab[[#This Row],[Buts MT Eq 1 ]]&lt;Tab[[#This Row],[Buts MT Eq 2 ]],"Victoire",IF(Tab[[#This Row],[Buts MT Eq 1 ]]=Tab[[#This Row],[Buts MT Eq 2 ]],"Nul","Défaite"))</f>
        <v>Nul</v>
      </c>
      <c r="J23" s="17" t="s">
        <v>13</v>
      </c>
      <c r="K23" s="22" t="s">
        <v>15</v>
      </c>
    </row>
    <row r="24" spans="1:11" ht="15.75" customHeight="1" x14ac:dyDescent="0.25">
      <c r="A24" s="23"/>
      <c r="B24" s="3" t="s">
        <v>25</v>
      </c>
      <c r="C24" s="3" t="s">
        <v>50</v>
      </c>
      <c r="D24" s="3" t="s">
        <v>24</v>
      </c>
      <c r="E24" s="21">
        <f>MID(Tab[Score],6,1)*1</f>
        <v>0</v>
      </c>
      <c r="F24" s="21">
        <f>MID(Tab[Score],8,1)*1</f>
        <v>1</v>
      </c>
      <c r="G24" s="21">
        <f>Tab[[#This Row],[Buts MT Eq 1 ]]+Tab[[#This Row],[Buts MT Eq 2 ]]</f>
        <v>1</v>
      </c>
      <c r="H24" s="21" t="str">
        <f>IF(Tab[[#This Row],[Buts MT Eq 1 ]]&gt;Tab[[#This Row],[Buts MT Eq 2 ]],"Victoire",IF(Tab[[#This Row],[Buts MT Eq 1 ]]=Tab[[#This Row],[Buts MT Eq 2 ]],"Nul","Défaite"))</f>
        <v>Défaite</v>
      </c>
      <c r="I24" s="21" t="str">
        <f>IF(Tab[[#This Row],[Buts MT Eq 1 ]]&lt;Tab[[#This Row],[Buts MT Eq 2 ]],"Victoire",IF(Tab[[#This Row],[Buts MT Eq 1 ]]=Tab[[#This Row],[Buts MT Eq 2 ]],"Nul","Défaite"))</f>
        <v>Victoire</v>
      </c>
      <c r="J24" s="17" t="s">
        <v>13</v>
      </c>
      <c r="K24" s="22" t="s">
        <v>15</v>
      </c>
    </row>
    <row r="25" spans="1:11" ht="15.75" customHeight="1" x14ac:dyDescent="0.25">
      <c r="A25" s="23"/>
      <c r="B25" s="3" t="s">
        <v>28</v>
      </c>
      <c r="C25" s="3" t="s">
        <v>47</v>
      </c>
      <c r="D25" s="3" t="s">
        <v>26</v>
      </c>
      <c r="E25" s="21">
        <f>MID(Tab[Score],6,1)*1</f>
        <v>1</v>
      </c>
      <c r="F25" s="21">
        <f>MID(Tab[Score],8,1)*1</f>
        <v>2</v>
      </c>
      <c r="G25" s="21">
        <f>Tab[[#This Row],[Buts MT Eq 1 ]]+Tab[[#This Row],[Buts MT Eq 2 ]]</f>
        <v>3</v>
      </c>
      <c r="H25" s="21" t="str">
        <f>IF(Tab[[#This Row],[Buts MT Eq 1 ]]&gt;Tab[[#This Row],[Buts MT Eq 2 ]],"Victoire",IF(Tab[[#This Row],[Buts MT Eq 1 ]]=Tab[[#This Row],[Buts MT Eq 2 ]],"Nul","Défaite"))</f>
        <v>Défaite</v>
      </c>
      <c r="I25" s="21" t="str">
        <f>IF(Tab[[#This Row],[Buts MT Eq 1 ]]&lt;Tab[[#This Row],[Buts MT Eq 2 ]],"Victoire",IF(Tab[[#This Row],[Buts MT Eq 1 ]]=Tab[[#This Row],[Buts MT Eq 2 ]],"Nul","Défaite"))</f>
        <v>Victoire</v>
      </c>
      <c r="J25" s="17" t="s">
        <v>14</v>
      </c>
      <c r="K25" s="22" t="s">
        <v>15</v>
      </c>
    </row>
    <row r="26" spans="1:11" ht="15.75" customHeight="1" x14ac:dyDescent="0.25">
      <c r="A26" s="23"/>
      <c r="B26" s="3" t="s">
        <v>36</v>
      </c>
      <c r="C26" s="3" t="s">
        <v>55</v>
      </c>
      <c r="D26" s="3" t="s">
        <v>39</v>
      </c>
      <c r="E26" s="21">
        <f>MID(Tab[Score],6,1)*1</f>
        <v>1</v>
      </c>
      <c r="F26" s="21">
        <f>MID(Tab[Score],8,1)*1</f>
        <v>2</v>
      </c>
      <c r="G26" s="21">
        <f>Tab[[#This Row],[Buts MT Eq 1 ]]+Tab[[#This Row],[Buts MT Eq 2 ]]</f>
        <v>3</v>
      </c>
      <c r="H26" s="21" t="str">
        <f>IF(Tab[[#This Row],[Buts MT Eq 1 ]]&gt;Tab[[#This Row],[Buts MT Eq 2 ]],"Victoire",IF(Tab[[#This Row],[Buts MT Eq 1 ]]=Tab[[#This Row],[Buts MT Eq 2 ]],"Nul","Défaite"))</f>
        <v>Défaite</v>
      </c>
      <c r="I26" s="21" t="str">
        <f>IF(Tab[[#This Row],[Buts MT Eq 1 ]]&lt;Tab[[#This Row],[Buts MT Eq 2 ]],"Victoire",IF(Tab[[#This Row],[Buts MT Eq 1 ]]=Tab[[#This Row],[Buts MT Eq 2 ]],"Nul","Défaite"))</f>
        <v>Victoire</v>
      </c>
      <c r="J26" s="17" t="s">
        <v>13</v>
      </c>
      <c r="K26" s="22" t="s">
        <v>15</v>
      </c>
    </row>
    <row r="27" spans="1:11" ht="15.75" customHeight="1" x14ac:dyDescent="0.25">
      <c r="A27" s="23"/>
      <c r="B27" s="3" t="s">
        <v>32</v>
      </c>
      <c r="C27" s="3" t="s">
        <v>51</v>
      </c>
      <c r="D27" s="3" t="s">
        <v>34</v>
      </c>
      <c r="E27" s="21">
        <f>MID(Tab[Score],6,1)*1</f>
        <v>1</v>
      </c>
      <c r="F27" s="21">
        <f>MID(Tab[Score],8,1)*1</f>
        <v>0</v>
      </c>
      <c r="G27" s="21">
        <f>Tab[[#This Row],[Buts MT Eq 1 ]]+Tab[[#This Row],[Buts MT Eq 2 ]]</f>
        <v>1</v>
      </c>
      <c r="H27" s="21" t="str">
        <f>IF(Tab[[#This Row],[Buts MT Eq 1 ]]&gt;Tab[[#This Row],[Buts MT Eq 2 ]],"Victoire",IF(Tab[[#This Row],[Buts MT Eq 1 ]]=Tab[[#This Row],[Buts MT Eq 2 ]],"Nul","Défaite"))</f>
        <v>Victoire</v>
      </c>
      <c r="I27" s="21" t="str">
        <f>IF(Tab[[#This Row],[Buts MT Eq 1 ]]&lt;Tab[[#This Row],[Buts MT Eq 2 ]],"Victoire",IF(Tab[[#This Row],[Buts MT Eq 1 ]]=Tab[[#This Row],[Buts MT Eq 2 ]],"Nul","Défaite"))</f>
        <v>Défaite</v>
      </c>
      <c r="J27" s="17" t="s">
        <v>13</v>
      </c>
      <c r="K27" s="22" t="s">
        <v>15</v>
      </c>
    </row>
    <row r="28" spans="1:11" ht="15.75" customHeight="1" x14ac:dyDescent="0.25">
      <c r="A28" s="19"/>
      <c r="B28" s="3" t="s">
        <v>37</v>
      </c>
      <c r="C28" s="3" t="s">
        <v>46</v>
      </c>
      <c r="D28" s="3" t="s">
        <v>30</v>
      </c>
      <c r="E28" s="14">
        <f>MID(Tab[Score],6,1)*1</f>
        <v>0</v>
      </c>
      <c r="F28" s="14">
        <f>MID(Tab[Score],8,1)*1</f>
        <v>1</v>
      </c>
      <c r="G28" s="14">
        <f>Tab[[#This Row],[Buts MT Eq 1 ]]+Tab[[#This Row],[Buts MT Eq 2 ]]</f>
        <v>1</v>
      </c>
      <c r="H28" s="14" t="str">
        <f>IF(Tab[[#This Row],[Buts MT Eq 1 ]]&gt;Tab[[#This Row],[Buts MT Eq 2 ]],"Victoire",IF(Tab[[#This Row],[Buts MT Eq 1 ]]=Tab[[#This Row],[Buts MT Eq 2 ]],"Nul","Défaite"))</f>
        <v>Défaite</v>
      </c>
      <c r="I28" s="14" t="str">
        <f>IF(Tab[[#This Row],[Buts MT Eq 1 ]]&lt;Tab[[#This Row],[Buts MT Eq 2 ]],"Victoire",IF(Tab[[#This Row],[Buts MT Eq 1 ]]=Tab[[#This Row],[Buts MT Eq 2 ]],"Nul","Défaite"))</f>
        <v>Victoire</v>
      </c>
      <c r="J28" s="24" t="s">
        <v>13</v>
      </c>
      <c r="K28" s="11" t="s">
        <v>15</v>
      </c>
    </row>
    <row r="29" spans="1:11" ht="15.75" customHeight="1" x14ac:dyDescent="0.25">
      <c r="A29" s="29">
        <v>44089</v>
      </c>
      <c r="B29" s="30" t="s">
        <v>33</v>
      </c>
      <c r="C29" s="30" t="s">
        <v>51</v>
      </c>
      <c r="D29" s="30" t="s">
        <v>29</v>
      </c>
      <c r="E29" s="31">
        <f>MID(Tab[Score],6,1)*1</f>
        <v>1</v>
      </c>
      <c r="F29" s="31">
        <f>MID(Tab[Score],8,1)*1</f>
        <v>0</v>
      </c>
      <c r="G29" s="31">
        <f>Tab[[#This Row],[Buts MT Eq 1 ]]+Tab[[#This Row],[Buts MT Eq 2 ]]</f>
        <v>1</v>
      </c>
      <c r="H29" s="31" t="str">
        <f>IF(Tab[[#This Row],[Buts MT Eq 1 ]]&gt;Tab[[#This Row],[Buts MT Eq 2 ]],"Victoire",IF(Tab[[#This Row],[Buts MT Eq 1 ]]=Tab[[#This Row],[Buts MT Eq 2 ]],"Nul","Défaite"))</f>
        <v>Victoire</v>
      </c>
      <c r="I29" s="31" t="str">
        <f>IF(Tab[[#This Row],[Buts MT Eq 1 ]]&lt;Tab[[#This Row],[Buts MT Eq 2 ]],"Victoire",IF(Tab[[#This Row],[Buts MT Eq 1 ]]=Tab[[#This Row],[Buts MT Eq 2 ]],"Nul","Défaite"))</f>
        <v>Défaite</v>
      </c>
      <c r="J29" s="32" t="s">
        <v>14</v>
      </c>
      <c r="K29" s="33" t="s">
        <v>15</v>
      </c>
    </row>
    <row r="30" spans="1:11" ht="15.75" customHeight="1" x14ac:dyDescent="0.25">
      <c r="A30" s="29">
        <v>44090</v>
      </c>
      <c r="B30" s="30" t="s">
        <v>37</v>
      </c>
      <c r="C30" s="30" t="s">
        <v>53</v>
      </c>
      <c r="D30" s="30" t="s">
        <v>31</v>
      </c>
      <c r="E30" s="31">
        <f>MID(Tab[Score],6,1)*1</f>
        <v>0</v>
      </c>
      <c r="F30" s="31">
        <f>MID(Tab[Score],8,1)*1</f>
        <v>0</v>
      </c>
      <c r="G30" s="31">
        <f>Tab[[#This Row],[Buts MT Eq 1 ]]+Tab[[#This Row],[Buts MT Eq 2 ]]</f>
        <v>0</v>
      </c>
      <c r="H30" s="31" t="str">
        <f>IF(Tab[[#This Row],[Buts MT Eq 1 ]]&gt;Tab[[#This Row],[Buts MT Eq 2 ]],"Victoire",IF(Tab[[#This Row],[Buts MT Eq 1 ]]=Tab[[#This Row],[Buts MT Eq 2 ]],"Nul","Défaite"))</f>
        <v>Nul</v>
      </c>
      <c r="I30" s="31" t="str">
        <f>IF(Tab[[#This Row],[Buts MT Eq 1 ]]&lt;Tab[[#This Row],[Buts MT Eq 2 ]],"Victoire",IF(Tab[[#This Row],[Buts MT Eq 1 ]]=Tab[[#This Row],[Buts MT Eq 2 ]],"Nul","Défaite"))</f>
        <v>Nul</v>
      </c>
      <c r="J30" s="32" t="s">
        <v>13</v>
      </c>
      <c r="K30" s="33" t="s">
        <v>15</v>
      </c>
    </row>
    <row r="31" spans="1:11" ht="15.75" customHeight="1" x14ac:dyDescent="0.25">
      <c r="A31" s="29">
        <v>44091</v>
      </c>
      <c r="B31" s="30" t="s">
        <v>30</v>
      </c>
      <c r="C31" s="30" t="s">
        <v>50</v>
      </c>
      <c r="D31" s="30" t="s">
        <v>40</v>
      </c>
      <c r="E31" s="31">
        <f>MID(Tab[Score],6,1)*1</f>
        <v>0</v>
      </c>
      <c r="F31" s="31">
        <f>MID(Tab[Score],8,1)*1</f>
        <v>1</v>
      </c>
      <c r="G31" s="31">
        <f>Tab[[#This Row],[Buts MT Eq 1 ]]+Tab[[#This Row],[Buts MT Eq 2 ]]</f>
        <v>1</v>
      </c>
      <c r="H31" s="31" t="str">
        <f>IF(Tab[[#This Row],[Buts MT Eq 1 ]]&gt;Tab[[#This Row],[Buts MT Eq 2 ]],"Victoire",IF(Tab[[#This Row],[Buts MT Eq 1 ]]=Tab[[#This Row],[Buts MT Eq 2 ]],"Nul","Défaite"))</f>
        <v>Défaite</v>
      </c>
      <c r="I31" s="31" t="str">
        <f>IF(Tab[[#This Row],[Buts MT Eq 1 ]]&lt;Tab[[#This Row],[Buts MT Eq 2 ]],"Victoire",IF(Tab[[#This Row],[Buts MT Eq 1 ]]=Tab[[#This Row],[Buts MT Eq 2 ]],"Nul","Défaite"))</f>
        <v>Victoire</v>
      </c>
      <c r="J31" s="32" t="s">
        <v>13</v>
      </c>
      <c r="K31" s="33" t="s">
        <v>15</v>
      </c>
    </row>
    <row r="32" spans="1:11" ht="15.75" customHeight="1" x14ac:dyDescent="0.25">
      <c r="A32" s="29">
        <v>44092</v>
      </c>
      <c r="B32" s="30" t="s">
        <v>29</v>
      </c>
      <c r="C32" s="30" t="s">
        <v>12</v>
      </c>
      <c r="D32" s="30" t="s">
        <v>36</v>
      </c>
      <c r="E32" s="31">
        <f>MID(Tab[Score],6,1)*1</f>
        <v>0</v>
      </c>
      <c r="F32" s="31">
        <f>MID(Tab[Score],8,1)*1</f>
        <v>0</v>
      </c>
      <c r="G32" s="31">
        <f>Tab[[#This Row],[Buts MT Eq 1 ]]+Tab[[#This Row],[Buts MT Eq 2 ]]</f>
        <v>0</v>
      </c>
      <c r="H32" s="31" t="str">
        <f>IF(Tab[[#This Row],[Buts MT Eq 1 ]]&gt;Tab[[#This Row],[Buts MT Eq 2 ]],"Victoire",IF(Tab[[#This Row],[Buts MT Eq 1 ]]=Tab[[#This Row],[Buts MT Eq 2 ]],"Nul","Défaite"))</f>
        <v>Nul</v>
      </c>
      <c r="I32" s="31" t="str">
        <f>IF(Tab[[#This Row],[Buts MT Eq 1 ]]&lt;Tab[[#This Row],[Buts MT Eq 2 ]],"Victoire",IF(Tab[[#This Row],[Buts MT Eq 1 ]]=Tab[[#This Row],[Buts MT Eq 2 ]],"Nul","Défaite"))</f>
        <v>Nul</v>
      </c>
      <c r="J32" s="32" t="s">
        <v>13</v>
      </c>
      <c r="K32" s="33" t="s">
        <v>15</v>
      </c>
    </row>
    <row r="33" spans="1:11" ht="15.75" customHeight="1" x14ac:dyDescent="0.25">
      <c r="A33" s="28">
        <v>44093</v>
      </c>
      <c r="B33" s="30" t="s">
        <v>26</v>
      </c>
      <c r="C33" s="30" t="s">
        <v>56</v>
      </c>
      <c r="D33" s="30" t="s">
        <v>23</v>
      </c>
      <c r="E33" s="25">
        <f>MID(Tab[Score],6,1)*1</f>
        <v>0</v>
      </c>
      <c r="F33" s="25">
        <f>MID(Tab[Score],8,1)*1</f>
        <v>0</v>
      </c>
      <c r="G33" s="25">
        <f>Tab[[#This Row],[Buts MT Eq 1 ]]+Tab[[#This Row],[Buts MT Eq 2 ]]</f>
        <v>0</v>
      </c>
      <c r="H33" s="25" t="str">
        <f>IF(Tab[[#This Row],[Buts MT Eq 1 ]]&gt;Tab[[#This Row],[Buts MT Eq 2 ]],"Victoire",IF(Tab[[#This Row],[Buts MT Eq 1 ]]=Tab[[#This Row],[Buts MT Eq 2 ]],"Nul","Défaite"))</f>
        <v>Nul</v>
      </c>
      <c r="I33" s="25" t="str">
        <f>IF(Tab[[#This Row],[Buts MT Eq 1 ]]&lt;Tab[[#This Row],[Buts MT Eq 2 ]],"Victoire",IF(Tab[[#This Row],[Buts MT Eq 1 ]]=Tab[[#This Row],[Buts MT Eq 2 ]],"Nul","Défaite"))</f>
        <v>Nul</v>
      </c>
      <c r="J33" s="26" t="s">
        <v>14</v>
      </c>
      <c r="K33" s="27" t="s">
        <v>15</v>
      </c>
    </row>
    <row r="34" spans="1:11" ht="15.75" customHeight="1" x14ac:dyDescent="0.25">
      <c r="A34" s="29"/>
      <c r="B34" s="30" t="s">
        <v>39</v>
      </c>
      <c r="C34" s="30" t="s">
        <v>57</v>
      </c>
      <c r="D34" s="30" t="s">
        <v>32</v>
      </c>
      <c r="E34" s="31">
        <f>MID(Tab[Score],6,1)*1</f>
        <v>0</v>
      </c>
      <c r="F34" s="31">
        <f>MID(Tab[Score],8,1)*1</f>
        <v>1</v>
      </c>
      <c r="G34" s="31">
        <f>Tab[[#This Row],[Buts MT Eq 1 ]]+Tab[[#This Row],[Buts MT Eq 2 ]]</f>
        <v>1</v>
      </c>
      <c r="H34" s="31" t="str">
        <f>IF(Tab[[#This Row],[Buts MT Eq 1 ]]&gt;Tab[[#This Row],[Buts MT Eq 2 ]],"Victoire",IF(Tab[[#This Row],[Buts MT Eq 1 ]]=Tab[[#This Row],[Buts MT Eq 2 ]],"Nul","Défaite"))</f>
        <v>Défaite</v>
      </c>
      <c r="I34" s="31" t="str">
        <f>IF(Tab[[#This Row],[Buts MT Eq 1 ]]&lt;Tab[[#This Row],[Buts MT Eq 2 ]],"Victoire",IF(Tab[[#This Row],[Buts MT Eq 1 ]]=Tab[[#This Row],[Buts MT Eq 2 ]],"Nul","Défaite"))</f>
        <v>Victoire</v>
      </c>
      <c r="J34" s="32" t="s">
        <v>13</v>
      </c>
      <c r="K34" s="33" t="s">
        <v>15</v>
      </c>
    </row>
    <row r="35" spans="1:11" ht="15.75" customHeight="1" x14ac:dyDescent="0.25">
      <c r="A35" s="28">
        <v>44094</v>
      </c>
      <c r="B35" s="30" t="s">
        <v>35</v>
      </c>
      <c r="C35" s="30" t="s">
        <v>58</v>
      </c>
      <c r="D35" s="30" t="s">
        <v>37</v>
      </c>
      <c r="E35" s="25">
        <f>MID(Tab[Score],6,1)*1</f>
        <v>0</v>
      </c>
      <c r="F35" s="25">
        <f>MID(Tab[Score],8,1)*1</f>
        <v>2</v>
      </c>
      <c r="G35" s="25">
        <f>Tab[[#This Row],[Buts MT Eq 1 ]]+Tab[[#This Row],[Buts MT Eq 2 ]]</f>
        <v>2</v>
      </c>
      <c r="H35" s="25" t="str">
        <f>IF(Tab[[#This Row],[Buts MT Eq 1 ]]&gt;Tab[[#This Row],[Buts MT Eq 2 ]],"Victoire",IF(Tab[[#This Row],[Buts MT Eq 1 ]]=Tab[[#This Row],[Buts MT Eq 2 ]],"Nul","Défaite"))</f>
        <v>Défaite</v>
      </c>
      <c r="I35" s="25" t="str">
        <f>IF(Tab[[#This Row],[Buts MT Eq 1 ]]&lt;Tab[[#This Row],[Buts MT Eq 2 ]],"Victoire",IF(Tab[[#This Row],[Buts MT Eq 1 ]]=Tab[[#This Row],[Buts MT Eq 2 ]],"Nul","Défaite"))</f>
        <v>Victoire</v>
      </c>
      <c r="J35" s="26" t="s">
        <v>14</v>
      </c>
      <c r="K35" s="27" t="s">
        <v>15</v>
      </c>
    </row>
    <row r="36" spans="1:11" ht="15.75" customHeight="1" x14ac:dyDescent="0.25">
      <c r="A36" s="28"/>
      <c r="B36" s="30" t="s">
        <v>24</v>
      </c>
      <c r="C36" s="30" t="s">
        <v>59</v>
      </c>
      <c r="D36" s="30" t="s">
        <v>28</v>
      </c>
      <c r="E36" s="25">
        <f>MID(Tab[Score],6,1)*1</f>
        <v>2</v>
      </c>
      <c r="F36" s="25">
        <f>MID(Tab[Score],8,1)*1</f>
        <v>1</v>
      </c>
      <c r="G36" s="25">
        <f>Tab[[#This Row],[Buts MT Eq 1 ]]+Tab[[#This Row],[Buts MT Eq 2 ]]</f>
        <v>3</v>
      </c>
      <c r="H36" s="25" t="str">
        <f>IF(Tab[[#This Row],[Buts MT Eq 1 ]]&gt;Tab[[#This Row],[Buts MT Eq 2 ]],"Victoire",IF(Tab[[#This Row],[Buts MT Eq 1 ]]=Tab[[#This Row],[Buts MT Eq 2 ]],"Nul","Défaite"))</f>
        <v>Victoire</v>
      </c>
      <c r="I36" s="25" t="str">
        <f>IF(Tab[[#This Row],[Buts MT Eq 1 ]]&lt;Tab[[#This Row],[Buts MT Eq 2 ]],"Victoire",IF(Tab[[#This Row],[Buts MT Eq 1 ]]=Tab[[#This Row],[Buts MT Eq 2 ]],"Nul","Défaite"))</f>
        <v>Défaite</v>
      </c>
      <c r="J36" s="26" t="s">
        <v>13</v>
      </c>
      <c r="K36" s="27" t="s">
        <v>15</v>
      </c>
    </row>
    <row r="37" spans="1:11" ht="15.75" customHeight="1" x14ac:dyDescent="0.25">
      <c r="A37" s="28"/>
      <c r="B37" s="30" t="s">
        <v>31</v>
      </c>
      <c r="C37" s="30" t="s">
        <v>11</v>
      </c>
      <c r="D37" s="30" t="s">
        <v>38</v>
      </c>
      <c r="E37" s="25">
        <f>MID(Tab[Score],6,1)*1</f>
        <v>1</v>
      </c>
      <c r="F37" s="25">
        <f>MID(Tab[Score],8,1)*1</f>
        <v>1</v>
      </c>
      <c r="G37" s="25">
        <f>Tab[[#This Row],[Buts MT Eq 1 ]]+Tab[[#This Row],[Buts MT Eq 2 ]]</f>
        <v>2</v>
      </c>
      <c r="H37" s="25" t="str">
        <f>IF(Tab[[#This Row],[Buts MT Eq 1 ]]&gt;Tab[[#This Row],[Buts MT Eq 2 ]],"Victoire",IF(Tab[[#This Row],[Buts MT Eq 1 ]]=Tab[[#This Row],[Buts MT Eq 2 ]],"Nul","Défaite"))</f>
        <v>Nul</v>
      </c>
      <c r="I37" s="25" t="str">
        <f>IF(Tab[[#This Row],[Buts MT Eq 1 ]]&lt;Tab[[#This Row],[Buts MT Eq 2 ]],"Victoire",IF(Tab[[#This Row],[Buts MT Eq 1 ]]=Tab[[#This Row],[Buts MT Eq 2 ]],"Nul","Défaite"))</f>
        <v>Nul</v>
      </c>
      <c r="J37" s="26" t="s">
        <v>14</v>
      </c>
      <c r="K37" s="27" t="s">
        <v>15</v>
      </c>
    </row>
    <row r="38" spans="1:11" ht="15.75" customHeight="1" x14ac:dyDescent="0.25">
      <c r="A38" s="28"/>
      <c r="B38" s="30" t="s">
        <v>33</v>
      </c>
      <c r="C38" s="30" t="s">
        <v>60</v>
      </c>
      <c r="D38" s="30" t="s">
        <v>22</v>
      </c>
      <c r="E38" s="25">
        <f>MID(Tab[Score],6,1)*1</f>
        <v>2</v>
      </c>
      <c r="F38" s="25">
        <f>MID(Tab[Score],8,1)*1</f>
        <v>1</v>
      </c>
      <c r="G38" s="25">
        <f>Tab[[#This Row],[Buts MT Eq 1 ]]+Tab[[#This Row],[Buts MT Eq 2 ]]</f>
        <v>3</v>
      </c>
      <c r="H38" s="25" t="str">
        <f>IF(Tab[[#This Row],[Buts MT Eq 1 ]]&gt;Tab[[#This Row],[Buts MT Eq 2 ]],"Victoire",IF(Tab[[#This Row],[Buts MT Eq 1 ]]=Tab[[#This Row],[Buts MT Eq 2 ]],"Nul","Défaite"))</f>
        <v>Victoire</v>
      </c>
      <c r="I38" s="25" t="str">
        <f>IF(Tab[[#This Row],[Buts MT Eq 1 ]]&lt;Tab[[#This Row],[Buts MT Eq 2 ]],"Victoire",IF(Tab[[#This Row],[Buts MT Eq 1 ]]=Tab[[#This Row],[Buts MT Eq 2 ]],"Nul","Défaite"))</f>
        <v>Défaite</v>
      </c>
      <c r="J38" s="26" t="s">
        <v>13</v>
      </c>
      <c r="K38" s="27" t="s">
        <v>15</v>
      </c>
    </row>
    <row r="39" spans="1:11" ht="15.75" customHeight="1" x14ac:dyDescent="0.25">
      <c r="A39" s="28"/>
      <c r="B39" s="30" t="s">
        <v>41</v>
      </c>
      <c r="C39" s="30" t="s">
        <v>53</v>
      </c>
      <c r="D39" s="30" t="s">
        <v>25</v>
      </c>
      <c r="E39" s="25">
        <f>MID(Tab[Score],6,1)*1</f>
        <v>0</v>
      </c>
      <c r="F39" s="25">
        <f>MID(Tab[Score],8,1)*1</f>
        <v>0</v>
      </c>
      <c r="G39" s="25">
        <f>Tab[[#This Row],[Buts MT Eq 1 ]]+Tab[[#This Row],[Buts MT Eq 2 ]]</f>
        <v>0</v>
      </c>
      <c r="H39" s="25" t="str">
        <f>IF(Tab[[#This Row],[Buts MT Eq 1 ]]&gt;Tab[[#This Row],[Buts MT Eq 2 ]],"Victoire",IF(Tab[[#This Row],[Buts MT Eq 1 ]]=Tab[[#This Row],[Buts MT Eq 2 ]],"Nul","Défaite"))</f>
        <v>Nul</v>
      </c>
      <c r="I39" s="25" t="str">
        <f>IF(Tab[[#This Row],[Buts MT Eq 1 ]]&lt;Tab[[#This Row],[Buts MT Eq 2 ]],"Victoire",IF(Tab[[#This Row],[Buts MT Eq 1 ]]=Tab[[#This Row],[Buts MT Eq 2 ]],"Nul","Défaite"))</f>
        <v>Nul</v>
      </c>
      <c r="J39" s="26" t="s">
        <v>13</v>
      </c>
      <c r="K39" s="27" t="s">
        <v>15</v>
      </c>
    </row>
    <row r="40" spans="1:11" ht="15.75" customHeight="1" x14ac:dyDescent="0.25">
      <c r="A40" s="28"/>
      <c r="B40" s="30" t="s">
        <v>34</v>
      </c>
      <c r="C40" s="30" t="s">
        <v>61</v>
      </c>
      <c r="D40" s="30" t="s">
        <v>40</v>
      </c>
      <c r="E40" s="25">
        <f>MID(Tab[Score],6,1)*1</f>
        <v>0</v>
      </c>
      <c r="F40" s="25">
        <f>MID(Tab[Score],8,1)*1</f>
        <v>1</v>
      </c>
      <c r="G40" s="25">
        <f>Tab[[#This Row],[Buts MT Eq 1 ]]+Tab[[#This Row],[Buts MT Eq 2 ]]</f>
        <v>1</v>
      </c>
      <c r="H40" s="25" t="str">
        <f>IF(Tab[[#This Row],[Buts MT Eq 1 ]]&gt;Tab[[#This Row],[Buts MT Eq 2 ]],"Victoire",IF(Tab[[#This Row],[Buts MT Eq 1 ]]=Tab[[#This Row],[Buts MT Eq 2 ]],"Nul","Défaite"))</f>
        <v>Défaite</v>
      </c>
      <c r="I40" s="25" t="str">
        <f>IF(Tab[[#This Row],[Buts MT Eq 1 ]]&lt;Tab[[#This Row],[Buts MT Eq 2 ]],"Victoire",IF(Tab[[#This Row],[Buts MT Eq 1 ]]=Tab[[#This Row],[Buts MT Eq 2 ]],"Nul","Défaite"))</f>
        <v>Victoire</v>
      </c>
      <c r="J40" s="26" t="s">
        <v>13</v>
      </c>
      <c r="K40" s="27" t="s">
        <v>15</v>
      </c>
    </row>
    <row r="41" spans="1:11" ht="15.75" customHeight="1" x14ac:dyDescent="0.25">
      <c r="A41" s="29"/>
      <c r="B41" s="30" t="s">
        <v>30</v>
      </c>
      <c r="C41" s="30" t="s">
        <v>62</v>
      </c>
      <c r="D41" s="30" t="s">
        <v>27</v>
      </c>
      <c r="E41" s="31">
        <f>MID(Tab[Score],6,1)*1</f>
        <v>0</v>
      </c>
      <c r="F41" s="31">
        <f>MID(Tab[Score],8,1)*1</f>
        <v>0</v>
      </c>
      <c r="G41" s="31">
        <f>Tab[[#This Row],[Buts MT Eq 1 ]]+Tab[[#This Row],[Buts MT Eq 2 ]]</f>
        <v>0</v>
      </c>
      <c r="H41" s="31" t="str">
        <f>IF(Tab[[#This Row],[Buts MT Eq 1 ]]&gt;Tab[[#This Row],[Buts MT Eq 2 ]],"Victoire",IF(Tab[[#This Row],[Buts MT Eq 1 ]]=Tab[[#This Row],[Buts MT Eq 2 ]],"Nul","Défaite"))</f>
        <v>Nul</v>
      </c>
      <c r="I41" s="31" t="str">
        <f>IF(Tab[[#This Row],[Buts MT Eq 1 ]]&lt;Tab[[#This Row],[Buts MT Eq 2 ]],"Victoire",IF(Tab[[#This Row],[Buts MT Eq 1 ]]=Tab[[#This Row],[Buts MT Eq 2 ]],"Nul","Défaite"))</f>
        <v>Nul</v>
      </c>
      <c r="J41" s="32" t="s">
        <v>13</v>
      </c>
      <c r="K41" s="33" t="s">
        <v>15</v>
      </c>
    </row>
    <row r="42" spans="1:11" ht="15.75" customHeight="1" x14ac:dyDescent="0.25">
      <c r="A42" s="29">
        <v>44099</v>
      </c>
      <c r="B42" s="30" t="s">
        <v>27</v>
      </c>
      <c r="C42" s="30" t="s">
        <v>49</v>
      </c>
      <c r="D42" s="30" t="s">
        <v>34</v>
      </c>
      <c r="E42" s="31">
        <f>MID(Tab[Score],6,1)*1</f>
        <v>1</v>
      </c>
      <c r="F42" s="31">
        <f>MID(Tab[Score],8,1)*1</f>
        <v>0</v>
      </c>
      <c r="G42" s="31">
        <f>Tab[[#This Row],[Buts MT Eq 1 ]]+Tab[[#This Row],[Buts MT Eq 2 ]]</f>
        <v>1</v>
      </c>
      <c r="H42" s="31" t="str">
        <f>IF(Tab[[#This Row],[Buts MT Eq 1 ]]&gt;Tab[[#This Row],[Buts MT Eq 2 ]],"Victoire",IF(Tab[[#This Row],[Buts MT Eq 1 ]]=Tab[[#This Row],[Buts MT Eq 2 ]],"Nul","Défaite"))</f>
        <v>Victoire</v>
      </c>
      <c r="I42" s="31" t="str">
        <f>IF(Tab[[#This Row],[Buts MT Eq 1 ]]&lt;Tab[[#This Row],[Buts MT Eq 2 ]],"Victoire",IF(Tab[[#This Row],[Buts MT Eq 1 ]]=Tab[[#This Row],[Buts MT Eq 2 ]],"Nul","Défaite"))</f>
        <v>Défaite</v>
      </c>
      <c r="J42" s="32"/>
      <c r="K42" s="33" t="s">
        <v>15</v>
      </c>
    </row>
    <row r="43" spans="1:11" ht="15.75" customHeight="1" x14ac:dyDescent="0.25">
      <c r="A43" s="28">
        <v>44100</v>
      </c>
      <c r="B43" s="30" t="s">
        <v>40</v>
      </c>
      <c r="C43" s="30" t="s">
        <v>63</v>
      </c>
      <c r="D43" s="30" t="s">
        <v>39</v>
      </c>
      <c r="E43" s="25">
        <f>MID(Tab[Score],6,1)*1</f>
        <v>0</v>
      </c>
      <c r="F43" s="25">
        <f>MID(Tab[Score],8,1)*1</f>
        <v>1</v>
      </c>
      <c r="G43" s="25">
        <f>Tab[[#This Row],[Buts MT Eq 1 ]]+Tab[[#This Row],[Buts MT Eq 2 ]]</f>
        <v>1</v>
      </c>
      <c r="H43" s="25" t="str">
        <f>IF(Tab[[#This Row],[Buts MT Eq 1 ]]&gt;Tab[[#This Row],[Buts MT Eq 2 ]],"Victoire",IF(Tab[[#This Row],[Buts MT Eq 1 ]]=Tab[[#This Row],[Buts MT Eq 2 ]],"Nul","Défaite"))</f>
        <v>Défaite</v>
      </c>
      <c r="I43" s="25" t="str">
        <f>IF(Tab[[#This Row],[Buts MT Eq 1 ]]&lt;Tab[[#This Row],[Buts MT Eq 2 ]],"Victoire",IF(Tab[[#This Row],[Buts MT Eq 1 ]]=Tab[[#This Row],[Buts MT Eq 2 ]],"Nul","Défaite"))</f>
        <v>Victoire</v>
      </c>
      <c r="J43" s="26"/>
      <c r="K43" s="27" t="s">
        <v>15</v>
      </c>
    </row>
    <row r="44" spans="1:11" ht="15.75" customHeight="1" x14ac:dyDescent="0.25">
      <c r="A44" s="29"/>
      <c r="B44" s="30" t="s">
        <v>30</v>
      </c>
      <c r="C44" s="30" t="s">
        <v>62</v>
      </c>
      <c r="D44" s="30" t="s">
        <v>31</v>
      </c>
      <c r="E44" s="31">
        <f>MID(Tab[Score],6,1)*1</f>
        <v>0</v>
      </c>
      <c r="F44" s="31">
        <f>MID(Tab[Score],8,1)*1</f>
        <v>0</v>
      </c>
      <c r="G44" s="31">
        <f>Tab[[#This Row],[Buts MT Eq 1 ]]+Tab[[#This Row],[Buts MT Eq 2 ]]</f>
        <v>0</v>
      </c>
      <c r="H44" s="31" t="str">
        <f>IF(Tab[[#This Row],[Buts MT Eq 1 ]]&gt;Tab[[#This Row],[Buts MT Eq 2 ]],"Victoire",IF(Tab[[#This Row],[Buts MT Eq 1 ]]=Tab[[#This Row],[Buts MT Eq 2 ]],"Nul","Défaite"))</f>
        <v>Nul</v>
      </c>
      <c r="I44" s="31" t="str">
        <f>IF(Tab[[#This Row],[Buts MT Eq 1 ]]&lt;Tab[[#This Row],[Buts MT Eq 2 ]],"Victoire",IF(Tab[[#This Row],[Buts MT Eq 1 ]]=Tab[[#This Row],[Buts MT Eq 2 ]],"Nul","Défaite"))</f>
        <v>Nul</v>
      </c>
      <c r="J44" s="32"/>
      <c r="K44" s="33" t="s">
        <v>15</v>
      </c>
    </row>
    <row r="45" spans="1:11" ht="15.75" customHeight="1" x14ac:dyDescent="0.25">
      <c r="A45" s="28">
        <v>44101</v>
      </c>
      <c r="B45" s="30" t="s">
        <v>23</v>
      </c>
      <c r="C45" s="30" t="s">
        <v>12</v>
      </c>
      <c r="D45" s="30" t="s">
        <v>35</v>
      </c>
      <c r="E45" s="25">
        <f>MID(Tab[Score],6,1)*1</f>
        <v>0</v>
      </c>
      <c r="F45" s="25">
        <f>MID(Tab[Score],8,1)*1</f>
        <v>0</v>
      </c>
      <c r="G45" s="25">
        <f>Tab[[#This Row],[Buts MT Eq 1 ]]+Tab[[#This Row],[Buts MT Eq 2 ]]</f>
        <v>0</v>
      </c>
      <c r="H45" s="25" t="str">
        <f>IF(Tab[[#This Row],[Buts MT Eq 1 ]]&gt;Tab[[#This Row],[Buts MT Eq 2 ]],"Victoire",IF(Tab[[#This Row],[Buts MT Eq 1 ]]=Tab[[#This Row],[Buts MT Eq 2 ]],"Nul","Défaite"))</f>
        <v>Nul</v>
      </c>
      <c r="I45" s="25" t="str">
        <f>IF(Tab[[#This Row],[Buts MT Eq 1 ]]&lt;Tab[[#This Row],[Buts MT Eq 2 ]],"Victoire",IF(Tab[[#This Row],[Buts MT Eq 1 ]]=Tab[[#This Row],[Buts MT Eq 2 ]],"Nul","Défaite"))</f>
        <v>Nul</v>
      </c>
      <c r="J45" s="26"/>
      <c r="K45" s="27" t="s">
        <v>15</v>
      </c>
    </row>
    <row r="46" spans="1:11" ht="15.75" customHeight="1" x14ac:dyDescent="0.25">
      <c r="A46" s="28"/>
      <c r="B46" s="30" t="s">
        <v>22</v>
      </c>
      <c r="C46" s="30" t="s">
        <v>64</v>
      </c>
      <c r="D46" s="30" t="s">
        <v>24</v>
      </c>
      <c r="E46" s="25">
        <f>MID(Tab[Score],6,1)*1</f>
        <v>1</v>
      </c>
      <c r="F46" s="25">
        <f>MID(Tab[Score],8,1)*1</f>
        <v>2</v>
      </c>
      <c r="G46" s="25">
        <f>Tab[[#This Row],[Buts MT Eq 1 ]]+Tab[[#This Row],[Buts MT Eq 2 ]]</f>
        <v>3</v>
      </c>
      <c r="H46" s="25" t="str">
        <f>IF(Tab[[#This Row],[Buts MT Eq 1 ]]&gt;Tab[[#This Row],[Buts MT Eq 2 ]],"Victoire",IF(Tab[[#This Row],[Buts MT Eq 1 ]]=Tab[[#This Row],[Buts MT Eq 2 ]],"Nul","Défaite"))</f>
        <v>Défaite</v>
      </c>
      <c r="I46" s="25" t="str">
        <f>IF(Tab[[#This Row],[Buts MT Eq 1 ]]&lt;Tab[[#This Row],[Buts MT Eq 2 ]],"Victoire",IF(Tab[[#This Row],[Buts MT Eq 1 ]]=Tab[[#This Row],[Buts MT Eq 2 ]],"Nul","Défaite"))</f>
        <v>Victoire</v>
      </c>
      <c r="J46" s="26"/>
      <c r="K46" s="27" t="s">
        <v>15</v>
      </c>
    </row>
    <row r="47" spans="1:11" ht="15.75" customHeight="1" x14ac:dyDescent="0.25">
      <c r="A47" s="28"/>
      <c r="B47" s="30" t="s">
        <v>25</v>
      </c>
      <c r="C47" s="30" t="s">
        <v>65</v>
      </c>
      <c r="D47" s="30" t="s">
        <v>33</v>
      </c>
      <c r="E47" s="25">
        <f>MID(Tab[Score],6,1)*1</f>
        <v>1</v>
      </c>
      <c r="F47" s="25">
        <f>MID(Tab[Score],8,1)*1</f>
        <v>0</v>
      </c>
      <c r="G47" s="25">
        <f>Tab[[#This Row],[Buts MT Eq 1 ]]+Tab[[#This Row],[Buts MT Eq 2 ]]</f>
        <v>1</v>
      </c>
      <c r="H47" s="25" t="str">
        <f>IF(Tab[[#This Row],[Buts MT Eq 1 ]]&gt;Tab[[#This Row],[Buts MT Eq 2 ]],"Victoire",IF(Tab[[#This Row],[Buts MT Eq 1 ]]=Tab[[#This Row],[Buts MT Eq 2 ]],"Nul","Défaite"))</f>
        <v>Victoire</v>
      </c>
      <c r="I47" s="25" t="str">
        <f>IF(Tab[[#This Row],[Buts MT Eq 1 ]]&lt;Tab[[#This Row],[Buts MT Eq 2 ]],"Victoire",IF(Tab[[#This Row],[Buts MT Eq 1 ]]=Tab[[#This Row],[Buts MT Eq 2 ]],"Nul","Défaite"))</f>
        <v>Défaite</v>
      </c>
      <c r="J47" s="26"/>
      <c r="K47" s="27" t="s">
        <v>15</v>
      </c>
    </row>
    <row r="48" spans="1:11" ht="15.75" customHeight="1" x14ac:dyDescent="0.25">
      <c r="A48" s="28"/>
      <c r="B48" s="30" t="s">
        <v>32</v>
      </c>
      <c r="C48" s="30" t="s">
        <v>66</v>
      </c>
      <c r="D48" s="30" t="s">
        <v>41</v>
      </c>
      <c r="E48" s="25">
        <f>MID(Tab[Score],6,1)*1</f>
        <v>2</v>
      </c>
      <c r="F48" s="25">
        <f>MID(Tab[Score],8,1)*1</f>
        <v>0</v>
      </c>
      <c r="G48" s="25">
        <f>Tab[[#This Row],[Buts MT Eq 1 ]]+Tab[[#This Row],[Buts MT Eq 2 ]]</f>
        <v>2</v>
      </c>
      <c r="H48" s="25" t="str">
        <f>IF(Tab[[#This Row],[Buts MT Eq 1 ]]&gt;Tab[[#This Row],[Buts MT Eq 2 ]],"Victoire",IF(Tab[[#This Row],[Buts MT Eq 1 ]]=Tab[[#This Row],[Buts MT Eq 2 ]],"Nul","Défaite"))</f>
        <v>Victoire</v>
      </c>
      <c r="I48" s="25" t="str">
        <f>IF(Tab[[#This Row],[Buts MT Eq 1 ]]&lt;Tab[[#This Row],[Buts MT Eq 2 ]],"Victoire",IF(Tab[[#This Row],[Buts MT Eq 1 ]]=Tab[[#This Row],[Buts MT Eq 2 ]],"Nul","Défaite"))</f>
        <v>Défaite</v>
      </c>
      <c r="J48" s="26"/>
      <c r="K48" s="27" t="s">
        <v>15</v>
      </c>
    </row>
    <row r="49" spans="1:11" ht="15.75" customHeight="1" x14ac:dyDescent="0.25">
      <c r="A49" s="28"/>
      <c r="B49" s="30" t="s">
        <v>36</v>
      </c>
      <c r="C49" s="30" t="s">
        <v>67</v>
      </c>
      <c r="D49" s="30" t="s">
        <v>26</v>
      </c>
      <c r="E49" s="25">
        <f>MID(Tab[Score],6,1)*1</f>
        <v>0</v>
      </c>
      <c r="F49" s="25">
        <f>MID(Tab[Score],8,1)*1</f>
        <v>1</v>
      </c>
      <c r="G49" s="25">
        <f>Tab[[#This Row],[Buts MT Eq 1 ]]+Tab[[#This Row],[Buts MT Eq 2 ]]</f>
        <v>1</v>
      </c>
      <c r="H49" s="25" t="str">
        <f>IF(Tab[[#This Row],[Buts MT Eq 1 ]]&gt;Tab[[#This Row],[Buts MT Eq 2 ]],"Victoire",IF(Tab[[#This Row],[Buts MT Eq 1 ]]=Tab[[#This Row],[Buts MT Eq 2 ]],"Nul","Défaite"))</f>
        <v>Défaite</v>
      </c>
      <c r="I49" s="25" t="str">
        <f>IF(Tab[[#This Row],[Buts MT Eq 1 ]]&lt;Tab[[#This Row],[Buts MT Eq 2 ]],"Victoire",IF(Tab[[#This Row],[Buts MT Eq 1 ]]=Tab[[#This Row],[Buts MT Eq 2 ]],"Nul","Défaite"))</f>
        <v>Victoire</v>
      </c>
      <c r="J49" s="26"/>
      <c r="K49" s="27" t="s">
        <v>15</v>
      </c>
    </row>
    <row r="50" spans="1:11" ht="15.75" customHeight="1" x14ac:dyDescent="0.25">
      <c r="A50" s="28"/>
      <c r="B50" s="30" t="s">
        <v>28</v>
      </c>
      <c r="C50" s="30" t="s">
        <v>62</v>
      </c>
      <c r="D50" s="30" t="s">
        <v>29</v>
      </c>
      <c r="E50" s="25">
        <f>MID(Tab[Score],6,1)*1</f>
        <v>0</v>
      </c>
      <c r="F50" s="25">
        <f>MID(Tab[Score],8,1)*1</f>
        <v>0</v>
      </c>
      <c r="G50" s="25">
        <f>Tab[[#This Row],[Buts MT Eq 1 ]]+Tab[[#This Row],[Buts MT Eq 2 ]]</f>
        <v>0</v>
      </c>
      <c r="H50" s="25" t="str">
        <f>IF(Tab[[#This Row],[Buts MT Eq 1 ]]&gt;Tab[[#This Row],[Buts MT Eq 2 ]],"Victoire",IF(Tab[[#This Row],[Buts MT Eq 1 ]]=Tab[[#This Row],[Buts MT Eq 2 ]],"Nul","Défaite"))</f>
        <v>Nul</v>
      </c>
      <c r="I50" s="25" t="str">
        <f>IF(Tab[[#This Row],[Buts MT Eq 1 ]]&lt;Tab[[#This Row],[Buts MT Eq 2 ]],"Victoire",IF(Tab[[#This Row],[Buts MT Eq 1 ]]=Tab[[#This Row],[Buts MT Eq 2 ]],"Nul","Défaite"))</f>
        <v>Nul</v>
      </c>
      <c r="J50" s="26"/>
      <c r="K50" s="27" t="s">
        <v>15</v>
      </c>
    </row>
    <row r="51" spans="1:11" ht="15.75" customHeight="1" x14ac:dyDescent="0.25">
      <c r="A51" s="29"/>
      <c r="B51" s="30" t="s">
        <v>38</v>
      </c>
      <c r="C51" s="30" t="s">
        <v>50</v>
      </c>
      <c r="D51" s="30" t="s">
        <v>37</v>
      </c>
      <c r="E51" s="31">
        <f>MID(Tab[Score],6,1)*1</f>
        <v>0</v>
      </c>
      <c r="F51" s="31">
        <f>MID(Tab[Score],8,1)*1</f>
        <v>1</v>
      </c>
      <c r="G51" s="31">
        <f>Tab[[#This Row],[Buts MT Eq 1 ]]+Tab[[#This Row],[Buts MT Eq 2 ]]</f>
        <v>1</v>
      </c>
      <c r="H51" s="31" t="str">
        <f>IF(Tab[[#This Row],[Buts MT Eq 1 ]]&gt;Tab[[#This Row],[Buts MT Eq 2 ]],"Victoire",IF(Tab[[#This Row],[Buts MT Eq 1 ]]=Tab[[#This Row],[Buts MT Eq 2 ]],"Nul","Défaite"))</f>
        <v>Défaite</v>
      </c>
      <c r="I51" s="31" t="str">
        <f>IF(Tab[[#This Row],[Buts MT Eq 1 ]]&lt;Tab[[#This Row],[Buts MT Eq 2 ]],"Victoire",IF(Tab[[#This Row],[Buts MT Eq 1 ]]=Tab[[#This Row],[Buts MT Eq 2 ]],"Nul","Défaite"))</f>
        <v>Victoire</v>
      </c>
      <c r="J51" s="32"/>
      <c r="K51" s="33" t="s">
        <v>15</v>
      </c>
    </row>
    <row r="52" spans="1:11" ht="15.75" customHeight="1" x14ac:dyDescent="0.25">
      <c r="A52" s="29">
        <v>44106</v>
      </c>
      <c r="B52" s="30" t="s">
        <v>37</v>
      </c>
      <c r="C52" s="30" t="s">
        <v>68</v>
      </c>
      <c r="D52" s="30" t="s">
        <v>22</v>
      </c>
      <c r="E52" s="31">
        <f>MID(Tab[Score],6,1)*1</f>
        <v>2</v>
      </c>
      <c r="F52" s="31">
        <f>MID(Tab[Score],8,1)*1</f>
        <v>0</v>
      </c>
      <c r="G52" s="31">
        <f>Tab[[#This Row],[Buts MT Eq 1 ]]+Tab[[#This Row],[Buts MT Eq 2 ]]</f>
        <v>2</v>
      </c>
      <c r="H52" s="31" t="str">
        <f>IF(Tab[[#This Row],[Buts MT Eq 1 ]]&gt;Tab[[#This Row],[Buts MT Eq 2 ]],"Victoire",IF(Tab[[#This Row],[Buts MT Eq 1 ]]=Tab[[#This Row],[Buts MT Eq 2 ]],"Nul","Défaite"))</f>
        <v>Victoire</v>
      </c>
      <c r="I52" s="31" t="str">
        <f>IF(Tab[[#This Row],[Buts MT Eq 1 ]]&lt;Tab[[#This Row],[Buts MT Eq 2 ]],"Victoire",IF(Tab[[#This Row],[Buts MT Eq 1 ]]=Tab[[#This Row],[Buts MT Eq 2 ]],"Nul","Défaite"))</f>
        <v>Défaite</v>
      </c>
      <c r="J52" s="32"/>
      <c r="K52" s="33" t="s">
        <v>15</v>
      </c>
    </row>
    <row r="53" spans="1:11" ht="15.75" customHeight="1" x14ac:dyDescent="0.25">
      <c r="A53" s="23">
        <v>44107</v>
      </c>
      <c r="B53" s="3" t="s">
        <v>26</v>
      </c>
      <c r="C53" s="3" t="s">
        <v>49</v>
      </c>
      <c r="D53" s="3" t="s">
        <v>40</v>
      </c>
      <c r="E53" s="21">
        <f>MID(Tab[Score],6,1)*1</f>
        <v>1</v>
      </c>
      <c r="F53" s="21">
        <f>MID(Tab[Score],8,1)*1</f>
        <v>0</v>
      </c>
      <c r="G53" s="21">
        <f>Tab[[#This Row],[Buts MT Eq 1 ]]+Tab[[#This Row],[Buts MT Eq 2 ]]</f>
        <v>1</v>
      </c>
      <c r="H53" s="21" t="str">
        <f>IF(Tab[[#This Row],[Buts MT Eq 1 ]]&gt;Tab[[#This Row],[Buts MT Eq 2 ]],"Victoire",IF(Tab[[#This Row],[Buts MT Eq 1 ]]=Tab[[#This Row],[Buts MT Eq 2 ]],"Nul","Défaite"))</f>
        <v>Victoire</v>
      </c>
      <c r="I53" s="21" t="str">
        <f>IF(Tab[[#This Row],[Buts MT Eq 1 ]]&lt;Tab[[#This Row],[Buts MT Eq 2 ]],"Victoire",IF(Tab[[#This Row],[Buts MT Eq 1 ]]=Tab[[#This Row],[Buts MT Eq 2 ]],"Nul","Défaite"))</f>
        <v>Défaite</v>
      </c>
      <c r="J53" s="17"/>
      <c r="K53" s="22" t="s">
        <v>15</v>
      </c>
    </row>
    <row r="54" spans="1:11" ht="15.75" customHeight="1" x14ac:dyDescent="0.25">
      <c r="A54" s="19"/>
      <c r="B54" s="3" t="s">
        <v>35</v>
      </c>
      <c r="C54" s="3" t="s">
        <v>11</v>
      </c>
      <c r="D54" s="3" t="s">
        <v>34</v>
      </c>
      <c r="E54" s="14">
        <f>MID(Tab[Score],6,1)*1</f>
        <v>1</v>
      </c>
      <c r="F54" s="14">
        <f>MID(Tab[Score],8,1)*1</f>
        <v>1</v>
      </c>
      <c r="G54" s="14">
        <f>Tab[[#This Row],[Buts MT Eq 1 ]]+Tab[[#This Row],[Buts MT Eq 2 ]]</f>
        <v>2</v>
      </c>
      <c r="H54" s="14" t="str">
        <f>IF(Tab[[#This Row],[Buts MT Eq 1 ]]&gt;Tab[[#This Row],[Buts MT Eq 2 ]],"Victoire",IF(Tab[[#This Row],[Buts MT Eq 1 ]]=Tab[[#This Row],[Buts MT Eq 2 ]],"Nul","Défaite"))</f>
        <v>Nul</v>
      </c>
      <c r="I54" s="14" t="str">
        <f>IF(Tab[[#This Row],[Buts MT Eq 1 ]]&lt;Tab[[#This Row],[Buts MT Eq 2 ]],"Victoire",IF(Tab[[#This Row],[Buts MT Eq 1 ]]=Tab[[#This Row],[Buts MT Eq 2 ]],"Nul","Défaite"))</f>
        <v>Nul</v>
      </c>
      <c r="J54" s="24"/>
      <c r="K54" s="11" t="s">
        <v>15</v>
      </c>
    </row>
    <row r="55" spans="1:11" ht="15.75" customHeight="1" x14ac:dyDescent="0.25">
      <c r="A55" s="23">
        <v>44108</v>
      </c>
      <c r="B55" s="3" t="s">
        <v>33</v>
      </c>
      <c r="C55" s="3" t="s">
        <v>69</v>
      </c>
      <c r="D55" s="3" t="s">
        <v>36</v>
      </c>
      <c r="E55" s="21">
        <f>MID(Tab[Score],6,1)*1</f>
        <v>0</v>
      </c>
      <c r="F55" s="21">
        <f>MID(Tab[Score],8,1)*1</f>
        <v>0</v>
      </c>
      <c r="G55" s="21">
        <f>Tab[[#This Row],[Buts MT Eq 1 ]]+Tab[[#This Row],[Buts MT Eq 2 ]]</f>
        <v>0</v>
      </c>
      <c r="H55" s="21" t="str">
        <f>IF(Tab[[#This Row],[Buts MT Eq 1 ]]&gt;Tab[[#This Row],[Buts MT Eq 2 ]],"Victoire",IF(Tab[[#This Row],[Buts MT Eq 1 ]]=Tab[[#This Row],[Buts MT Eq 2 ]],"Nul","Défaite"))</f>
        <v>Nul</v>
      </c>
      <c r="I55" s="21" t="str">
        <f>IF(Tab[[#This Row],[Buts MT Eq 1 ]]&lt;Tab[[#This Row],[Buts MT Eq 2 ]],"Victoire",IF(Tab[[#This Row],[Buts MT Eq 1 ]]=Tab[[#This Row],[Buts MT Eq 2 ]],"Nul","Défaite"))</f>
        <v>Nul</v>
      </c>
      <c r="J55" s="17"/>
      <c r="K55" s="22" t="s">
        <v>15</v>
      </c>
    </row>
    <row r="56" spans="1:11" ht="15.75" customHeight="1" x14ac:dyDescent="0.25">
      <c r="A56" s="23"/>
      <c r="B56" s="3" t="s">
        <v>23</v>
      </c>
      <c r="C56" s="3" t="s">
        <v>70</v>
      </c>
      <c r="D56" s="3" t="s">
        <v>25</v>
      </c>
      <c r="E56" s="21">
        <f>MID(Tab[Score],6,1)*1</f>
        <v>2</v>
      </c>
      <c r="F56" s="21">
        <f>MID(Tab[Score],8,1)*1</f>
        <v>0</v>
      </c>
      <c r="G56" s="21">
        <f>Tab[[#This Row],[Buts MT Eq 1 ]]+Tab[[#This Row],[Buts MT Eq 2 ]]</f>
        <v>2</v>
      </c>
      <c r="H56" s="21" t="str">
        <f>IF(Tab[[#This Row],[Buts MT Eq 1 ]]&gt;Tab[[#This Row],[Buts MT Eq 2 ]],"Victoire",IF(Tab[[#This Row],[Buts MT Eq 1 ]]=Tab[[#This Row],[Buts MT Eq 2 ]],"Nul","Défaite"))</f>
        <v>Victoire</v>
      </c>
      <c r="I56" s="21" t="str">
        <f>IF(Tab[[#This Row],[Buts MT Eq 1 ]]&lt;Tab[[#This Row],[Buts MT Eq 2 ]],"Victoire",IF(Tab[[#This Row],[Buts MT Eq 1 ]]=Tab[[#This Row],[Buts MT Eq 2 ]],"Nul","Défaite"))</f>
        <v>Défaite</v>
      </c>
      <c r="J56" s="17"/>
      <c r="K56" s="22" t="s">
        <v>15</v>
      </c>
    </row>
    <row r="57" spans="1:11" ht="15.75" customHeight="1" x14ac:dyDescent="0.25">
      <c r="A57" s="23"/>
      <c r="B57" s="3" t="s">
        <v>24</v>
      </c>
      <c r="C57" s="3" t="s">
        <v>71</v>
      </c>
      <c r="D57" s="3" t="s">
        <v>32</v>
      </c>
      <c r="E57" s="21">
        <f>MID(Tab[Score],6,1)*1</f>
        <v>1</v>
      </c>
      <c r="F57" s="21">
        <f>MID(Tab[Score],8,1)*1</f>
        <v>0</v>
      </c>
      <c r="G57" s="21">
        <f>Tab[[#This Row],[Buts MT Eq 1 ]]+Tab[[#This Row],[Buts MT Eq 2 ]]</f>
        <v>1</v>
      </c>
      <c r="H57" s="21" t="str">
        <f>IF(Tab[[#This Row],[Buts MT Eq 1 ]]&gt;Tab[[#This Row],[Buts MT Eq 2 ]],"Victoire",IF(Tab[[#This Row],[Buts MT Eq 1 ]]=Tab[[#This Row],[Buts MT Eq 2 ]],"Nul","Défaite"))</f>
        <v>Victoire</v>
      </c>
      <c r="I57" s="21" t="str">
        <f>IF(Tab[[#This Row],[Buts MT Eq 1 ]]&lt;Tab[[#This Row],[Buts MT Eq 2 ]],"Victoire",IF(Tab[[#This Row],[Buts MT Eq 1 ]]=Tab[[#This Row],[Buts MT Eq 2 ]],"Nul","Défaite"))</f>
        <v>Défaite</v>
      </c>
      <c r="J57" s="17"/>
      <c r="K57" s="22" t="s">
        <v>15</v>
      </c>
    </row>
    <row r="58" spans="1:11" ht="15.75" customHeight="1" x14ac:dyDescent="0.25">
      <c r="A58" s="23"/>
      <c r="B58" s="3" t="s">
        <v>31</v>
      </c>
      <c r="C58" s="3" t="s">
        <v>72</v>
      </c>
      <c r="D58" s="3" t="s">
        <v>28</v>
      </c>
      <c r="E58" s="21">
        <f>MID(Tab[Score],6,1)*1</f>
        <v>1</v>
      </c>
      <c r="F58" s="21">
        <f>MID(Tab[Score],8,1)*1</f>
        <v>1</v>
      </c>
      <c r="G58" s="21">
        <f>Tab[[#This Row],[Buts MT Eq 1 ]]+Tab[[#This Row],[Buts MT Eq 2 ]]</f>
        <v>2</v>
      </c>
      <c r="H58" s="21" t="str">
        <f>IF(Tab[[#This Row],[Buts MT Eq 1 ]]&gt;Tab[[#This Row],[Buts MT Eq 2 ]],"Victoire",IF(Tab[[#This Row],[Buts MT Eq 1 ]]=Tab[[#This Row],[Buts MT Eq 2 ]],"Nul","Défaite"))</f>
        <v>Nul</v>
      </c>
      <c r="I58" s="21" t="str">
        <f>IF(Tab[[#This Row],[Buts MT Eq 1 ]]&lt;Tab[[#This Row],[Buts MT Eq 2 ]],"Victoire",IF(Tab[[#This Row],[Buts MT Eq 1 ]]=Tab[[#This Row],[Buts MT Eq 2 ]],"Nul","Défaite"))</f>
        <v>Nul</v>
      </c>
      <c r="J58" s="17"/>
      <c r="K58" s="22" t="s">
        <v>15</v>
      </c>
    </row>
    <row r="59" spans="1:11" ht="15.75" customHeight="1" x14ac:dyDescent="0.25">
      <c r="A59" s="23"/>
      <c r="B59" s="3" t="s">
        <v>41</v>
      </c>
      <c r="C59" s="3" t="s">
        <v>63</v>
      </c>
      <c r="D59" s="3" t="s">
        <v>27</v>
      </c>
      <c r="E59" s="21">
        <f>MID(Tab[Score],6,1)*1</f>
        <v>0</v>
      </c>
      <c r="F59" s="21">
        <f>MID(Tab[Score],8,1)*1</f>
        <v>1</v>
      </c>
      <c r="G59" s="21">
        <f>Tab[[#This Row],[Buts MT Eq 1 ]]+Tab[[#This Row],[Buts MT Eq 2 ]]</f>
        <v>1</v>
      </c>
      <c r="H59" s="21" t="str">
        <f>IF(Tab[[#This Row],[Buts MT Eq 1 ]]&gt;Tab[[#This Row],[Buts MT Eq 2 ]],"Victoire",IF(Tab[[#This Row],[Buts MT Eq 1 ]]=Tab[[#This Row],[Buts MT Eq 2 ]],"Nul","Défaite"))</f>
        <v>Défaite</v>
      </c>
      <c r="I59" s="21" t="str">
        <f>IF(Tab[[#This Row],[Buts MT Eq 1 ]]&lt;Tab[[#This Row],[Buts MT Eq 2 ]],"Victoire",IF(Tab[[#This Row],[Buts MT Eq 1 ]]=Tab[[#This Row],[Buts MT Eq 2 ]],"Nul","Défaite"))</f>
        <v>Victoire</v>
      </c>
      <c r="J59" s="17"/>
      <c r="K59" s="22" t="s">
        <v>15</v>
      </c>
    </row>
    <row r="60" spans="1:11" ht="15.75" customHeight="1" x14ac:dyDescent="0.25">
      <c r="A60" s="23"/>
      <c r="B60" s="3" t="s">
        <v>39</v>
      </c>
      <c r="C60" s="3" t="s">
        <v>73</v>
      </c>
      <c r="D60" s="3" t="s">
        <v>38</v>
      </c>
      <c r="E60" s="21">
        <f>MID(Tab[Score],6,1)*1</f>
        <v>2</v>
      </c>
      <c r="F60" s="21">
        <f>MID(Tab[Score],8,1)*1</f>
        <v>1</v>
      </c>
      <c r="G60" s="21">
        <f>Tab[[#This Row],[Buts MT Eq 1 ]]+Tab[[#This Row],[Buts MT Eq 2 ]]</f>
        <v>3</v>
      </c>
      <c r="H60" s="21" t="str">
        <f>IF(Tab[[#This Row],[Buts MT Eq 1 ]]&gt;Tab[[#This Row],[Buts MT Eq 2 ]],"Victoire",IF(Tab[[#This Row],[Buts MT Eq 1 ]]=Tab[[#This Row],[Buts MT Eq 2 ]],"Nul","Défaite"))</f>
        <v>Victoire</v>
      </c>
      <c r="I60" s="21" t="str">
        <f>IF(Tab[[#This Row],[Buts MT Eq 1 ]]&lt;Tab[[#This Row],[Buts MT Eq 2 ]],"Victoire",IF(Tab[[#This Row],[Buts MT Eq 1 ]]=Tab[[#This Row],[Buts MT Eq 2 ]],"Nul","Défaite"))</f>
        <v>Défaite</v>
      </c>
      <c r="J60" s="17"/>
      <c r="K60" s="22" t="s">
        <v>15</v>
      </c>
    </row>
    <row r="61" spans="1:11" ht="15.75" customHeight="1" x14ac:dyDescent="0.25">
      <c r="A61" s="19"/>
      <c r="B61" s="3" t="s">
        <v>29</v>
      </c>
      <c r="C61" s="3" t="s">
        <v>74</v>
      </c>
      <c r="D61" s="3" t="s">
        <v>30</v>
      </c>
      <c r="E61" s="14">
        <f>MID(Tab[Score],6,1)*1</f>
        <v>1</v>
      </c>
      <c r="F61" s="14">
        <f>MID(Tab[Score],8,1)*1</f>
        <v>1</v>
      </c>
      <c r="G61" s="14">
        <f>Tab[[#This Row],[Buts MT Eq 1 ]]+Tab[[#This Row],[Buts MT Eq 2 ]]</f>
        <v>2</v>
      </c>
      <c r="H61" s="14" t="str">
        <f>IF(Tab[[#This Row],[Buts MT Eq 1 ]]&gt;Tab[[#This Row],[Buts MT Eq 2 ]],"Victoire",IF(Tab[[#This Row],[Buts MT Eq 1 ]]=Tab[[#This Row],[Buts MT Eq 2 ]],"Nul","Défaite"))</f>
        <v>Nul</v>
      </c>
      <c r="I61" s="14" t="str">
        <f>IF(Tab[[#This Row],[Buts MT Eq 1 ]]&lt;Tab[[#This Row],[Buts MT Eq 2 ]],"Victoire",IF(Tab[[#This Row],[Buts MT Eq 1 ]]=Tab[[#This Row],[Buts MT Eq 2 ]],"Nul","Défaite"))</f>
        <v>Nul</v>
      </c>
      <c r="J61" s="24"/>
      <c r="K61" s="11" t="s">
        <v>15</v>
      </c>
    </row>
    <row r="62" spans="1:11" ht="15.75" customHeight="1" x14ac:dyDescent="0.25">
      <c r="A62" s="23">
        <v>44120</v>
      </c>
      <c r="B62" s="3" t="s">
        <v>25</v>
      </c>
      <c r="C62" s="3" t="s">
        <v>67</v>
      </c>
      <c r="D62" s="3" t="s">
        <v>39</v>
      </c>
      <c r="E62" s="21">
        <f>MID(Tab[Score],6,1)*1</f>
        <v>0</v>
      </c>
      <c r="F62" s="21">
        <f>MID(Tab[Score],8,1)*1</f>
        <v>1</v>
      </c>
      <c r="G62" s="21">
        <f>Tab[[#This Row],[Buts MT Eq 1 ]]+Tab[[#This Row],[Buts MT Eq 2 ]]</f>
        <v>1</v>
      </c>
      <c r="H62" s="21" t="str">
        <f>IF(Tab[[#This Row],[Buts MT Eq 1 ]]&gt;Tab[[#This Row],[Buts MT Eq 2 ]],"Victoire",IF(Tab[[#This Row],[Buts MT Eq 1 ]]=Tab[[#This Row],[Buts MT Eq 2 ]],"Nul","Défaite"))</f>
        <v>Défaite</v>
      </c>
      <c r="I62" s="21" t="str">
        <f>IF(Tab[[#This Row],[Buts MT Eq 1 ]]&lt;Tab[[#This Row],[Buts MT Eq 2 ]],"Victoire",IF(Tab[[#This Row],[Buts MT Eq 1 ]]=Tab[[#This Row],[Buts MT Eq 2 ]],"Nul","Défaite"))</f>
        <v>Victoire</v>
      </c>
      <c r="J62" s="17"/>
      <c r="K62" s="22" t="s">
        <v>15</v>
      </c>
    </row>
    <row r="63" spans="1:11" ht="15.75" customHeight="1" x14ac:dyDescent="0.25">
      <c r="A63" s="19"/>
      <c r="B63" s="3" t="s">
        <v>36</v>
      </c>
      <c r="C63" s="3" t="s">
        <v>75</v>
      </c>
      <c r="D63" s="3" t="s">
        <v>37</v>
      </c>
      <c r="E63" s="14">
        <f>MID(Tab[Score],6,1)*1</f>
        <v>0</v>
      </c>
      <c r="F63" s="14">
        <f>MID(Tab[Score],8,1)*1</f>
        <v>1</v>
      </c>
      <c r="G63" s="14">
        <f>Tab[[#This Row],[Buts MT Eq 1 ]]+Tab[[#This Row],[Buts MT Eq 2 ]]</f>
        <v>1</v>
      </c>
      <c r="H63" s="14" t="str">
        <f>IF(Tab[[#This Row],[Buts MT Eq 1 ]]&gt;Tab[[#This Row],[Buts MT Eq 2 ]],"Victoire",IF(Tab[[#This Row],[Buts MT Eq 1 ]]=Tab[[#This Row],[Buts MT Eq 2 ]],"Nul","Défaite"))</f>
        <v>Défaite</v>
      </c>
      <c r="I63" s="14" t="str">
        <f>IF(Tab[[#This Row],[Buts MT Eq 1 ]]&lt;Tab[[#This Row],[Buts MT Eq 2 ]],"Victoire",IF(Tab[[#This Row],[Buts MT Eq 1 ]]=Tab[[#This Row],[Buts MT Eq 2 ]],"Nul","Défaite"))</f>
        <v>Victoire</v>
      </c>
      <c r="J63" s="24"/>
      <c r="K63" s="11" t="s">
        <v>15</v>
      </c>
    </row>
    <row r="64" spans="1:11" ht="15.75" customHeight="1" x14ac:dyDescent="0.25">
      <c r="A64" s="23">
        <v>44121</v>
      </c>
      <c r="B64" s="3" t="s">
        <v>38</v>
      </c>
      <c r="C64" s="3" t="s">
        <v>76</v>
      </c>
      <c r="D64" s="3" t="s">
        <v>28</v>
      </c>
      <c r="E64" s="21">
        <f>MID(Tab[Score],6,1)*1</f>
        <v>1</v>
      </c>
      <c r="F64" s="21">
        <f>MID(Tab[Score],8,1)*1</f>
        <v>0</v>
      </c>
      <c r="G64" s="21">
        <f>Tab[[#This Row],[Buts MT Eq 1 ]]+Tab[[#This Row],[Buts MT Eq 2 ]]</f>
        <v>1</v>
      </c>
      <c r="H64" s="21" t="str">
        <f>IF(Tab[[#This Row],[Buts MT Eq 1 ]]&gt;Tab[[#This Row],[Buts MT Eq 2 ]],"Victoire",IF(Tab[[#This Row],[Buts MT Eq 1 ]]=Tab[[#This Row],[Buts MT Eq 2 ]],"Nul","Défaite"))</f>
        <v>Victoire</v>
      </c>
      <c r="I64" s="21" t="str">
        <f>IF(Tab[[#This Row],[Buts MT Eq 1 ]]&lt;Tab[[#This Row],[Buts MT Eq 2 ]],"Victoire",IF(Tab[[#This Row],[Buts MT Eq 1 ]]=Tab[[#This Row],[Buts MT Eq 2 ]],"Nul","Défaite"))</f>
        <v>Défaite</v>
      </c>
      <c r="J64" s="17"/>
      <c r="K64" s="22" t="s">
        <v>15</v>
      </c>
    </row>
    <row r="65" spans="1:11" ht="15.75" customHeight="1" x14ac:dyDescent="0.25">
      <c r="A65" s="19"/>
      <c r="B65" s="3" t="s">
        <v>30</v>
      </c>
      <c r="C65" s="3" t="s">
        <v>54</v>
      </c>
      <c r="D65" s="3" t="s">
        <v>23</v>
      </c>
      <c r="E65" s="14">
        <f>MID(Tab[Score],6,1)*1</f>
        <v>1</v>
      </c>
      <c r="F65" s="14">
        <f>MID(Tab[Score],8,1)*1</f>
        <v>0</v>
      </c>
      <c r="G65" s="14">
        <f>Tab[[#This Row],[Buts MT Eq 1 ]]+Tab[[#This Row],[Buts MT Eq 2 ]]</f>
        <v>1</v>
      </c>
      <c r="H65" s="14" t="str">
        <f>IF(Tab[[#This Row],[Buts MT Eq 1 ]]&gt;Tab[[#This Row],[Buts MT Eq 2 ]],"Victoire",IF(Tab[[#This Row],[Buts MT Eq 1 ]]=Tab[[#This Row],[Buts MT Eq 2 ]],"Nul","Défaite"))</f>
        <v>Victoire</v>
      </c>
      <c r="I65" s="14" t="str">
        <f>IF(Tab[[#This Row],[Buts MT Eq 1 ]]&lt;Tab[[#This Row],[Buts MT Eq 2 ]],"Victoire",IF(Tab[[#This Row],[Buts MT Eq 1 ]]=Tab[[#This Row],[Buts MT Eq 2 ]],"Nul","Défaite"))</f>
        <v>Défaite</v>
      </c>
      <c r="J65" s="24"/>
      <c r="K65" s="11" t="s">
        <v>15</v>
      </c>
    </row>
    <row r="66" spans="1:11" ht="15.75" customHeight="1" x14ac:dyDescent="0.25">
      <c r="A66" s="23">
        <v>44122</v>
      </c>
      <c r="B66" s="3" t="s">
        <v>41</v>
      </c>
      <c r="C66" s="3" t="s">
        <v>77</v>
      </c>
      <c r="D66" s="3" t="s">
        <v>29</v>
      </c>
      <c r="E66" s="21">
        <f>MID(Tab[Score],6,1)*1</f>
        <v>1</v>
      </c>
      <c r="F66" s="21">
        <f>MID(Tab[Score],8,1)*1</f>
        <v>3</v>
      </c>
      <c r="G66" s="21">
        <f>Tab[[#This Row],[Buts MT Eq 1 ]]+Tab[[#This Row],[Buts MT Eq 2 ]]</f>
        <v>4</v>
      </c>
      <c r="H66" s="21" t="str">
        <f>IF(Tab[[#This Row],[Buts MT Eq 1 ]]&gt;Tab[[#This Row],[Buts MT Eq 2 ]],"Victoire",IF(Tab[[#This Row],[Buts MT Eq 1 ]]=Tab[[#This Row],[Buts MT Eq 2 ]],"Nul","Défaite"))</f>
        <v>Défaite</v>
      </c>
      <c r="I66" s="21" t="str">
        <f>IF(Tab[[#This Row],[Buts MT Eq 1 ]]&lt;Tab[[#This Row],[Buts MT Eq 2 ]],"Victoire",IF(Tab[[#This Row],[Buts MT Eq 1 ]]=Tab[[#This Row],[Buts MT Eq 2 ]],"Nul","Défaite"))</f>
        <v>Victoire</v>
      </c>
      <c r="J66" s="17"/>
      <c r="K66" s="22" t="s">
        <v>15</v>
      </c>
    </row>
    <row r="67" spans="1:11" ht="15.75" customHeight="1" x14ac:dyDescent="0.25">
      <c r="A67" s="23"/>
      <c r="B67" s="3" t="s">
        <v>22</v>
      </c>
      <c r="C67" s="3" t="s">
        <v>74</v>
      </c>
      <c r="D67" s="3" t="s">
        <v>31</v>
      </c>
      <c r="E67" s="21">
        <f>MID(Tab[Score],6,1)*1</f>
        <v>1</v>
      </c>
      <c r="F67" s="21">
        <f>MID(Tab[Score],8,1)*1</f>
        <v>1</v>
      </c>
      <c r="G67" s="21">
        <f>Tab[[#This Row],[Buts MT Eq 1 ]]+Tab[[#This Row],[Buts MT Eq 2 ]]</f>
        <v>2</v>
      </c>
      <c r="H67" s="21" t="str">
        <f>IF(Tab[[#This Row],[Buts MT Eq 1 ]]&gt;Tab[[#This Row],[Buts MT Eq 2 ]],"Victoire",IF(Tab[[#This Row],[Buts MT Eq 1 ]]=Tab[[#This Row],[Buts MT Eq 2 ]],"Nul","Défaite"))</f>
        <v>Nul</v>
      </c>
      <c r="I67" s="21" t="str">
        <f>IF(Tab[[#This Row],[Buts MT Eq 1 ]]&lt;Tab[[#This Row],[Buts MT Eq 2 ]],"Victoire",IF(Tab[[#This Row],[Buts MT Eq 1 ]]=Tab[[#This Row],[Buts MT Eq 2 ]],"Nul","Défaite"))</f>
        <v>Nul</v>
      </c>
      <c r="J67" s="17"/>
      <c r="K67" s="22" t="s">
        <v>15</v>
      </c>
    </row>
    <row r="68" spans="1:11" ht="15.75" customHeight="1" x14ac:dyDescent="0.25">
      <c r="A68" s="23"/>
      <c r="B68" s="3" t="s">
        <v>32</v>
      </c>
      <c r="C68" s="3" t="s">
        <v>62</v>
      </c>
      <c r="D68" s="3" t="s">
        <v>33</v>
      </c>
      <c r="E68" s="21">
        <f>MID(Tab[Score],6,1)*1</f>
        <v>0</v>
      </c>
      <c r="F68" s="21">
        <f>MID(Tab[Score],8,1)*1</f>
        <v>0</v>
      </c>
      <c r="G68" s="21">
        <f>Tab[[#This Row],[Buts MT Eq 1 ]]+Tab[[#This Row],[Buts MT Eq 2 ]]</f>
        <v>0</v>
      </c>
      <c r="H68" s="21" t="str">
        <f>IF(Tab[[#This Row],[Buts MT Eq 1 ]]&gt;Tab[[#This Row],[Buts MT Eq 2 ]],"Victoire",IF(Tab[[#This Row],[Buts MT Eq 1 ]]=Tab[[#This Row],[Buts MT Eq 2 ]],"Nul","Défaite"))</f>
        <v>Nul</v>
      </c>
      <c r="I68" s="21" t="str">
        <f>IF(Tab[[#This Row],[Buts MT Eq 1 ]]&lt;Tab[[#This Row],[Buts MT Eq 2 ]],"Victoire",IF(Tab[[#This Row],[Buts MT Eq 1 ]]=Tab[[#This Row],[Buts MT Eq 2 ]],"Nul","Défaite"))</f>
        <v>Nul</v>
      </c>
      <c r="J68" s="17"/>
      <c r="K68" s="22" t="s">
        <v>15</v>
      </c>
    </row>
    <row r="69" spans="1:11" ht="15.75" customHeight="1" x14ac:dyDescent="0.25">
      <c r="A69" s="23"/>
      <c r="B69" s="3" t="s">
        <v>34</v>
      </c>
      <c r="C69" s="3" t="s">
        <v>78</v>
      </c>
      <c r="D69" s="3" t="s">
        <v>24</v>
      </c>
      <c r="E69" s="21">
        <f>MID(Tab[Score],6,1)*1</f>
        <v>2</v>
      </c>
      <c r="F69" s="21">
        <f>MID(Tab[Score],8,1)*1</f>
        <v>0</v>
      </c>
      <c r="G69" s="21">
        <f>Tab[[#This Row],[Buts MT Eq 1 ]]+Tab[[#This Row],[Buts MT Eq 2 ]]</f>
        <v>2</v>
      </c>
      <c r="H69" s="21" t="str">
        <f>IF(Tab[[#This Row],[Buts MT Eq 1 ]]&gt;Tab[[#This Row],[Buts MT Eq 2 ]],"Victoire",IF(Tab[[#This Row],[Buts MT Eq 1 ]]=Tab[[#This Row],[Buts MT Eq 2 ]],"Nul","Défaite"))</f>
        <v>Victoire</v>
      </c>
      <c r="I69" s="21" t="str">
        <f>IF(Tab[[#This Row],[Buts MT Eq 1 ]]&lt;Tab[[#This Row],[Buts MT Eq 2 ]],"Victoire",IF(Tab[[#This Row],[Buts MT Eq 1 ]]=Tab[[#This Row],[Buts MT Eq 2 ]],"Nul","Défaite"))</f>
        <v>Défaite</v>
      </c>
      <c r="J69" s="17"/>
      <c r="K69" s="22" t="s">
        <v>15</v>
      </c>
    </row>
    <row r="70" spans="1:11" ht="15.75" customHeight="1" x14ac:dyDescent="0.25">
      <c r="A70" s="23"/>
      <c r="B70" s="3" t="s">
        <v>40</v>
      </c>
      <c r="C70" s="3" t="s">
        <v>79</v>
      </c>
      <c r="D70" s="3" t="s">
        <v>35</v>
      </c>
      <c r="E70" s="21">
        <f>MID(Tab[Score],6,1)*1</f>
        <v>0</v>
      </c>
      <c r="F70" s="21">
        <f>MID(Tab[Score],8,1)*1</f>
        <v>2</v>
      </c>
      <c r="G70" s="21">
        <f>Tab[[#This Row],[Buts MT Eq 1 ]]+Tab[[#This Row],[Buts MT Eq 2 ]]</f>
        <v>2</v>
      </c>
      <c r="H70" s="21" t="str">
        <f>IF(Tab[[#This Row],[Buts MT Eq 1 ]]&gt;Tab[[#This Row],[Buts MT Eq 2 ]],"Victoire",IF(Tab[[#This Row],[Buts MT Eq 1 ]]=Tab[[#This Row],[Buts MT Eq 2 ]],"Nul","Défaite"))</f>
        <v>Défaite</v>
      </c>
      <c r="I70" s="21" t="str">
        <f>IF(Tab[[#This Row],[Buts MT Eq 1 ]]&lt;Tab[[#This Row],[Buts MT Eq 2 ]],"Victoire",IF(Tab[[#This Row],[Buts MT Eq 1 ]]=Tab[[#This Row],[Buts MT Eq 2 ]],"Nul","Défaite"))</f>
        <v>Victoire</v>
      </c>
      <c r="J70" s="17"/>
      <c r="K70" s="22" t="s">
        <v>15</v>
      </c>
    </row>
    <row r="71" spans="1:11" ht="15.75" customHeight="1" x14ac:dyDescent="0.25">
      <c r="A71" s="19"/>
      <c r="B71" s="3" t="s">
        <v>27</v>
      </c>
      <c r="C71" s="3" t="s">
        <v>80</v>
      </c>
      <c r="D71" s="3" t="s">
        <v>26</v>
      </c>
      <c r="E71" s="14">
        <f>MID(Tab[Score],6,1)*1</f>
        <v>1</v>
      </c>
      <c r="F71" s="14">
        <f>MID(Tab[Score],8,1)*1</f>
        <v>0</v>
      </c>
      <c r="G71" s="14">
        <f>Tab[[#This Row],[Buts MT Eq 1 ]]+Tab[[#This Row],[Buts MT Eq 2 ]]</f>
        <v>1</v>
      </c>
      <c r="H71" s="14" t="str">
        <f>IF(Tab[[#This Row],[Buts MT Eq 1 ]]&gt;Tab[[#This Row],[Buts MT Eq 2 ]],"Victoire",IF(Tab[[#This Row],[Buts MT Eq 1 ]]=Tab[[#This Row],[Buts MT Eq 2 ]],"Nul","Défaite"))</f>
        <v>Victoire</v>
      </c>
      <c r="I71" s="14" t="str">
        <f>IF(Tab[[#This Row],[Buts MT Eq 1 ]]&lt;Tab[[#This Row],[Buts MT Eq 2 ]],"Victoire",IF(Tab[[#This Row],[Buts MT Eq 1 ]]=Tab[[#This Row],[Buts MT Eq 2 ]],"Nul","Défaite"))</f>
        <v>Défaite</v>
      </c>
      <c r="J71" s="24"/>
      <c r="K71" s="11" t="s">
        <v>15</v>
      </c>
    </row>
    <row r="72" spans="1:11" ht="15.75" customHeight="1" x14ac:dyDescent="0.25">
      <c r="A72" s="19">
        <v>44127</v>
      </c>
      <c r="B72" s="3" t="s">
        <v>39</v>
      </c>
      <c r="C72" s="3" t="s">
        <v>81</v>
      </c>
      <c r="D72" s="3" t="s">
        <v>22</v>
      </c>
      <c r="E72" s="14">
        <f>MID(Tab[Score],6,1)*1</f>
        <v>1</v>
      </c>
      <c r="F72" s="14">
        <f>MID(Tab[Score],8,1)*1</f>
        <v>1</v>
      </c>
      <c r="G72" s="14">
        <f>Tab[[#This Row],[Buts MT Eq 1 ]]+Tab[[#This Row],[Buts MT Eq 2 ]]</f>
        <v>2</v>
      </c>
      <c r="H72" s="14" t="str">
        <f>IF(Tab[[#This Row],[Buts MT Eq 1 ]]&gt;Tab[[#This Row],[Buts MT Eq 2 ]],"Victoire",IF(Tab[[#This Row],[Buts MT Eq 1 ]]=Tab[[#This Row],[Buts MT Eq 2 ]],"Nul","Défaite"))</f>
        <v>Nul</v>
      </c>
      <c r="I72" s="14" t="str">
        <f>IF(Tab[[#This Row],[Buts MT Eq 1 ]]&lt;Tab[[#This Row],[Buts MT Eq 2 ]],"Victoire",IF(Tab[[#This Row],[Buts MT Eq 1 ]]=Tab[[#This Row],[Buts MT Eq 2 ]],"Nul","Défaite"))</f>
        <v>Nul</v>
      </c>
      <c r="J72" s="24"/>
      <c r="K72" s="11" t="s">
        <v>15</v>
      </c>
    </row>
    <row r="73" spans="1:11" ht="15.75" customHeight="1" x14ac:dyDescent="0.25">
      <c r="A73" s="23">
        <v>44128</v>
      </c>
      <c r="B73" s="3" t="s">
        <v>28</v>
      </c>
      <c r="C73" s="3" t="s">
        <v>69</v>
      </c>
      <c r="D73" s="3" t="s">
        <v>30</v>
      </c>
      <c r="E73" s="21">
        <f>MID(Tab[Score],6,1)*1</f>
        <v>0</v>
      </c>
      <c r="F73" s="21">
        <f>MID(Tab[Score],8,1)*1</f>
        <v>0</v>
      </c>
      <c r="G73" s="21">
        <f>Tab[[#This Row],[Buts MT Eq 1 ]]+Tab[[#This Row],[Buts MT Eq 2 ]]</f>
        <v>0</v>
      </c>
      <c r="H73" s="21" t="str">
        <f>IF(Tab[[#This Row],[Buts MT Eq 1 ]]&gt;Tab[[#This Row],[Buts MT Eq 2 ]],"Victoire",IF(Tab[[#This Row],[Buts MT Eq 1 ]]=Tab[[#This Row],[Buts MT Eq 2 ]],"Nul","Défaite"))</f>
        <v>Nul</v>
      </c>
      <c r="I73" s="21" t="str">
        <f>IF(Tab[[#This Row],[Buts MT Eq 1 ]]&lt;Tab[[#This Row],[Buts MT Eq 2 ]],"Victoire",IF(Tab[[#This Row],[Buts MT Eq 1 ]]=Tab[[#This Row],[Buts MT Eq 2 ]],"Nul","Défaite"))</f>
        <v>Nul</v>
      </c>
      <c r="J73" s="17"/>
      <c r="K73" s="22" t="s">
        <v>15</v>
      </c>
    </row>
    <row r="74" spans="1:11" ht="15.75" customHeight="1" x14ac:dyDescent="0.25">
      <c r="A74" s="19"/>
      <c r="B74" s="3" t="s">
        <v>37</v>
      </c>
      <c r="C74" s="3" t="s">
        <v>43</v>
      </c>
      <c r="D74" s="3" t="s">
        <v>25</v>
      </c>
      <c r="E74" s="14">
        <f>MID(Tab[Score],6,1)*1</f>
        <v>2</v>
      </c>
      <c r="F74" s="14">
        <f>MID(Tab[Score],8,1)*1</f>
        <v>0</v>
      </c>
      <c r="G74" s="14">
        <f>Tab[[#This Row],[Buts MT Eq 1 ]]+Tab[[#This Row],[Buts MT Eq 2 ]]</f>
        <v>2</v>
      </c>
      <c r="H74" s="14" t="str">
        <f>IF(Tab[[#This Row],[Buts MT Eq 1 ]]&gt;Tab[[#This Row],[Buts MT Eq 2 ]],"Victoire",IF(Tab[[#This Row],[Buts MT Eq 1 ]]=Tab[[#This Row],[Buts MT Eq 2 ]],"Nul","Défaite"))</f>
        <v>Victoire</v>
      </c>
      <c r="I74" s="14" t="str">
        <f>IF(Tab[[#This Row],[Buts MT Eq 1 ]]&lt;Tab[[#This Row],[Buts MT Eq 2 ]],"Victoire",IF(Tab[[#This Row],[Buts MT Eq 1 ]]=Tab[[#This Row],[Buts MT Eq 2 ]],"Nul","Défaite"))</f>
        <v>Défaite</v>
      </c>
      <c r="J74" s="24"/>
      <c r="K74" s="11" t="s">
        <v>15</v>
      </c>
    </row>
    <row r="75" spans="1:11" ht="15.75" customHeight="1" x14ac:dyDescent="0.25">
      <c r="A75" s="23">
        <v>44129</v>
      </c>
      <c r="B75" s="3" t="s">
        <v>23</v>
      </c>
      <c r="C75" s="3" t="s">
        <v>20</v>
      </c>
      <c r="D75" s="3" t="s">
        <v>36</v>
      </c>
      <c r="E75" s="21">
        <f>MID(Tab[Score],6,1)*1</f>
        <v>0</v>
      </c>
      <c r="F75" s="21">
        <f>MID(Tab[Score],8,1)*1</f>
        <v>0</v>
      </c>
      <c r="G75" s="21">
        <f>Tab[[#This Row],[Buts MT Eq 1 ]]+Tab[[#This Row],[Buts MT Eq 2 ]]</f>
        <v>0</v>
      </c>
      <c r="H75" s="21" t="str">
        <f>IF(Tab[[#This Row],[Buts MT Eq 1 ]]&gt;Tab[[#This Row],[Buts MT Eq 2 ]],"Victoire",IF(Tab[[#This Row],[Buts MT Eq 1 ]]=Tab[[#This Row],[Buts MT Eq 2 ]],"Nul","Défaite"))</f>
        <v>Nul</v>
      </c>
      <c r="I75" s="21" t="str">
        <f>IF(Tab[[#This Row],[Buts MT Eq 1 ]]&lt;Tab[[#This Row],[Buts MT Eq 2 ]],"Victoire",IF(Tab[[#This Row],[Buts MT Eq 1 ]]=Tab[[#This Row],[Buts MT Eq 2 ]],"Nul","Défaite"))</f>
        <v>Nul</v>
      </c>
      <c r="J75" s="17"/>
      <c r="K75" s="22" t="s">
        <v>15</v>
      </c>
    </row>
    <row r="76" spans="1:11" ht="15.75" customHeight="1" x14ac:dyDescent="0.25">
      <c r="A76" s="23"/>
      <c r="B76" s="3" t="s">
        <v>24</v>
      </c>
      <c r="C76" s="3" t="s">
        <v>58</v>
      </c>
      <c r="D76" s="3" t="s">
        <v>41</v>
      </c>
      <c r="E76" s="21">
        <f>MID(Tab[Score],6,1)*1</f>
        <v>0</v>
      </c>
      <c r="F76" s="21">
        <f>MID(Tab[Score],8,1)*1</f>
        <v>2</v>
      </c>
      <c r="G76" s="21">
        <f>Tab[[#This Row],[Buts MT Eq 1 ]]+Tab[[#This Row],[Buts MT Eq 2 ]]</f>
        <v>2</v>
      </c>
      <c r="H76" s="21" t="str">
        <f>IF(Tab[[#This Row],[Buts MT Eq 1 ]]&gt;Tab[[#This Row],[Buts MT Eq 2 ]],"Victoire",IF(Tab[[#This Row],[Buts MT Eq 1 ]]=Tab[[#This Row],[Buts MT Eq 2 ]],"Nul","Défaite"))</f>
        <v>Défaite</v>
      </c>
      <c r="I76" s="21" t="str">
        <f>IF(Tab[[#This Row],[Buts MT Eq 1 ]]&lt;Tab[[#This Row],[Buts MT Eq 2 ]],"Victoire",IF(Tab[[#This Row],[Buts MT Eq 1 ]]=Tab[[#This Row],[Buts MT Eq 2 ]],"Nul","Défaite"))</f>
        <v>Victoire</v>
      </c>
      <c r="J76" s="17"/>
      <c r="K76" s="22" t="s">
        <v>15</v>
      </c>
    </row>
    <row r="77" spans="1:11" ht="15.75" customHeight="1" x14ac:dyDescent="0.25">
      <c r="A77" s="23"/>
      <c r="B77" s="3" t="s">
        <v>31</v>
      </c>
      <c r="C77" s="3" t="s">
        <v>49</v>
      </c>
      <c r="D77" s="3" t="s">
        <v>40</v>
      </c>
      <c r="E77" s="21">
        <f>MID(Tab[Score],6,1)*1</f>
        <v>1</v>
      </c>
      <c r="F77" s="21">
        <f>MID(Tab[Score],8,1)*1</f>
        <v>0</v>
      </c>
      <c r="G77" s="21">
        <f>Tab[[#This Row],[Buts MT Eq 1 ]]+Tab[[#This Row],[Buts MT Eq 2 ]]</f>
        <v>1</v>
      </c>
      <c r="H77" s="21" t="str">
        <f>IF(Tab[[#This Row],[Buts MT Eq 1 ]]&gt;Tab[[#This Row],[Buts MT Eq 2 ]],"Victoire",IF(Tab[[#This Row],[Buts MT Eq 1 ]]=Tab[[#This Row],[Buts MT Eq 2 ]],"Nul","Défaite"))</f>
        <v>Victoire</v>
      </c>
      <c r="I77" s="21" t="str">
        <f>IF(Tab[[#This Row],[Buts MT Eq 1 ]]&lt;Tab[[#This Row],[Buts MT Eq 2 ]],"Victoire",IF(Tab[[#This Row],[Buts MT Eq 1 ]]=Tab[[#This Row],[Buts MT Eq 2 ]],"Nul","Défaite"))</f>
        <v>Défaite</v>
      </c>
      <c r="J77" s="17"/>
      <c r="K77" s="22" t="s">
        <v>15</v>
      </c>
    </row>
    <row r="78" spans="1:11" ht="15.75" customHeight="1" x14ac:dyDescent="0.25">
      <c r="A78" s="23"/>
      <c r="B78" s="3" t="s">
        <v>33</v>
      </c>
      <c r="C78" s="3" t="s">
        <v>82</v>
      </c>
      <c r="D78" s="3" t="s">
        <v>38</v>
      </c>
      <c r="E78" s="21">
        <f>MID(Tab[Score],6,1)*1</f>
        <v>0</v>
      </c>
      <c r="F78" s="21">
        <f>MID(Tab[Score],8,1)*1</f>
        <v>3</v>
      </c>
      <c r="G78" s="21">
        <f>Tab[[#This Row],[Buts MT Eq 1 ]]+Tab[[#This Row],[Buts MT Eq 2 ]]</f>
        <v>3</v>
      </c>
      <c r="H78" s="21" t="str">
        <f>IF(Tab[[#This Row],[Buts MT Eq 1 ]]&gt;Tab[[#This Row],[Buts MT Eq 2 ]],"Victoire",IF(Tab[[#This Row],[Buts MT Eq 1 ]]=Tab[[#This Row],[Buts MT Eq 2 ]],"Nul","Défaite"))</f>
        <v>Défaite</v>
      </c>
      <c r="I78" s="21" t="str">
        <f>IF(Tab[[#This Row],[Buts MT Eq 1 ]]&lt;Tab[[#This Row],[Buts MT Eq 2 ]],"Victoire",IF(Tab[[#This Row],[Buts MT Eq 1 ]]=Tab[[#This Row],[Buts MT Eq 2 ]],"Nul","Défaite"))</f>
        <v>Victoire</v>
      </c>
      <c r="J78" s="17"/>
      <c r="K78" s="22" t="s">
        <v>15</v>
      </c>
    </row>
    <row r="79" spans="1:11" ht="15.75" customHeight="1" x14ac:dyDescent="0.25">
      <c r="A79" s="23"/>
      <c r="B79" s="3" t="s">
        <v>35</v>
      </c>
      <c r="C79" s="3" t="s">
        <v>62</v>
      </c>
      <c r="D79" s="3" t="s">
        <v>27</v>
      </c>
      <c r="E79" s="21">
        <f>MID(Tab[Score],6,1)*1</f>
        <v>0</v>
      </c>
      <c r="F79" s="21">
        <f>MID(Tab[Score],8,1)*1</f>
        <v>0</v>
      </c>
      <c r="G79" s="21">
        <f>Tab[[#This Row],[Buts MT Eq 1 ]]+Tab[[#This Row],[Buts MT Eq 2 ]]</f>
        <v>0</v>
      </c>
      <c r="H79" s="21" t="str">
        <f>IF(Tab[[#This Row],[Buts MT Eq 1 ]]&gt;Tab[[#This Row],[Buts MT Eq 2 ]],"Victoire",IF(Tab[[#This Row],[Buts MT Eq 1 ]]=Tab[[#This Row],[Buts MT Eq 2 ]],"Nul","Défaite"))</f>
        <v>Nul</v>
      </c>
      <c r="I79" s="21" t="str">
        <f>IF(Tab[[#This Row],[Buts MT Eq 1 ]]&lt;Tab[[#This Row],[Buts MT Eq 2 ]],"Victoire",IF(Tab[[#This Row],[Buts MT Eq 1 ]]=Tab[[#This Row],[Buts MT Eq 2 ]],"Nul","Défaite"))</f>
        <v>Nul</v>
      </c>
      <c r="J79" s="17"/>
      <c r="K79" s="22" t="s">
        <v>15</v>
      </c>
    </row>
    <row r="80" spans="1:11" ht="15.75" customHeight="1" x14ac:dyDescent="0.25">
      <c r="A80" s="19"/>
      <c r="B80" s="3" t="s">
        <v>29</v>
      </c>
      <c r="C80" s="3" t="s">
        <v>83</v>
      </c>
      <c r="D80" s="3" t="s">
        <v>32</v>
      </c>
      <c r="E80" s="14">
        <f>MID(Tab[Score],6,1)*1</f>
        <v>4</v>
      </c>
      <c r="F80" s="14">
        <f>MID(Tab[Score],8,1)*1</f>
        <v>0</v>
      </c>
      <c r="G80" s="14">
        <f>Tab[[#This Row],[Buts MT Eq 1 ]]+Tab[[#This Row],[Buts MT Eq 2 ]]</f>
        <v>4</v>
      </c>
      <c r="H80" s="14" t="str">
        <f>IF(Tab[[#This Row],[Buts MT Eq 1 ]]&gt;Tab[[#This Row],[Buts MT Eq 2 ]],"Victoire",IF(Tab[[#This Row],[Buts MT Eq 1 ]]=Tab[[#This Row],[Buts MT Eq 2 ]],"Nul","Défaite"))</f>
        <v>Victoire</v>
      </c>
      <c r="I80" s="14" t="str">
        <f>IF(Tab[[#This Row],[Buts MT Eq 1 ]]&lt;Tab[[#This Row],[Buts MT Eq 2 ]],"Victoire",IF(Tab[[#This Row],[Buts MT Eq 1 ]]=Tab[[#This Row],[Buts MT Eq 2 ]],"Nul","Défaite"))</f>
        <v>Défaite</v>
      </c>
      <c r="J80" s="24"/>
      <c r="K80" s="11" t="s">
        <v>15</v>
      </c>
    </row>
    <row r="81" spans="1:11" ht="15.75" customHeight="1" x14ac:dyDescent="0.25">
      <c r="A81" s="23">
        <v>44135</v>
      </c>
      <c r="B81" s="3" t="s">
        <v>39</v>
      </c>
      <c r="C81" s="3" t="s">
        <v>56</v>
      </c>
      <c r="D81" s="3" t="s">
        <v>24</v>
      </c>
      <c r="E81" s="21">
        <f>MID(Tab[Score],6,1)*1</f>
        <v>0</v>
      </c>
      <c r="F81" s="21">
        <f>MID(Tab[Score],8,1)*1</f>
        <v>0</v>
      </c>
      <c r="G81" s="21">
        <f>Tab[[#This Row],[Buts MT Eq 1 ]]+Tab[[#This Row],[Buts MT Eq 2 ]]</f>
        <v>0</v>
      </c>
      <c r="H81" s="21" t="str">
        <f>IF(Tab[[#This Row],[Buts MT Eq 1 ]]&gt;Tab[[#This Row],[Buts MT Eq 2 ]],"Victoire",IF(Tab[[#This Row],[Buts MT Eq 1 ]]=Tab[[#This Row],[Buts MT Eq 2 ]],"Nul","Défaite"))</f>
        <v>Nul</v>
      </c>
      <c r="I81" s="21" t="str">
        <f>IF(Tab[[#This Row],[Buts MT Eq 1 ]]&lt;Tab[[#This Row],[Buts MT Eq 2 ]],"Victoire",IF(Tab[[#This Row],[Buts MT Eq 1 ]]=Tab[[#This Row],[Buts MT Eq 2 ]],"Nul","Défaite"))</f>
        <v>Nul</v>
      </c>
      <c r="J81" s="17"/>
      <c r="K81" s="22" t="s">
        <v>15</v>
      </c>
    </row>
    <row r="82" spans="1:11" ht="15.75" customHeight="1" x14ac:dyDescent="0.25">
      <c r="A82" s="19"/>
      <c r="B82" s="3" t="s">
        <v>34</v>
      </c>
      <c r="C82" s="3" t="s">
        <v>84</v>
      </c>
      <c r="D82" s="3" t="s">
        <v>37</v>
      </c>
      <c r="E82" s="14">
        <f>MID(Tab[Score],6,1)*1</f>
        <v>0</v>
      </c>
      <c r="F82" s="14">
        <f>MID(Tab[Score],8,1)*1</f>
        <v>0</v>
      </c>
      <c r="G82" s="14">
        <f>Tab[[#This Row],[Buts MT Eq 1 ]]+Tab[[#This Row],[Buts MT Eq 2 ]]</f>
        <v>0</v>
      </c>
      <c r="H82" s="14" t="str">
        <f>IF(Tab[[#This Row],[Buts MT Eq 1 ]]&gt;Tab[[#This Row],[Buts MT Eq 2 ]],"Victoire",IF(Tab[[#This Row],[Buts MT Eq 1 ]]=Tab[[#This Row],[Buts MT Eq 2 ]],"Nul","Défaite"))</f>
        <v>Nul</v>
      </c>
      <c r="I82" s="14" t="str">
        <f>IF(Tab[[#This Row],[Buts MT Eq 1 ]]&lt;Tab[[#This Row],[Buts MT Eq 2 ]],"Victoire",IF(Tab[[#This Row],[Buts MT Eq 1 ]]=Tab[[#This Row],[Buts MT Eq 2 ]],"Nul","Défaite"))</f>
        <v>Nul</v>
      </c>
      <c r="J82" s="24"/>
      <c r="K82" s="11" t="s">
        <v>15</v>
      </c>
    </row>
    <row r="83" spans="1:11" ht="15.75" customHeight="1" x14ac:dyDescent="0.25">
      <c r="A83" s="23">
        <v>44136</v>
      </c>
      <c r="B83" s="3" t="s">
        <v>40</v>
      </c>
      <c r="C83" s="3" t="s">
        <v>46</v>
      </c>
      <c r="D83" s="3" t="s">
        <v>33</v>
      </c>
      <c r="E83" s="21">
        <f>MID(Tab[Score],6,1)*1</f>
        <v>0</v>
      </c>
      <c r="F83" s="21">
        <f>MID(Tab[Score],8,1)*1</f>
        <v>1</v>
      </c>
      <c r="G83" s="21">
        <f>Tab[[#This Row],[Buts MT Eq 1 ]]+Tab[[#This Row],[Buts MT Eq 2 ]]</f>
        <v>1</v>
      </c>
      <c r="H83" s="21" t="str">
        <f>IF(Tab[[#This Row],[Buts MT Eq 1 ]]&gt;Tab[[#This Row],[Buts MT Eq 2 ]],"Victoire",IF(Tab[[#This Row],[Buts MT Eq 1 ]]=Tab[[#This Row],[Buts MT Eq 2 ]],"Nul","Défaite"))</f>
        <v>Défaite</v>
      </c>
      <c r="I83" s="21" t="str">
        <f>IF(Tab[[#This Row],[Buts MT Eq 1 ]]&lt;Tab[[#This Row],[Buts MT Eq 2 ]],"Victoire",IF(Tab[[#This Row],[Buts MT Eq 1 ]]=Tab[[#This Row],[Buts MT Eq 2 ]],"Nul","Défaite"))</f>
        <v>Victoire</v>
      </c>
      <c r="J83" s="17"/>
      <c r="K83" s="22" t="s">
        <v>15</v>
      </c>
    </row>
    <row r="84" spans="1:11" ht="15.75" customHeight="1" x14ac:dyDescent="0.25">
      <c r="A84" s="23"/>
      <c r="B84" s="3" t="s">
        <v>22</v>
      </c>
      <c r="C84" s="3" t="s">
        <v>58</v>
      </c>
      <c r="D84" s="3" t="s">
        <v>35</v>
      </c>
      <c r="E84" s="21">
        <f>MID(Tab[Score],6,1)*1</f>
        <v>0</v>
      </c>
      <c r="F84" s="21">
        <f>MID(Tab[Score],8,1)*1</f>
        <v>2</v>
      </c>
      <c r="G84" s="21">
        <f>Tab[[#This Row],[Buts MT Eq 1 ]]+Tab[[#This Row],[Buts MT Eq 2 ]]</f>
        <v>2</v>
      </c>
      <c r="H84" s="21" t="str">
        <f>IF(Tab[[#This Row],[Buts MT Eq 1 ]]&gt;Tab[[#This Row],[Buts MT Eq 2 ]],"Victoire",IF(Tab[[#This Row],[Buts MT Eq 1 ]]=Tab[[#This Row],[Buts MT Eq 2 ]],"Nul","Défaite"))</f>
        <v>Défaite</v>
      </c>
      <c r="I84" s="21" t="str">
        <f>IF(Tab[[#This Row],[Buts MT Eq 1 ]]&lt;Tab[[#This Row],[Buts MT Eq 2 ]],"Victoire",IF(Tab[[#This Row],[Buts MT Eq 1 ]]=Tab[[#This Row],[Buts MT Eq 2 ]],"Nul","Défaite"))</f>
        <v>Victoire</v>
      </c>
      <c r="J84" s="17"/>
      <c r="K84" s="22" t="s">
        <v>15</v>
      </c>
    </row>
    <row r="85" spans="1:11" ht="15.75" customHeight="1" x14ac:dyDescent="0.25">
      <c r="A85" s="23"/>
      <c r="B85" s="3" t="s">
        <v>25</v>
      </c>
      <c r="C85" s="3" t="s">
        <v>12</v>
      </c>
      <c r="D85" s="3" t="s">
        <v>28</v>
      </c>
      <c r="E85" s="21">
        <f>MID(Tab[Score],6,1)*1</f>
        <v>0</v>
      </c>
      <c r="F85" s="21">
        <f>MID(Tab[Score],8,1)*1</f>
        <v>0</v>
      </c>
      <c r="G85" s="21">
        <f>Tab[[#This Row],[Buts MT Eq 1 ]]+Tab[[#This Row],[Buts MT Eq 2 ]]</f>
        <v>0</v>
      </c>
      <c r="H85" s="21" t="str">
        <f>IF(Tab[[#This Row],[Buts MT Eq 1 ]]&gt;Tab[[#This Row],[Buts MT Eq 2 ]],"Victoire",IF(Tab[[#This Row],[Buts MT Eq 1 ]]=Tab[[#This Row],[Buts MT Eq 2 ]],"Nul","Défaite"))</f>
        <v>Nul</v>
      </c>
      <c r="I85" s="21" t="str">
        <f>IF(Tab[[#This Row],[Buts MT Eq 1 ]]&lt;Tab[[#This Row],[Buts MT Eq 2 ]],"Victoire",IF(Tab[[#This Row],[Buts MT Eq 1 ]]=Tab[[#This Row],[Buts MT Eq 2 ]],"Nul","Défaite"))</f>
        <v>Nul</v>
      </c>
      <c r="J85" s="17"/>
      <c r="K85" s="22" t="s">
        <v>15</v>
      </c>
    </row>
    <row r="86" spans="1:11" ht="15.75" customHeight="1" x14ac:dyDescent="0.25">
      <c r="A86" s="23"/>
      <c r="B86" s="3" t="s">
        <v>36</v>
      </c>
      <c r="C86" s="3" t="s">
        <v>46</v>
      </c>
      <c r="D86" s="3" t="s">
        <v>31</v>
      </c>
      <c r="E86" s="21">
        <f>MID(Tab[Score],6,1)*1</f>
        <v>0</v>
      </c>
      <c r="F86" s="21">
        <f>MID(Tab[Score],8,1)*1</f>
        <v>1</v>
      </c>
      <c r="G86" s="21">
        <f>Tab[[#This Row],[Buts MT Eq 1 ]]+Tab[[#This Row],[Buts MT Eq 2 ]]</f>
        <v>1</v>
      </c>
      <c r="H86" s="21" t="str">
        <f>IF(Tab[[#This Row],[Buts MT Eq 1 ]]&gt;Tab[[#This Row],[Buts MT Eq 2 ]],"Victoire",IF(Tab[[#This Row],[Buts MT Eq 1 ]]=Tab[[#This Row],[Buts MT Eq 2 ]],"Nul","Défaite"))</f>
        <v>Défaite</v>
      </c>
      <c r="I86" s="21" t="str">
        <f>IF(Tab[[#This Row],[Buts MT Eq 1 ]]&lt;Tab[[#This Row],[Buts MT Eq 2 ]],"Victoire",IF(Tab[[#This Row],[Buts MT Eq 1 ]]=Tab[[#This Row],[Buts MT Eq 2 ]],"Nul","Défaite"))</f>
        <v>Victoire</v>
      </c>
      <c r="J86" s="17"/>
      <c r="K86" s="22" t="s">
        <v>15</v>
      </c>
    </row>
    <row r="87" spans="1:11" ht="15.75" customHeight="1" x14ac:dyDescent="0.25">
      <c r="A87" s="23"/>
      <c r="B87" s="3" t="s">
        <v>38</v>
      </c>
      <c r="C87" s="3" t="s">
        <v>85</v>
      </c>
      <c r="D87" s="3" t="s">
        <v>41</v>
      </c>
      <c r="E87" s="21">
        <f>MID(Tab[Score],6,1)*1</f>
        <v>2</v>
      </c>
      <c r="F87" s="21">
        <f>MID(Tab[Score],8,1)*1</f>
        <v>1</v>
      </c>
      <c r="G87" s="21">
        <f>Tab[[#This Row],[Buts MT Eq 1 ]]+Tab[[#This Row],[Buts MT Eq 2 ]]</f>
        <v>3</v>
      </c>
      <c r="H87" s="21" t="str">
        <f>IF(Tab[[#This Row],[Buts MT Eq 1 ]]&gt;Tab[[#This Row],[Buts MT Eq 2 ]],"Victoire",IF(Tab[[#This Row],[Buts MT Eq 1 ]]=Tab[[#This Row],[Buts MT Eq 2 ]],"Nul","Défaite"))</f>
        <v>Victoire</v>
      </c>
      <c r="I87" s="21" t="str">
        <f>IF(Tab[[#This Row],[Buts MT Eq 1 ]]&lt;Tab[[#This Row],[Buts MT Eq 2 ]],"Victoire",IF(Tab[[#This Row],[Buts MT Eq 1 ]]=Tab[[#This Row],[Buts MT Eq 2 ]],"Nul","Défaite"))</f>
        <v>Défaite</v>
      </c>
      <c r="J87" s="17"/>
      <c r="K87" s="22" t="s">
        <v>15</v>
      </c>
    </row>
    <row r="88" spans="1:11" ht="15.75" customHeight="1" x14ac:dyDescent="0.25">
      <c r="A88" s="23"/>
      <c r="B88" s="3" t="s">
        <v>32</v>
      </c>
      <c r="C88" s="3" t="s">
        <v>86</v>
      </c>
      <c r="D88" s="3" t="s">
        <v>23</v>
      </c>
      <c r="E88" s="21">
        <f>MID(Tab[Score],6,1)*1</f>
        <v>3</v>
      </c>
      <c r="F88" s="21">
        <f>MID(Tab[Score],8,1)*1</f>
        <v>0</v>
      </c>
      <c r="G88" s="21">
        <f>Tab[[#This Row],[Buts MT Eq 1 ]]+Tab[[#This Row],[Buts MT Eq 2 ]]</f>
        <v>3</v>
      </c>
      <c r="H88" s="21" t="str">
        <f>IF(Tab[[#This Row],[Buts MT Eq 1 ]]&gt;Tab[[#This Row],[Buts MT Eq 2 ]],"Victoire",IF(Tab[[#This Row],[Buts MT Eq 1 ]]=Tab[[#This Row],[Buts MT Eq 2 ]],"Nul","Défaite"))</f>
        <v>Victoire</v>
      </c>
      <c r="I88" s="21" t="str">
        <f>IF(Tab[[#This Row],[Buts MT Eq 1 ]]&lt;Tab[[#This Row],[Buts MT Eq 2 ]],"Victoire",IF(Tab[[#This Row],[Buts MT Eq 1 ]]=Tab[[#This Row],[Buts MT Eq 2 ]],"Nul","Défaite"))</f>
        <v>Défaite</v>
      </c>
      <c r="J88" s="17"/>
      <c r="K88" s="22" t="s">
        <v>15</v>
      </c>
    </row>
    <row r="89" spans="1:11" ht="15.75" customHeight="1" x14ac:dyDescent="0.25">
      <c r="A89" s="19"/>
      <c r="B89" s="3" t="s">
        <v>27</v>
      </c>
      <c r="C89" s="3" t="s">
        <v>74</v>
      </c>
      <c r="D89" s="3" t="s">
        <v>29</v>
      </c>
      <c r="E89" s="14">
        <f>MID(Tab[Score],6,1)*1</f>
        <v>1</v>
      </c>
      <c r="F89" s="14">
        <f>MID(Tab[Score],8,1)*1</f>
        <v>1</v>
      </c>
      <c r="G89" s="14">
        <f>Tab[[#This Row],[Buts MT Eq 1 ]]+Tab[[#This Row],[Buts MT Eq 2 ]]</f>
        <v>2</v>
      </c>
      <c r="H89" s="14" t="str">
        <f>IF(Tab[[#This Row],[Buts MT Eq 1 ]]&gt;Tab[[#This Row],[Buts MT Eq 2 ]],"Victoire",IF(Tab[[#This Row],[Buts MT Eq 1 ]]=Tab[[#This Row],[Buts MT Eq 2 ]],"Nul","Défaite"))</f>
        <v>Nul</v>
      </c>
      <c r="I89" s="14" t="str">
        <f>IF(Tab[[#This Row],[Buts MT Eq 1 ]]&lt;Tab[[#This Row],[Buts MT Eq 2 ]],"Victoire",IF(Tab[[#This Row],[Buts MT Eq 1 ]]=Tab[[#This Row],[Buts MT Eq 2 ]],"Nul","Défaite"))</f>
        <v>Nul</v>
      </c>
      <c r="J89" s="24"/>
      <c r="K89" s="11" t="s">
        <v>15</v>
      </c>
    </row>
    <row r="90" spans="1:11" ht="15.75" customHeight="1" x14ac:dyDescent="0.25">
      <c r="A90" s="19">
        <v>44141</v>
      </c>
      <c r="B90" s="3" t="s">
        <v>41</v>
      </c>
      <c r="C90" s="3" t="s">
        <v>69</v>
      </c>
      <c r="D90" s="3" t="s">
        <v>30</v>
      </c>
      <c r="E90" s="14">
        <f>MID(Tab[Score],6,1)*1</f>
        <v>0</v>
      </c>
      <c r="F90" s="14">
        <f>MID(Tab[Score],8,1)*1</f>
        <v>0</v>
      </c>
      <c r="G90" s="14">
        <f>Tab[[#This Row],[Buts MT Eq 1 ]]+Tab[[#This Row],[Buts MT Eq 2 ]]</f>
        <v>0</v>
      </c>
      <c r="H90" s="14" t="str">
        <f>IF(Tab[[#This Row],[Buts MT Eq 1 ]]&gt;Tab[[#This Row],[Buts MT Eq 2 ]],"Victoire",IF(Tab[[#This Row],[Buts MT Eq 1 ]]=Tab[[#This Row],[Buts MT Eq 2 ]],"Nul","Défaite"))</f>
        <v>Nul</v>
      </c>
      <c r="I90" s="14" t="str">
        <f>IF(Tab[[#This Row],[Buts MT Eq 1 ]]&lt;Tab[[#This Row],[Buts MT Eq 2 ]],"Victoire",IF(Tab[[#This Row],[Buts MT Eq 1 ]]=Tab[[#This Row],[Buts MT Eq 2 ]],"Nul","Défaite"))</f>
        <v>Nul</v>
      </c>
      <c r="J90" s="24"/>
      <c r="K90" s="11" t="s">
        <v>15</v>
      </c>
    </row>
    <row r="91" spans="1:11" ht="15.75" customHeight="1" x14ac:dyDescent="0.25">
      <c r="A91" s="23">
        <v>44142</v>
      </c>
      <c r="B91" s="3" t="s">
        <v>23</v>
      </c>
      <c r="C91" s="3" t="s">
        <v>87</v>
      </c>
      <c r="D91" s="3" t="s">
        <v>33</v>
      </c>
      <c r="E91" s="21">
        <f>MID(Tab[Score],6,1)*1</f>
        <v>0</v>
      </c>
      <c r="F91" s="21">
        <f>MID(Tab[Score],8,1)*1</f>
        <v>0</v>
      </c>
      <c r="G91" s="21">
        <f>Tab[[#This Row],[Buts MT Eq 1 ]]+Tab[[#This Row],[Buts MT Eq 2 ]]</f>
        <v>0</v>
      </c>
      <c r="H91" s="21" t="str">
        <f>IF(Tab[[#This Row],[Buts MT Eq 1 ]]&gt;Tab[[#This Row],[Buts MT Eq 2 ]],"Victoire",IF(Tab[[#This Row],[Buts MT Eq 1 ]]=Tab[[#This Row],[Buts MT Eq 2 ]],"Nul","Défaite"))</f>
        <v>Nul</v>
      </c>
      <c r="I91" s="21" t="str">
        <f>IF(Tab[[#This Row],[Buts MT Eq 1 ]]&lt;Tab[[#This Row],[Buts MT Eq 2 ]],"Victoire",IF(Tab[[#This Row],[Buts MT Eq 1 ]]=Tab[[#This Row],[Buts MT Eq 2 ]],"Nul","Défaite"))</f>
        <v>Nul</v>
      </c>
      <c r="J91" s="17"/>
      <c r="K91" s="22" t="s">
        <v>15</v>
      </c>
    </row>
    <row r="92" spans="1:11" ht="15.75" customHeight="1" x14ac:dyDescent="0.25">
      <c r="A92" s="19"/>
      <c r="B92" s="3" t="s">
        <v>37</v>
      </c>
      <c r="C92" s="3" t="s">
        <v>70</v>
      </c>
      <c r="D92" s="3" t="s">
        <v>39</v>
      </c>
      <c r="E92" s="14">
        <f>MID(Tab[Score],6,1)*1</f>
        <v>2</v>
      </c>
      <c r="F92" s="14">
        <f>MID(Tab[Score],8,1)*1</f>
        <v>0</v>
      </c>
      <c r="G92" s="14">
        <f>Tab[[#This Row],[Buts MT Eq 1 ]]+Tab[[#This Row],[Buts MT Eq 2 ]]</f>
        <v>2</v>
      </c>
      <c r="H92" s="14" t="str">
        <f>IF(Tab[[#This Row],[Buts MT Eq 1 ]]&gt;Tab[[#This Row],[Buts MT Eq 2 ]],"Victoire",IF(Tab[[#This Row],[Buts MT Eq 1 ]]=Tab[[#This Row],[Buts MT Eq 2 ]],"Nul","Défaite"))</f>
        <v>Victoire</v>
      </c>
      <c r="I92" s="14" t="str">
        <f>IF(Tab[[#This Row],[Buts MT Eq 1 ]]&lt;Tab[[#This Row],[Buts MT Eq 2 ]],"Victoire",IF(Tab[[#This Row],[Buts MT Eq 1 ]]=Tab[[#This Row],[Buts MT Eq 2 ]],"Nul","Défaite"))</f>
        <v>Défaite</v>
      </c>
      <c r="J92" s="24"/>
      <c r="K92" s="11" t="s">
        <v>15</v>
      </c>
    </row>
    <row r="93" spans="1:11" ht="15.75" customHeight="1" x14ac:dyDescent="0.25">
      <c r="A93" s="35">
        <v>44143</v>
      </c>
      <c r="B93" s="34" t="s">
        <v>24</v>
      </c>
      <c r="C93" s="34" t="s">
        <v>88</v>
      </c>
      <c r="D93" s="34" t="s">
        <v>27</v>
      </c>
      <c r="E93" s="36">
        <f>MID(Tab[Score],6,1)*1</f>
        <v>3</v>
      </c>
      <c r="F93" s="36">
        <f>MID(Tab[Score],8,1)*1</f>
        <v>1</v>
      </c>
      <c r="G93" s="36">
        <f>Tab[[#This Row],[Buts MT Eq 1 ]]+Tab[[#This Row],[Buts MT Eq 2 ]]</f>
        <v>4</v>
      </c>
      <c r="H93" s="36" t="str">
        <f>IF(Tab[[#This Row],[Buts MT Eq 1 ]]&gt;Tab[[#This Row],[Buts MT Eq 2 ]],"Victoire",IF(Tab[[#This Row],[Buts MT Eq 1 ]]=Tab[[#This Row],[Buts MT Eq 2 ]],"Nul","Défaite"))</f>
        <v>Victoire</v>
      </c>
      <c r="I93" s="36" t="str">
        <f>IF(Tab[[#This Row],[Buts MT Eq 1 ]]&lt;Tab[[#This Row],[Buts MT Eq 2 ]],"Victoire",IF(Tab[[#This Row],[Buts MT Eq 1 ]]=Tab[[#This Row],[Buts MT Eq 2 ]],"Nul","Défaite"))</f>
        <v>Défaite</v>
      </c>
      <c r="J93" s="37"/>
      <c r="K93" s="38" t="s">
        <v>15</v>
      </c>
    </row>
    <row r="94" spans="1:11" ht="15.75" customHeight="1" x14ac:dyDescent="0.25">
      <c r="A94" s="35"/>
      <c r="B94" s="34" t="s">
        <v>26</v>
      </c>
      <c r="C94" s="34" t="s">
        <v>89</v>
      </c>
      <c r="D94" s="34" t="s">
        <v>38</v>
      </c>
      <c r="E94" s="36">
        <f>MID(Tab[Score],6,1)*1</f>
        <v>1</v>
      </c>
      <c r="F94" s="36">
        <f>MID(Tab[Score],8,1)*1</f>
        <v>0</v>
      </c>
      <c r="G94" s="36">
        <f>Tab[[#This Row],[Buts MT Eq 1 ]]+Tab[[#This Row],[Buts MT Eq 2 ]]</f>
        <v>1</v>
      </c>
      <c r="H94" s="36" t="str">
        <f>IF(Tab[[#This Row],[Buts MT Eq 1 ]]&gt;Tab[[#This Row],[Buts MT Eq 2 ]],"Victoire",IF(Tab[[#This Row],[Buts MT Eq 1 ]]=Tab[[#This Row],[Buts MT Eq 2 ]],"Nul","Défaite"))</f>
        <v>Victoire</v>
      </c>
      <c r="I94" s="36" t="str">
        <f>IF(Tab[[#This Row],[Buts MT Eq 1 ]]&lt;Tab[[#This Row],[Buts MT Eq 2 ]],"Victoire",IF(Tab[[#This Row],[Buts MT Eq 1 ]]=Tab[[#This Row],[Buts MT Eq 2 ]],"Nul","Défaite"))</f>
        <v>Défaite</v>
      </c>
      <c r="J94" s="37"/>
      <c r="K94" s="38" t="s">
        <v>15</v>
      </c>
    </row>
    <row r="95" spans="1:11" ht="15.75" customHeight="1" x14ac:dyDescent="0.25">
      <c r="A95" s="35"/>
      <c r="B95" s="34" t="s">
        <v>28</v>
      </c>
      <c r="C95" s="34" t="s">
        <v>87</v>
      </c>
      <c r="D95" s="34" t="s">
        <v>34</v>
      </c>
      <c r="E95" s="36">
        <f>MID(Tab[Score],6,1)*1</f>
        <v>0</v>
      </c>
      <c r="F95" s="36">
        <f>MID(Tab[Score],8,1)*1</f>
        <v>0</v>
      </c>
      <c r="G95" s="36">
        <f>Tab[[#This Row],[Buts MT Eq 1 ]]+Tab[[#This Row],[Buts MT Eq 2 ]]</f>
        <v>0</v>
      </c>
      <c r="H95" s="36" t="str">
        <f>IF(Tab[[#This Row],[Buts MT Eq 1 ]]&gt;Tab[[#This Row],[Buts MT Eq 2 ]],"Victoire",IF(Tab[[#This Row],[Buts MT Eq 1 ]]=Tab[[#This Row],[Buts MT Eq 2 ]],"Nul","Défaite"))</f>
        <v>Nul</v>
      </c>
      <c r="I95" s="36" t="str">
        <f>IF(Tab[[#This Row],[Buts MT Eq 1 ]]&lt;Tab[[#This Row],[Buts MT Eq 2 ]],"Victoire",IF(Tab[[#This Row],[Buts MT Eq 1 ]]=Tab[[#This Row],[Buts MT Eq 2 ]],"Nul","Défaite"))</f>
        <v>Nul</v>
      </c>
      <c r="J95" s="37"/>
      <c r="K95" s="38" t="s">
        <v>15</v>
      </c>
    </row>
    <row r="96" spans="1:11" ht="15.75" customHeight="1" x14ac:dyDescent="0.25">
      <c r="A96" s="35"/>
      <c r="B96" s="34" t="s">
        <v>31</v>
      </c>
      <c r="C96" s="34" t="s">
        <v>74</v>
      </c>
      <c r="D96" s="34" t="s">
        <v>25</v>
      </c>
      <c r="E96" s="36">
        <f>MID(Tab[Score],6,1)*1</f>
        <v>1</v>
      </c>
      <c r="F96" s="36">
        <f>MID(Tab[Score],8,1)*1</f>
        <v>1</v>
      </c>
      <c r="G96" s="36">
        <f>Tab[[#This Row],[Buts MT Eq 1 ]]+Tab[[#This Row],[Buts MT Eq 2 ]]</f>
        <v>2</v>
      </c>
      <c r="H96" s="36" t="str">
        <f>IF(Tab[[#This Row],[Buts MT Eq 1 ]]&gt;Tab[[#This Row],[Buts MT Eq 2 ]],"Victoire",IF(Tab[[#This Row],[Buts MT Eq 1 ]]=Tab[[#This Row],[Buts MT Eq 2 ]],"Nul","Défaite"))</f>
        <v>Nul</v>
      </c>
      <c r="I96" s="36" t="str">
        <f>IF(Tab[[#This Row],[Buts MT Eq 1 ]]&lt;Tab[[#This Row],[Buts MT Eq 2 ]],"Victoire",IF(Tab[[#This Row],[Buts MT Eq 1 ]]=Tab[[#This Row],[Buts MT Eq 2 ]],"Nul","Défaite"))</f>
        <v>Nul</v>
      </c>
      <c r="J96" s="37"/>
      <c r="K96" s="38" t="s">
        <v>15</v>
      </c>
    </row>
    <row r="97" spans="1:11" ht="15.75" customHeight="1" x14ac:dyDescent="0.25">
      <c r="A97" s="35"/>
      <c r="B97" s="34" t="s">
        <v>36</v>
      </c>
      <c r="C97" s="34" t="s">
        <v>90</v>
      </c>
      <c r="D97" s="34" t="s">
        <v>22</v>
      </c>
      <c r="E97" s="36">
        <f>MID(Tab[Score],6,1)*1</f>
        <v>0</v>
      </c>
      <c r="F97" s="36">
        <f>MID(Tab[Score],8,1)*1</f>
        <v>2</v>
      </c>
      <c r="G97" s="36">
        <f>Tab[[#This Row],[Buts MT Eq 1 ]]+Tab[[#This Row],[Buts MT Eq 2 ]]</f>
        <v>2</v>
      </c>
      <c r="H97" s="36" t="str">
        <f>IF(Tab[[#This Row],[Buts MT Eq 1 ]]&gt;Tab[[#This Row],[Buts MT Eq 2 ]],"Victoire",IF(Tab[[#This Row],[Buts MT Eq 1 ]]=Tab[[#This Row],[Buts MT Eq 2 ]],"Nul","Défaite"))</f>
        <v>Défaite</v>
      </c>
      <c r="I97" s="36" t="str">
        <f>IF(Tab[[#This Row],[Buts MT Eq 1 ]]&lt;Tab[[#This Row],[Buts MT Eq 2 ]],"Victoire",IF(Tab[[#This Row],[Buts MT Eq 1 ]]=Tab[[#This Row],[Buts MT Eq 2 ]],"Nul","Défaite"))</f>
        <v>Victoire</v>
      </c>
      <c r="J97" s="37"/>
      <c r="K97" s="38" t="s">
        <v>15</v>
      </c>
    </row>
    <row r="98" spans="1:11" ht="15.75" customHeight="1" x14ac:dyDescent="0.25">
      <c r="A98" s="35"/>
      <c r="B98" s="34" t="s">
        <v>35</v>
      </c>
      <c r="C98" s="34" t="s">
        <v>91</v>
      </c>
      <c r="D98" s="34" t="s">
        <v>32</v>
      </c>
      <c r="E98" s="36">
        <f>MID(Tab[Score],6,1)*1</f>
        <v>0</v>
      </c>
      <c r="F98" s="36">
        <f>MID(Tab[Score],8,1)*1</f>
        <v>1</v>
      </c>
      <c r="G98" s="36">
        <f>Tab[[#This Row],[Buts MT Eq 1 ]]+Tab[[#This Row],[Buts MT Eq 2 ]]</f>
        <v>1</v>
      </c>
      <c r="H98" s="36" t="str">
        <f>IF(Tab[[#This Row],[Buts MT Eq 1 ]]&gt;Tab[[#This Row],[Buts MT Eq 2 ]],"Victoire",IF(Tab[[#This Row],[Buts MT Eq 1 ]]=Tab[[#This Row],[Buts MT Eq 2 ]],"Nul","Défaite"))</f>
        <v>Défaite</v>
      </c>
      <c r="I98" s="36" t="str">
        <f>IF(Tab[[#This Row],[Buts MT Eq 1 ]]&lt;Tab[[#This Row],[Buts MT Eq 2 ]],"Victoire",IF(Tab[[#This Row],[Buts MT Eq 1 ]]=Tab[[#This Row],[Buts MT Eq 2 ]],"Nul","Défaite"))</f>
        <v>Victoire</v>
      </c>
      <c r="J98" s="37"/>
      <c r="K98" s="38" t="s">
        <v>15</v>
      </c>
    </row>
    <row r="99" spans="1:11" ht="15.75" customHeight="1" x14ac:dyDescent="0.25">
      <c r="A99" s="39"/>
      <c r="B99" s="34" t="s">
        <v>29</v>
      </c>
      <c r="C99" s="34" t="s">
        <v>57</v>
      </c>
      <c r="D99" s="34" t="s">
        <v>40</v>
      </c>
      <c r="E99" s="40">
        <f>MID(Tab[Score],6,1)*1</f>
        <v>0</v>
      </c>
      <c r="F99" s="40">
        <f>MID(Tab[Score],8,1)*1</f>
        <v>1</v>
      </c>
      <c r="G99" s="40">
        <f>Tab[[#This Row],[Buts MT Eq 1 ]]+Tab[[#This Row],[Buts MT Eq 2 ]]</f>
        <v>1</v>
      </c>
      <c r="H99" s="40" t="str">
        <f>IF(Tab[[#This Row],[Buts MT Eq 1 ]]&gt;Tab[[#This Row],[Buts MT Eq 2 ]],"Victoire",IF(Tab[[#This Row],[Buts MT Eq 1 ]]=Tab[[#This Row],[Buts MT Eq 2 ]],"Nul","Défaite"))</f>
        <v>Défaite</v>
      </c>
      <c r="I99" s="40" t="str">
        <f>IF(Tab[[#This Row],[Buts MT Eq 1 ]]&lt;Tab[[#This Row],[Buts MT Eq 2 ]],"Victoire",IF(Tab[[#This Row],[Buts MT Eq 1 ]]=Tab[[#This Row],[Buts MT Eq 2 ]],"Nul","Défaite"))</f>
        <v>Victoire</v>
      </c>
      <c r="J99" s="41"/>
      <c r="K99" s="42" t="s">
        <v>15</v>
      </c>
    </row>
    <row r="100" spans="1:11" ht="15.75" customHeight="1" x14ac:dyDescent="0.25">
      <c r="A100" s="35">
        <v>44155</v>
      </c>
      <c r="B100" s="34" t="s">
        <v>39</v>
      </c>
      <c r="C100" s="34" t="s">
        <v>46</v>
      </c>
      <c r="D100" s="34" t="s">
        <v>23</v>
      </c>
      <c r="E100" s="36">
        <f>MID(Tab[Score],6,1)*1</f>
        <v>0</v>
      </c>
      <c r="F100" s="36">
        <f>MID(Tab[Score],8,1)*1</f>
        <v>1</v>
      </c>
      <c r="G100" s="36">
        <f>Tab[[#This Row],[Buts MT Eq 1 ]]+Tab[[#This Row],[Buts MT Eq 2 ]]</f>
        <v>1</v>
      </c>
      <c r="H100" s="36" t="str">
        <f>IF(Tab[[#This Row],[Buts MT Eq 1 ]]&gt;Tab[[#This Row],[Buts MT Eq 2 ]],"Victoire",IF(Tab[[#This Row],[Buts MT Eq 1 ]]=Tab[[#This Row],[Buts MT Eq 2 ]],"Nul","Défaite"))</f>
        <v>Défaite</v>
      </c>
      <c r="I100" s="36" t="str">
        <f>IF(Tab[[#This Row],[Buts MT Eq 1 ]]&lt;Tab[[#This Row],[Buts MT Eq 2 ]],"Victoire",IF(Tab[[#This Row],[Buts MT Eq 1 ]]=Tab[[#This Row],[Buts MT Eq 2 ]],"Nul","Défaite"))</f>
        <v>Victoire</v>
      </c>
      <c r="J100" s="37"/>
      <c r="K100" s="38" t="s">
        <v>15</v>
      </c>
    </row>
    <row r="101" spans="1:11" ht="15.75" customHeight="1" x14ac:dyDescent="0.25">
      <c r="A101" s="39"/>
      <c r="B101" s="34" t="s">
        <v>32</v>
      </c>
      <c r="C101" s="34" t="s">
        <v>92</v>
      </c>
      <c r="D101" s="34" t="s">
        <v>37</v>
      </c>
      <c r="E101" s="40">
        <f>MID(Tab[Score],6,1)*1</f>
        <v>0</v>
      </c>
      <c r="F101" s="40">
        <f>MID(Tab[Score],8,1)*1</f>
        <v>2</v>
      </c>
      <c r="G101" s="40">
        <f>Tab[[#This Row],[Buts MT Eq 1 ]]+Tab[[#This Row],[Buts MT Eq 2 ]]</f>
        <v>2</v>
      </c>
      <c r="H101" s="40" t="str">
        <f>IF(Tab[[#This Row],[Buts MT Eq 1 ]]&gt;Tab[[#This Row],[Buts MT Eq 2 ]],"Victoire",IF(Tab[[#This Row],[Buts MT Eq 1 ]]=Tab[[#This Row],[Buts MT Eq 2 ]],"Nul","Défaite"))</f>
        <v>Défaite</v>
      </c>
      <c r="I101" s="40" t="str">
        <f>IF(Tab[[#This Row],[Buts MT Eq 1 ]]&lt;Tab[[#This Row],[Buts MT Eq 2 ]],"Victoire",IF(Tab[[#This Row],[Buts MT Eq 1 ]]=Tab[[#This Row],[Buts MT Eq 2 ]],"Nul","Défaite"))</f>
        <v>Victoire</v>
      </c>
      <c r="J101" s="41"/>
      <c r="K101" s="42" t="s">
        <v>15</v>
      </c>
    </row>
    <row r="102" spans="1:11" ht="15.75" customHeight="1" x14ac:dyDescent="0.25">
      <c r="A102" s="39">
        <v>44156</v>
      </c>
      <c r="B102" s="34" t="s">
        <v>24</v>
      </c>
      <c r="C102" s="34" t="s">
        <v>93</v>
      </c>
      <c r="D102" s="34" t="s">
        <v>40</v>
      </c>
      <c r="E102" s="40">
        <f>MID(Tab[Score],6,1)*1</f>
        <v>4</v>
      </c>
      <c r="F102" s="40">
        <f>MID(Tab[Score],8,1)*1</f>
        <v>1</v>
      </c>
      <c r="G102" s="40">
        <f>Tab[[#This Row],[Buts MT Eq 1 ]]+Tab[[#This Row],[Buts MT Eq 2 ]]</f>
        <v>5</v>
      </c>
      <c r="H102" s="40" t="str">
        <f>IF(Tab[[#This Row],[Buts MT Eq 1 ]]&gt;Tab[[#This Row],[Buts MT Eq 2 ]],"Victoire",IF(Tab[[#This Row],[Buts MT Eq 1 ]]=Tab[[#This Row],[Buts MT Eq 2 ]],"Nul","Défaite"))</f>
        <v>Victoire</v>
      </c>
      <c r="I102" s="40" t="str">
        <f>IF(Tab[[#This Row],[Buts MT Eq 1 ]]&lt;Tab[[#This Row],[Buts MT Eq 2 ]],"Victoire",IF(Tab[[#This Row],[Buts MT Eq 1 ]]=Tab[[#This Row],[Buts MT Eq 2 ]],"Nul","Défaite"))</f>
        <v>Défaite</v>
      </c>
      <c r="J102" s="41"/>
      <c r="K102" s="42" t="s">
        <v>15</v>
      </c>
    </row>
    <row r="103" spans="1:11" ht="15.75" customHeight="1" x14ac:dyDescent="0.25">
      <c r="A103" s="35">
        <v>44157</v>
      </c>
      <c r="B103" s="34" t="s">
        <v>34</v>
      </c>
      <c r="C103" s="34" t="s">
        <v>74</v>
      </c>
      <c r="D103" s="34" t="s">
        <v>31</v>
      </c>
      <c r="E103" s="36">
        <f>MID(Tab[Score],6,1)*1</f>
        <v>1</v>
      </c>
      <c r="F103" s="36">
        <f>MID(Tab[Score],8,1)*1</f>
        <v>1</v>
      </c>
      <c r="G103" s="36">
        <f>Tab[[#This Row],[Buts MT Eq 1 ]]+Tab[[#This Row],[Buts MT Eq 2 ]]</f>
        <v>2</v>
      </c>
      <c r="H103" s="36" t="str">
        <f>IF(Tab[[#This Row],[Buts MT Eq 1 ]]&gt;Tab[[#This Row],[Buts MT Eq 2 ]],"Victoire",IF(Tab[[#This Row],[Buts MT Eq 1 ]]=Tab[[#This Row],[Buts MT Eq 2 ]],"Nul","Défaite"))</f>
        <v>Nul</v>
      </c>
      <c r="I103" s="36" t="str">
        <f>IF(Tab[[#This Row],[Buts MT Eq 1 ]]&lt;Tab[[#This Row],[Buts MT Eq 2 ]],"Victoire",IF(Tab[[#This Row],[Buts MT Eq 1 ]]=Tab[[#This Row],[Buts MT Eq 2 ]],"Nul","Défaite"))</f>
        <v>Nul</v>
      </c>
      <c r="J103" s="37"/>
      <c r="K103" s="38" t="s">
        <v>15</v>
      </c>
    </row>
    <row r="104" spans="1:11" ht="15.75" customHeight="1" x14ac:dyDescent="0.25">
      <c r="A104" s="35"/>
      <c r="B104" s="34" t="s">
        <v>25</v>
      </c>
      <c r="C104" s="34" t="s">
        <v>46</v>
      </c>
      <c r="D104" s="34" t="s">
        <v>26</v>
      </c>
      <c r="E104" s="36">
        <f>MID(Tab[Score],6,1)*1</f>
        <v>0</v>
      </c>
      <c r="F104" s="36">
        <f>MID(Tab[Score],8,1)*1</f>
        <v>1</v>
      </c>
      <c r="G104" s="36">
        <f>Tab[[#This Row],[Buts MT Eq 1 ]]+Tab[[#This Row],[Buts MT Eq 2 ]]</f>
        <v>1</v>
      </c>
      <c r="H104" s="36" t="str">
        <f>IF(Tab[[#This Row],[Buts MT Eq 1 ]]&gt;Tab[[#This Row],[Buts MT Eq 2 ]],"Victoire",IF(Tab[[#This Row],[Buts MT Eq 1 ]]=Tab[[#This Row],[Buts MT Eq 2 ]],"Nul","Défaite"))</f>
        <v>Défaite</v>
      </c>
      <c r="I104" s="36" t="str">
        <f>IF(Tab[[#This Row],[Buts MT Eq 1 ]]&lt;Tab[[#This Row],[Buts MT Eq 2 ]],"Victoire",IF(Tab[[#This Row],[Buts MT Eq 1 ]]=Tab[[#This Row],[Buts MT Eq 2 ]],"Nul","Défaite"))</f>
        <v>Victoire</v>
      </c>
      <c r="J104" s="37"/>
      <c r="K104" s="38" t="s">
        <v>15</v>
      </c>
    </row>
    <row r="105" spans="1:11" ht="15.75" customHeight="1" x14ac:dyDescent="0.25">
      <c r="A105" s="35"/>
      <c r="B105" s="34" t="s">
        <v>33</v>
      </c>
      <c r="C105" s="34" t="s">
        <v>94</v>
      </c>
      <c r="D105" s="34" t="s">
        <v>41</v>
      </c>
      <c r="E105" s="36">
        <f>MID(Tab[Score],6,1)*1</f>
        <v>3</v>
      </c>
      <c r="F105" s="36">
        <f>MID(Tab[Score],8,1)*1</f>
        <v>3</v>
      </c>
      <c r="G105" s="36">
        <f>Tab[[#This Row],[Buts MT Eq 1 ]]+Tab[[#This Row],[Buts MT Eq 2 ]]</f>
        <v>6</v>
      </c>
      <c r="H105" s="36" t="str">
        <f>IF(Tab[[#This Row],[Buts MT Eq 1 ]]&gt;Tab[[#This Row],[Buts MT Eq 2 ]],"Victoire",IF(Tab[[#This Row],[Buts MT Eq 1 ]]=Tab[[#This Row],[Buts MT Eq 2 ]],"Nul","Défaite"))</f>
        <v>Nul</v>
      </c>
      <c r="I105" s="36" t="str">
        <f>IF(Tab[[#This Row],[Buts MT Eq 1 ]]&lt;Tab[[#This Row],[Buts MT Eq 2 ]],"Victoire",IF(Tab[[#This Row],[Buts MT Eq 1 ]]=Tab[[#This Row],[Buts MT Eq 2 ]],"Nul","Défaite"))</f>
        <v>Nul</v>
      </c>
      <c r="J105" s="37"/>
      <c r="K105" s="38" t="s">
        <v>15</v>
      </c>
    </row>
    <row r="106" spans="1:11" ht="15.75" customHeight="1" x14ac:dyDescent="0.25">
      <c r="A106" s="35"/>
      <c r="B106" s="34" t="s">
        <v>38</v>
      </c>
      <c r="C106" s="34" t="s">
        <v>69</v>
      </c>
      <c r="D106" s="34" t="s">
        <v>36</v>
      </c>
      <c r="E106" s="36">
        <f>MID(Tab[Score],6,1)*1</f>
        <v>0</v>
      </c>
      <c r="F106" s="36">
        <f>MID(Tab[Score],8,1)*1</f>
        <v>0</v>
      </c>
      <c r="G106" s="36">
        <f>Tab[[#This Row],[Buts MT Eq 1 ]]+Tab[[#This Row],[Buts MT Eq 2 ]]</f>
        <v>0</v>
      </c>
      <c r="H106" s="36" t="str">
        <f>IF(Tab[[#This Row],[Buts MT Eq 1 ]]&gt;Tab[[#This Row],[Buts MT Eq 2 ]],"Victoire",IF(Tab[[#This Row],[Buts MT Eq 1 ]]=Tab[[#This Row],[Buts MT Eq 2 ]],"Nul","Défaite"))</f>
        <v>Nul</v>
      </c>
      <c r="I106" s="36" t="str">
        <f>IF(Tab[[#This Row],[Buts MT Eq 1 ]]&lt;Tab[[#This Row],[Buts MT Eq 2 ]],"Victoire",IF(Tab[[#This Row],[Buts MT Eq 1 ]]=Tab[[#This Row],[Buts MT Eq 2 ]],"Nul","Défaite"))</f>
        <v>Nul</v>
      </c>
      <c r="J106" s="37"/>
      <c r="K106" s="38" t="s">
        <v>15</v>
      </c>
    </row>
    <row r="107" spans="1:11" ht="15.75" customHeight="1" x14ac:dyDescent="0.25">
      <c r="A107" s="35"/>
      <c r="B107" s="34" t="s">
        <v>22</v>
      </c>
      <c r="C107" s="34" t="s">
        <v>69</v>
      </c>
      <c r="D107" s="34" t="s">
        <v>29</v>
      </c>
      <c r="E107" s="36">
        <f>MID(Tab[Score],6,1)*1</f>
        <v>0</v>
      </c>
      <c r="F107" s="36">
        <f>MID(Tab[Score],8,1)*1</f>
        <v>0</v>
      </c>
      <c r="G107" s="36">
        <f>Tab[[#This Row],[Buts MT Eq 1 ]]+Tab[[#This Row],[Buts MT Eq 2 ]]</f>
        <v>0</v>
      </c>
      <c r="H107" s="36" t="str">
        <f>IF(Tab[[#This Row],[Buts MT Eq 1 ]]&gt;Tab[[#This Row],[Buts MT Eq 2 ]],"Victoire",IF(Tab[[#This Row],[Buts MT Eq 1 ]]=Tab[[#This Row],[Buts MT Eq 2 ]],"Nul","Défaite"))</f>
        <v>Nul</v>
      </c>
      <c r="I107" s="36" t="str">
        <f>IF(Tab[[#This Row],[Buts MT Eq 1 ]]&lt;Tab[[#This Row],[Buts MT Eq 2 ]],"Victoire",IF(Tab[[#This Row],[Buts MT Eq 1 ]]=Tab[[#This Row],[Buts MT Eq 2 ]],"Nul","Défaite"))</f>
        <v>Nul</v>
      </c>
      <c r="J107" s="37"/>
      <c r="K107" s="38" t="s">
        <v>15</v>
      </c>
    </row>
    <row r="108" spans="1:11" ht="15.75" customHeight="1" x14ac:dyDescent="0.25">
      <c r="A108" s="39"/>
      <c r="B108" s="34" t="s">
        <v>27</v>
      </c>
      <c r="C108" s="34" t="s">
        <v>80</v>
      </c>
      <c r="D108" s="34" t="s">
        <v>28</v>
      </c>
      <c r="E108" s="40">
        <f>MID(Tab[Score],6,1)*1</f>
        <v>1</v>
      </c>
      <c r="F108" s="40">
        <f>MID(Tab[Score],8,1)*1</f>
        <v>0</v>
      </c>
      <c r="G108" s="40">
        <f>Tab[[#This Row],[Buts MT Eq 1 ]]+Tab[[#This Row],[Buts MT Eq 2 ]]</f>
        <v>1</v>
      </c>
      <c r="H108" s="40" t="str">
        <f>IF(Tab[[#This Row],[Buts MT Eq 1 ]]&gt;Tab[[#This Row],[Buts MT Eq 2 ]],"Victoire",IF(Tab[[#This Row],[Buts MT Eq 1 ]]=Tab[[#This Row],[Buts MT Eq 2 ]],"Nul","Défaite"))</f>
        <v>Victoire</v>
      </c>
      <c r="I108" s="40" t="str">
        <f>IF(Tab[[#This Row],[Buts MT Eq 1 ]]&lt;Tab[[#This Row],[Buts MT Eq 2 ]],"Victoire",IF(Tab[[#This Row],[Buts MT Eq 1 ]]=Tab[[#This Row],[Buts MT Eq 2 ]],"Nul","Défaite"))</f>
        <v>Défaite</v>
      </c>
      <c r="J108" s="41"/>
      <c r="K108" s="42" t="s">
        <v>15</v>
      </c>
    </row>
    <row r="109" spans="1:11" ht="15.75" customHeight="1" x14ac:dyDescent="0.25">
      <c r="A109" s="39">
        <v>44160</v>
      </c>
      <c r="B109" s="34" t="s">
        <v>26</v>
      </c>
      <c r="C109" s="34" t="s">
        <v>45</v>
      </c>
      <c r="D109" s="34" t="s">
        <v>34</v>
      </c>
      <c r="E109" s="40">
        <f>MID(Tab[Score],6,1)*1</f>
        <v>1</v>
      </c>
      <c r="F109" s="40">
        <f>MID(Tab[Score],8,1)*1</f>
        <v>0</v>
      </c>
      <c r="G109" s="40">
        <f>Tab[[#This Row],[Buts MT Eq 1 ]]+Tab[[#This Row],[Buts MT Eq 2 ]]</f>
        <v>1</v>
      </c>
      <c r="H109" s="40" t="str">
        <f>IF(Tab[[#This Row],[Buts MT Eq 1 ]]&gt;Tab[[#This Row],[Buts MT Eq 2 ]],"Victoire",IF(Tab[[#This Row],[Buts MT Eq 1 ]]=Tab[[#This Row],[Buts MT Eq 2 ]],"Nul","Défaite"))</f>
        <v>Victoire</v>
      </c>
      <c r="I109" s="40" t="str">
        <f>IF(Tab[[#This Row],[Buts MT Eq 1 ]]&lt;Tab[[#This Row],[Buts MT Eq 2 ]],"Victoire",IF(Tab[[#This Row],[Buts MT Eq 1 ]]=Tab[[#This Row],[Buts MT Eq 2 ]],"Nul","Défaite"))</f>
        <v>Défaite</v>
      </c>
      <c r="J109" s="41"/>
      <c r="K109" s="42" t="s">
        <v>15</v>
      </c>
    </row>
    <row r="110" spans="1:11" ht="15.75" customHeight="1" x14ac:dyDescent="0.25">
      <c r="A110" s="39">
        <v>44162</v>
      </c>
      <c r="B110" s="34" t="s">
        <v>41</v>
      </c>
      <c r="C110" s="34" t="s">
        <v>45</v>
      </c>
      <c r="D110" s="34" t="s">
        <v>39</v>
      </c>
      <c r="E110" s="40">
        <f>MID(Tab[Score],6,1)*1</f>
        <v>1</v>
      </c>
      <c r="F110" s="40">
        <f>MID(Tab[Score],8,1)*1</f>
        <v>0</v>
      </c>
      <c r="G110" s="40">
        <f>Tab[[#This Row],[Buts MT Eq 1 ]]+Tab[[#This Row],[Buts MT Eq 2 ]]</f>
        <v>1</v>
      </c>
      <c r="H110" s="40" t="str">
        <f>IF(Tab[[#This Row],[Buts MT Eq 1 ]]&gt;Tab[[#This Row],[Buts MT Eq 2 ]],"Victoire",IF(Tab[[#This Row],[Buts MT Eq 1 ]]=Tab[[#This Row],[Buts MT Eq 2 ]],"Nul","Défaite"))</f>
        <v>Victoire</v>
      </c>
      <c r="I110" s="40" t="str">
        <f>IF(Tab[[#This Row],[Buts MT Eq 1 ]]&lt;Tab[[#This Row],[Buts MT Eq 2 ]],"Victoire",IF(Tab[[#This Row],[Buts MT Eq 1 ]]=Tab[[#This Row],[Buts MT Eq 2 ]],"Nul","Défaite"))</f>
        <v>Défaite</v>
      </c>
      <c r="J110" s="41"/>
      <c r="K110" s="42" t="s">
        <v>15</v>
      </c>
    </row>
    <row r="111" spans="1:11" ht="15.75" customHeight="1" x14ac:dyDescent="0.25">
      <c r="A111" s="35">
        <v>44163</v>
      </c>
      <c r="B111" s="34" t="s">
        <v>30</v>
      </c>
      <c r="C111" s="34" t="s">
        <v>78</v>
      </c>
      <c r="D111" s="34" t="s">
        <v>34</v>
      </c>
      <c r="E111" s="36">
        <f>MID(Tab[Score],6,1)*1</f>
        <v>2</v>
      </c>
      <c r="F111" s="36">
        <f>MID(Tab[Score],8,1)*1</f>
        <v>0</v>
      </c>
      <c r="G111" s="36">
        <f>Tab[[#This Row],[Buts MT Eq 1 ]]+Tab[[#This Row],[Buts MT Eq 2 ]]</f>
        <v>2</v>
      </c>
      <c r="H111" s="36" t="str">
        <f>IF(Tab[[#This Row],[Buts MT Eq 1 ]]&gt;Tab[[#This Row],[Buts MT Eq 2 ]],"Victoire",IF(Tab[[#This Row],[Buts MT Eq 1 ]]=Tab[[#This Row],[Buts MT Eq 2 ]],"Nul","Défaite"))</f>
        <v>Victoire</v>
      </c>
      <c r="I111" s="36" t="str">
        <f>IF(Tab[[#This Row],[Buts MT Eq 1 ]]&lt;Tab[[#This Row],[Buts MT Eq 2 ]],"Victoire",IF(Tab[[#This Row],[Buts MT Eq 1 ]]=Tab[[#This Row],[Buts MT Eq 2 ]],"Nul","Défaite"))</f>
        <v>Défaite</v>
      </c>
      <c r="J111" s="37"/>
      <c r="K111" s="38" t="s">
        <v>15</v>
      </c>
    </row>
    <row r="112" spans="1:11" ht="15.75" customHeight="1" x14ac:dyDescent="0.25">
      <c r="A112" s="39"/>
      <c r="B112" s="34" t="s">
        <v>37</v>
      </c>
      <c r="C112" s="34" t="s">
        <v>73</v>
      </c>
      <c r="D112" s="34" t="s">
        <v>23</v>
      </c>
      <c r="E112" s="40">
        <f>MID(Tab[Score],6,1)*1</f>
        <v>2</v>
      </c>
      <c r="F112" s="40">
        <f>MID(Tab[Score],8,1)*1</f>
        <v>1</v>
      </c>
      <c r="G112" s="40">
        <f>Tab[[#This Row],[Buts MT Eq 1 ]]+Tab[[#This Row],[Buts MT Eq 2 ]]</f>
        <v>3</v>
      </c>
      <c r="H112" s="40" t="str">
        <f>IF(Tab[[#This Row],[Buts MT Eq 1 ]]&gt;Tab[[#This Row],[Buts MT Eq 2 ]],"Victoire",IF(Tab[[#This Row],[Buts MT Eq 1 ]]=Tab[[#This Row],[Buts MT Eq 2 ]],"Nul","Défaite"))</f>
        <v>Victoire</v>
      </c>
      <c r="I112" s="40" t="str">
        <f>IF(Tab[[#This Row],[Buts MT Eq 1 ]]&lt;Tab[[#This Row],[Buts MT Eq 2 ]],"Victoire",IF(Tab[[#This Row],[Buts MT Eq 1 ]]=Tab[[#This Row],[Buts MT Eq 2 ]],"Nul","Défaite"))</f>
        <v>Défaite</v>
      </c>
      <c r="J112" s="41"/>
      <c r="K112" s="42" t="s">
        <v>15</v>
      </c>
    </row>
    <row r="113" spans="1:11" ht="15.75" customHeight="1" x14ac:dyDescent="0.25">
      <c r="A113" s="35">
        <v>44164</v>
      </c>
      <c r="B113" s="34" t="s">
        <v>29</v>
      </c>
      <c r="C113" s="34" t="s">
        <v>95</v>
      </c>
      <c r="D113" s="34" t="s">
        <v>38</v>
      </c>
      <c r="E113" s="36">
        <f>MID(Tab[Score],6,1)*1</f>
        <v>1</v>
      </c>
      <c r="F113" s="36">
        <f>MID(Tab[Score],8,1)*1</f>
        <v>0</v>
      </c>
      <c r="G113" s="36">
        <f>Tab[[#This Row],[Buts MT Eq 1 ]]+Tab[[#This Row],[Buts MT Eq 2 ]]</f>
        <v>1</v>
      </c>
      <c r="H113" s="36" t="str">
        <f>IF(Tab[[#This Row],[Buts MT Eq 1 ]]&gt;Tab[[#This Row],[Buts MT Eq 2 ]],"Victoire",IF(Tab[[#This Row],[Buts MT Eq 1 ]]=Tab[[#This Row],[Buts MT Eq 2 ]],"Nul","Défaite"))</f>
        <v>Victoire</v>
      </c>
      <c r="I113" s="36" t="str">
        <f>IF(Tab[[#This Row],[Buts MT Eq 1 ]]&lt;Tab[[#This Row],[Buts MT Eq 2 ]],"Victoire",IF(Tab[[#This Row],[Buts MT Eq 1 ]]=Tab[[#This Row],[Buts MT Eq 2 ]],"Nul","Défaite"))</f>
        <v>Défaite</v>
      </c>
      <c r="J113" s="37"/>
      <c r="K113" s="38" t="s">
        <v>15</v>
      </c>
    </row>
    <row r="114" spans="1:11" ht="15.75" customHeight="1" x14ac:dyDescent="0.25">
      <c r="A114" s="35"/>
      <c r="B114" s="34" t="s">
        <v>26</v>
      </c>
      <c r="C114" s="34" t="s">
        <v>96</v>
      </c>
      <c r="D114" s="34" t="s">
        <v>22</v>
      </c>
      <c r="E114" s="36">
        <f>MID(Tab[Score],6,1)*1</f>
        <v>1</v>
      </c>
      <c r="F114" s="36">
        <f>MID(Tab[Score],8,1)*1</f>
        <v>1</v>
      </c>
      <c r="G114" s="36">
        <f>Tab[[#This Row],[Buts MT Eq 1 ]]+Tab[[#This Row],[Buts MT Eq 2 ]]</f>
        <v>2</v>
      </c>
      <c r="H114" s="36" t="str">
        <f>IF(Tab[[#This Row],[Buts MT Eq 1 ]]&gt;Tab[[#This Row],[Buts MT Eq 2 ]],"Victoire",IF(Tab[[#This Row],[Buts MT Eq 1 ]]=Tab[[#This Row],[Buts MT Eq 2 ]],"Nul","Défaite"))</f>
        <v>Nul</v>
      </c>
      <c r="I114" s="36" t="str">
        <f>IF(Tab[[#This Row],[Buts MT Eq 1 ]]&lt;Tab[[#This Row],[Buts MT Eq 2 ]],"Victoire",IF(Tab[[#This Row],[Buts MT Eq 1 ]]=Tab[[#This Row],[Buts MT Eq 2 ]],"Nul","Défaite"))</f>
        <v>Nul</v>
      </c>
      <c r="J114" s="37"/>
      <c r="K114" s="38" t="s">
        <v>15</v>
      </c>
    </row>
    <row r="115" spans="1:11" ht="15.75" customHeight="1" x14ac:dyDescent="0.25">
      <c r="A115" s="35"/>
      <c r="B115" s="34" t="s">
        <v>28</v>
      </c>
      <c r="C115" s="34" t="s">
        <v>69</v>
      </c>
      <c r="D115" s="34" t="s">
        <v>33</v>
      </c>
      <c r="E115" s="36">
        <f>MID(Tab[Score],6,1)*1</f>
        <v>0</v>
      </c>
      <c r="F115" s="36">
        <f>MID(Tab[Score],8,1)*1</f>
        <v>0</v>
      </c>
      <c r="G115" s="36">
        <f>Tab[[#This Row],[Buts MT Eq 1 ]]+Tab[[#This Row],[Buts MT Eq 2 ]]</f>
        <v>0</v>
      </c>
      <c r="H115" s="36" t="str">
        <f>IF(Tab[[#This Row],[Buts MT Eq 1 ]]&gt;Tab[[#This Row],[Buts MT Eq 2 ]],"Victoire",IF(Tab[[#This Row],[Buts MT Eq 1 ]]=Tab[[#This Row],[Buts MT Eq 2 ]],"Nul","Défaite"))</f>
        <v>Nul</v>
      </c>
      <c r="I115" s="36" t="str">
        <f>IF(Tab[[#This Row],[Buts MT Eq 1 ]]&lt;Tab[[#This Row],[Buts MT Eq 2 ]],"Victoire",IF(Tab[[#This Row],[Buts MT Eq 1 ]]=Tab[[#This Row],[Buts MT Eq 2 ]],"Nul","Défaite"))</f>
        <v>Nul</v>
      </c>
      <c r="J115" s="37"/>
      <c r="K115" s="38" t="s">
        <v>15</v>
      </c>
    </row>
    <row r="116" spans="1:11" ht="15.75" customHeight="1" x14ac:dyDescent="0.25">
      <c r="A116" s="35"/>
      <c r="B116" s="34" t="s">
        <v>31</v>
      </c>
      <c r="C116" s="34" t="s">
        <v>50</v>
      </c>
      <c r="D116" s="34" t="s">
        <v>24</v>
      </c>
      <c r="E116" s="36">
        <f>MID(Tab[Score],6,1)*1</f>
        <v>0</v>
      </c>
      <c r="F116" s="36">
        <f>MID(Tab[Score],8,1)*1</f>
        <v>1</v>
      </c>
      <c r="G116" s="36">
        <f>Tab[[#This Row],[Buts MT Eq 1 ]]+Tab[[#This Row],[Buts MT Eq 2 ]]</f>
        <v>1</v>
      </c>
      <c r="H116" s="36" t="str">
        <f>IF(Tab[[#This Row],[Buts MT Eq 1 ]]&gt;Tab[[#This Row],[Buts MT Eq 2 ]],"Victoire",IF(Tab[[#This Row],[Buts MT Eq 1 ]]=Tab[[#This Row],[Buts MT Eq 2 ]],"Nul","Défaite"))</f>
        <v>Défaite</v>
      </c>
      <c r="I116" s="36" t="str">
        <f>IF(Tab[[#This Row],[Buts MT Eq 1 ]]&lt;Tab[[#This Row],[Buts MT Eq 2 ]],"Victoire",IF(Tab[[#This Row],[Buts MT Eq 1 ]]=Tab[[#This Row],[Buts MT Eq 2 ]],"Nul","Défaite"))</f>
        <v>Victoire</v>
      </c>
      <c r="J116" s="37"/>
      <c r="K116" s="38" t="s">
        <v>15</v>
      </c>
    </row>
    <row r="117" spans="1:11" ht="15.75" customHeight="1" x14ac:dyDescent="0.25">
      <c r="A117" s="35"/>
      <c r="B117" s="34" t="s">
        <v>32</v>
      </c>
      <c r="C117" s="34" t="s">
        <v>95</v>
      </c>
      <c r="D117" s="34" t="s">
        <v>36</v>
      </c>
      <c r="E117" s="36">
        <f>MID(Tab[Score],6,1)*1</f>
        <v>1</v>
      </c>
      <c r="F117" s="36">
        <f>MID(Tab[Score],8,1)*1</f>
        <v>0</v>
      </c>
      <c r="G117" s="36">
        <f>Tab[[#This Row],[Buts MT Eq 1 ]]+Tab[[#This Row],[Buts MT Eq 2 ]]</f>
        <v>1</v>
      </c>
      <c r="H117" s="36" t="str">
        <f>IF(Tab[[#This Row],[Buts MT Eq 1 ]]&gt;Tab[[#This Row],[Buts MT Eq 2 ]],"Victoire",IF(Tab[[#This Row],[Buts MT Eq 1 ]]=Tab[[#This Row],[Buts MT Eq 2 ]],"Nul","Défaite"))</f>
        <v>Victoire</v>
      </c>
      <c r="I117" s="36" t="str">
        <f>IF(Tab[[#This Row],[Buts MT Eq 1 ]]&lt;Tab[[#This Row],[Buts MT Eq 2 ]],"Victoire",IF(Tab[[#This Row],[Buts MT Eq 1 ]]=Tab[[#This Row],[Buts MT Eq 2 ]],"Nul","Défaite"))</f>
        <v>Défaite</v>
      </c>
      <c r="J117" s="37"/>
      <c r="K117" s="38" t="s">
        <v>15</v>
      </c>
    </row>
    <row r="118" spans="1:11" ht="15.75" customHeight="1" x14ac:dyDescent="0.25">
      <c r="A118" s="35"/>
      <c r="B118" s="34" t="s">
        <v>35</v>
      </c>
      <c r="C118" s="34" t="s">
        <v>79</v>
      </c>
      <c r="D118" s="34" t="s">
        <v>25</v>
      </c>
      <c r="E118" s="36">
        <f>MID(Tab[Score],6,1)*1</f>
        <v>0</v>
      </c>
      <c r="F118" s="36">
        <f>MID(Tab[Score],8,1)*1</f>
        <v>2</v>
      </c>
      <c r="G118" s="36">
        <f>Tab[[#This Row],[Buts MT Eq 1 ]]+Tab[[#This Row],[Buts MT Eq 2 ]]</f>
        <v>2</v>
      </c>
      <c r="H118" s="36" t="str">
        <f>IF(Tab[[#This Row],[Buts MT Eq 1 ]]&gt;Tab[[#This Row],[Buts MT Eq 2 ]],"Victoire",IF(Tab[[#This Row],[Buts MT Eq 1 ]]=Tab[[#This Row],[Buts MT Eq 2 ]],"Nul","Défaite"))</f>
        <v>Défaite</v>
      </c>
      <c r="I118" s="36" t="str">
        <f>IF(Tab[[#This Row],[Buts MT Eq 1 ]]&lt;Tab[[#This Row],[Buts MT Eq 2 ]],"Victoire",IF(Tab[[#This Row],[Buts MT Eq 1 ]]=Tab[[#This Row],[Buts MT Eq 2 ]],"Nul","Défaite"))</f>
        <v>Victoire</v>
      </c>
      <c r="J118" s="37"/>
      <c r="K118" s="38" t="s">
        <v>15</v>
      </c>
    </row>
    <row r="119" spans="1:11" ht="15.75" customHeight="1" x14ac:dyDescent="0.25">
      <c r="A119" s="39"/>
      <c r="B119" s="34" t="s">
        <v>40</v>
      </c>
      <c r="C119" s="34" t="s">
        <v>45</v>
      </c>
      <c r="D119" s="34" t="s">
        <v>27</v>
      </c>
      <c r="E119" s="40">
        <f>MID(Tab[Score],6,1)*1</f>
        <v>1</v>
      </c>
      <c r="F119" s="40">
        <f>MID(Tab[Score],8,1)*1</f>
        <v>0</v>
      </c>
      <c r="G119" s="40">
        <f>Tab[[#This Row],[Buts MT Eq 1 ]]+Tab[[#This Row],[Buts MT Eq 2 ]]</f>
        <v>1</v>
      </c>
      <c r="H119" s="40" t="str">
        <f>IF(Tab[[#This Row],[Buts MT Eq 1 ]]&gt;Tab[[#This Row],[Buts MT Eq 2 ]],"Victoire",IF(Tab[[#This Row],[Buts MT Eq 1 ]]=Tab[[#This Row],[Buts MT Eq 2 ]],"Nul","Défaite"))</f>
        <v>Victoire</v>
      </c>
      <c r="I119" s="40" t="str">
        <f>IF(Tab[[#This Row],[Buts MT Eq 1 ]]&lt;Tab[[#This Row],[Buts MT Eq 2 ]],"Victoire",IF(Tab[[#This Row],[Buts MT Eq 1 ]]=Tab[[#This Row],[Buts MT Eq 2 ]],"Nul","Défaite"))</f>
        <v>Défaite</v>
      </c>
      <c r="J119" s="41"/>
      <c r="K119" s="42" t="s">
        <v>15</v>
      </c>
    </row>
    <row r="120" spans="1:11" ht="15.75" customHeight="1" x14ac:dyDescent="0.25">
      <c r="A120" s="19">
        <v>44139</v>
      </c>
      <c r="B120" s="3" t="s">
        <v>36</v>
      </c>
      <c r="C120" s="3" t="s">
        <v>87</v>
      </c>
      <c r="D120" s="3" t="s">
        <v>30</v>
      </c>
      <c r="E120" s="14">
        <f>MID(Tab[Score],6,1)*1</f>
        <v>0</v>
      </c>
      <c r="F120" s="14">
        <f>MID(Tab[Score],8,1)*1</f>
        <v>0</v>
      </c>
      <c r="G120" s="14">
        <f>Tab[[#This Row],[Buts MT Eq 1 ]]+Tab[[#This Row],[Buts MT Eq 2 ]]</f>
        <v>0</v>
      </c>
      <c r="H120" s="14" t="str">
        <f>IF(Tab[[#This Row],[Buts MT Eq 1 ]]&gt;Tab[[#This Row],[Buts MT Eq 2 ]],"Victoire",IF(Tab[[#This Row],[Buts MT Eq 1 ]]=Tab[[#This Row],[Buts MT Eq 2 ]],"Nul","Défaite"))</f>
        <v>Nul</v>
      </c>
      <c r="I120" s="14" t="str">
        <f>IF(Tab[[#This Row],[Buts MT Eq 1 ]]&lt;Tab[[#This Row],[Buts MT Eq 2 ]],"Victoire",IF(Tab[[#This Row],[Buts MT Eq 1 ]]=Tab[[#This Row],[Buts MT Eq 2 ]],"Nul","Défaite"))</f>
        <v>Nul</v>
      </c>
      <c r="J120" s="24"/>
      <c r="K120" s="11" t="s">
        <v>15</v>
      </c>
    </row>
    <row r="121" spans="1:11" ht="15.75" customHeight="1" x14ac:dyDescent="0.25">
      <c r="A121" s="23">
        <v>44140</v>
      </c>
      <c r="B121" s="3" t="s">
        <v>39</v>
      </c>
      <c r="C121" s="3" t="s">
        <v>50</v>
      </c>
      <c r="D121" s="3" t="s">
        <v>26</v>
      </c>
      <c r="E121" s="21">
        <f>MID(Tab[Score],6,1)*1</f>
        <v>0</v>
      </c>
      <c r="F121" s="21">
        <f>MID(Tab[Score],8,1)*1</f>
        <v>1</v>
      </c>
      <c r="G121" s="21">
        <f>Tab[[#This Row],[Buts MT Eq 1 ]]+Tab[[#This Row],[Buts MT Eq 2 ]]</f>
        <v>1</v>
      </c>
      <c r="H121" s="21" t="str">
        <f>IF(Tab[[#This Row],[Buts MT Eq 1 ]]&gt;Tab[[#This Row],[Buts MT Eq 2 ]],"Victoire",IF(Tab[[#This Row],[Buts MT Eq 1 ]]=Tab[[#This Row],[Buts MT Eq 2 ]],"Nul","Défaite"))</f>
        <v>Défaite</v>
      </c>
      <c r="I121" s="21" t="str">
        <f>IF(Tab[[#This Row],[Buts MT Eq 1 ]]&lt;Tab[[#This Row],[Buts MT Eq 2 ]],"Victoire",IF(Tab[[#This Row],[Buts MT Eq 1 ]]=Tab[[#This Row],[Buts MT Eq 2 ]],"Nul","Défaite"))</f>
        <v>Victoire</v>
      </c>
      <c r="J121" s="17"/>
      <c r="K121" s="22" t="s">
        <v>15</v>
      </c>
    </row>
    <row r="122" spans="1:11" ht="15.75" customHeight="1" x14ac:dyDescent="0.25">
      <c r="A122" s="19"/>
      <c r="B122" s="3" t="s">
        <v>33</v>
      </c>
      <c r="C122" s="3" t="s">
        <v>96</v>
      </c>
      <c r="D122" s="3" t="s">
        <v>37</v>
      </c>
      <c r="E122" s="14">
        <f>MID(Tab[Score],6,1)*1</f>
        <v>1</v>
      </c>
      <c r="F122" s="14">
        <f>MID(Tab[Score],8,1)*1</f>
        <v>1</v>
      </c>
      <c r="G122" s="14">
        <f>Tab[[#This Row],[Buts MT Eq 1 ]]+Tab[[#This Row],[Buts MT Eq 2 ]]</f>
        <v>2</v>
      </c>
      <c r="H122" s="14" t="str">
        <f>IF(Tab[[#This Row],[Buts MT Eq 1 ]]&gt;Tab[[#This Row],[Buts MT Eq 2 ]],"Victoire",IF(Tab[[#This Row],[Buts MT Eq 1 ]]=Tab[[#This Row],[Buts MT Eq 2 ]],"Nul","Défaite"))</f>
        <v>Nul</v>
      </c>
      <c r="I122" s="14" t="str">
        <f>IF(Tab[[#This Row],[Buts MT Eq 1 ]]&lt;Tab[[#This Row],[Buts MT Eq 2 ]],"Victoire",IF(Tab[[#This Row],[Buts MT Eq 1 ]]=Tab[[#This Row],[Buts MT Eq 2 ]],"Nul","Défaite"))</f>
        <v>Nul</v>
      </c>
      <c r="J122" s="24"/>
      <c r="K122" s="11" t="s">
        <v>15</v>
      </c>
    </row>
    <row r="123" spans="1:11" ht="15.75" customHeight="1" x14ac:dyDescent="0.25">
      <c r="A123" s="23">
        <v>44141</v>
      </c>
      <c r="B123" s="3" t="s">
        <v>27</v>
      </c>
      <c r="C123" s="3" t="s">
        <v>56</v>
      </c>
      <c r="D123" s="3" t="s">
        <v>32</v>
      </c>
      <c r="E123" s="21">
        <f>MID(Tab[Score],6,1)*1</f>
        <v>0</v>
      </c>
      <c r="F123" s="21">
        <f>MID(Tab[Score],8,1)*1</f>
        <v>0</v>
      </c>
      <c r="G123" s="21">
        <f>Tab[[#This Row],[Buts MT Eq 1 ]]+Tab[[#This Row],[Buts MT Eq 2 ]]</f>
        <v>0</v>
      </c>
      <c r="H123" s="21" t="str">
        <f>IF(Tab[[#This Row],[Buts MT Eq 1 ]]&gt;Tab[[#This Row],[Buts MT Eq 2 ]],"Victoire",IF(Tab[[#This Row],[Buts MT Eq 1 ]]=Tab[[#This Row],[Buts MT Eq 2 ]],"Nul","Défaite"))</f>
        <v>Nul</v>
      </c>
      <c r="I123" s="21" t="str">
        <f>IF(Tab[[#This Row],[Buts MT Eq 1 ]]&lt;Tab[[#This Row],[Buts MT Eq 2 ]],"Victoire",IF(Tab[[#This Row],[Buts MT Eq 1 ]]=Tab[[#This Row],[Buts MT Eq 2 ]],"Nul","Défaite"))</f>
        <v>Nul</v>
      </c>
      <c r="J123" s="17"/>
      <c r="K123" s="22" t="s">
        <v>15</v>
      </c>
    </row>
    <row r="124" spans="1:11" ht="15.75" customHeight="1" x14ac:dyDescent="0.25">
      <c r="A124" s="23"/>
      <c r="B124" s="3" t="s">
        <v>22</v>
      </c>
      <c r="C124" s="3" t="s">
        <v>49</v>
      </c>
      <c r="D124" s="3" t="s">
        <v>28</v>
      </c>
      <c r="E124" s="21">
        <f>MID(Tab[Score],6,1)*1</f>
        <v>1</v>
      </c>
      <c r="F124" s="21">
        <f>MID(Tab[Score],8,1)*1</f>
        <v>0</v>
      </c>
      <c r="G124" s="21">
        <f>Tab[[#This Row],[Buts MT Eq 1 ]]+Tab[[#This Row],[Buts MT Eq 2 ]]</f>
        <v>1</v>
      </c>
      <c r="H124" s="21" t="str">
        <f>IF(Tab[[#This Row],[Buts MT Eq 1 ]]&gt;Tab[[#This Row],[Buts MT Eq 2 ]],"Victoire",IF(Tab[[#This Row],[Buts MT Eq 1 ]]=Tab[[#This Row],[Buts MT Eq 2 ]],"Nul","Défaite"))</f>
        <v>Victoire</v>
      </c>
      <c r="I124" s="21" t="str">
        <f>IF(Tab[[#This Row],[Buts MT Eq 1 ]]&lt;Tab[[#This Row],[Buts MT Eq 2 ]],"Victoire",IF(Tab[[#This Row],[Buts MT Eq 1 ]]=Tab[[#This Row],[Buts MT Eq 2 ]],"Nul","Défaite"))</f>
        <v>Défaite</v>
      </c>
      <c r="J124" s="17"/>
      <c r="K124" s="22" t="s">
        <v>15</v>
      </c>
    </row>
    <row r="125" spans="1:11" ht="15.75" customHeight="1" x14ac:dyDescent="0.25">
      <c r="A125" s="23"/>
      <c r="B125" s="3" t="s">
        <v>23</v>
      </c>
      <c r="C125" s="3" t="s">
        <v>53</v>
      </c>
      <c r="D125" s="3" t="s">
        <v>24</v>
      </c>
      <c r="E125" s="21">
        <f>MID(Tab[Score],6,1)*1</f>
        <v>0</v>
      </c>
      <c r="F125" s="21">
        <f>MID(Tab[Score],8,1)*1</f>
        <v>0</v>
      </c>
      <c r="G125" s="21">
        <f>Tab[[#This Row],[Buts MT Eq 1 ]]+Tab[[#This Row],[Buts MT Eq 2 ]]</f>
        <v>0</v>
      </c>
      <c r="H125" s="21" t="str">
        <f>IF(Tab[[#This Row],[Buts MT Eq 1 ]]&gt;Tab[[#This Row],[Buts MT Eq 2 ]],"Victoire",IF(Tab[[#This Row],[Buts MT Eq 1 ]]=Tab[[#This Row],[Buts MT Eq 2 ]],"Nul","Défaite"))</f>
        <v>Nul</v>
      </c>
      <c r="I125" s="21" t="str">
        <f>IF(Tab[[#This Row],[Buts MT Eq 1 ]]&lt;Tab[[#This Row],[Buts MT Eq 2 ]],"Victoire",IF(Tab[[#This Row],[Buts MT Eq 1 ]]=Tab[[#This Row],[Buts MT Eq 2 ]],"Nul","Défaite"))</f>
        <v>Nul</v>
      </c>
      <c r="J125" s="17"/>
      <c r="K125" s="22" t="s">
        <v>15</v>
      </c>
    </row>
    <row r="126" spans="1:11" ht="15.75" customHeight="1" x14ac:dyDescent="0.25">
      <c r="A126" s="23"/>
      <c r="B126" s="3" t="s">
        <v>25</v>
      </c>
      <c r="C126" s="3" t="s">
        <v>12</v>
      </c>
      <c r="D126" s="3" t="s">
        <v>40</v>
      </c>
      <c r="E126" s="21">
        <f>MID(Tab[Score],6,1)*1</f>
        <v>0</v>
      </c>
      <c r="F126" s="21">
        <f>MID(Tab[Score],8,1)*1</f>
        <v>0</v>
      </c>
      <c r="G126" s="21">
        <f>Tab[[#This Row],[Buts MT Eq 1 ]]+Tab[[#This Row],[Buts MT Eq 2 ]]</f>
        <v>0</v>
      </c>
      <c r="H126" s="21" t="str">
        <f>IF(Tab[[#This Row],[Buts MT Eq 1 ]]&gt;Tab[[#This Row],[Buts MT Eq 2 ]],"Victoire",IF(Tab[[#This Row],[Buts MT Eq 1 ]]=Tab[[#This Row],[Buts MT Eq 2 ]],"Nul","Défaite"))</f>
        <v>Nul</v>
      </c>
      <c r="I126" s="21" t="str">
        <f>IF(Tab[[#This Row],[Buts MT Eq 1 ]]&lt;Tab[[#This Row],[Buts MT Eq 2 ]],"Victoire",IF(Tab[[#This Row],[Buts MT Eq 1 ]]=Tab[[#This Row],[Buts MT Eq 2 ]],"Nul","Défaite"))</f>
        <v>Nul</v>
      </c>
      <c r="J126" s="17"/>
      <c r="K126" s="22" t="s">
        <v>15</v>
      </c>
    </row>
    <row r="127" spans="1:11" ht="15.75" customHeight="1" x14ac:dyDescent="0.25">
      <c r="A127" s="23"/>
      <c r="B127" s="3" t="s">
        <v>34</v>
      </c>
      <c r="C127" s="3" t="s">
        <v>98</v>
      </c>
      <c r="D127" s="3" t="s">
        <v>41</v>
      </c>
      <c r="E127" s="21">
        <f>MID(Tab[Score],6,1)*1</f>
        <v>0</v>
      </c>
      <c r="F127" s="21">
        <f>MID(Tab[Score],8,1)*1</f>
        <v>2</v>
      </c>
      <c r="G127" s="21">
        <f>Tab[[#This Row],[Buts MT Eq 1 ]]+Tab[[#This Row],[Buts MT Eq 2 ]]</f>
        <v>2</v>
      </c>
      <c r="H127" s="21" t="str">
        <f>IF(Tab[[#This Row],[Buts MT Eq 1 ]]&gt;Tab[[#This Row],[Buts MT Eq 2 ]],"Victoire",IF(Tab[[#This Row],[Buts MT Eq 1 ]]=Tab[[#This Row],[Buts MT Eq 2 ]],"Nul","Défaite"))</f>
        <v>Défaite</v>
      </c>
      <c r="I127" s="21" t="str">
        <f>IF(Tab[[#This Row],[Buts MT Eq 1 ]]&lt;Tab[[#This Row],[Buts MT Eq 2 ]],"Victoire",IF(Tab[[#This Row],[Buts MT Eq 1 ]]=Tab[[#This Row],[Buts MT Eq 2 ]],"Nul","Défaite"))</f>
        <v>Victoire</v>
      </c>
      <c r="J127" s="17"/>
      <c r="K127" s="22" t="s">
        <v>15</v>
      </c>
    </row>
    <row r="128" spans="1:11" ht="15.75" customHeight="1" x14ac:dyDescent="0.25">
      <c r="A128" s="23"/>
      <c r="B128" s="3" t="s">
        <v>38</v>
      </c>
      <c r="C128" s="3" t="s">
        <v>12</v>
      </c>
      <c r="D128" s="3" t="s">
        <v>35</v>
      </c>
      <c r="E128" s="21">
        <f>MID(Tab[Score],6,1)*1</f>
        <v>0</v>
      </c>
      <c r="F128" s="21">
        <f>MID(Tab[Score],8,1)*1</f>
        <v>0</v>
      </c>
      <c r="G128" s="21">
        <f>Tab[[#This Row],[Buts MT Eq 1 ]]+Tab[[#This Row],[Buts MT Eq 2 ]]</f>
        <v>0</v>
      </c>
      <c r="H128" s="21" t="str">
        <f>IF(Tab[[#This Row],[Buts MT Eq 1 ]]&gt;Tab[[#This Row],[Buts MT Eq 2 ]],"Victoire",IF(Tab[[#This Row],[Buts MT Eq 1 ]]=Tab[[#This Row],[Buts MT Eq 2 ]],"Nul","Défaite"))</f>
        <v>Nul</v>
      </c>
      <c r="I128" s="21" t="str">
        <f>IF(Tab[[#This Row],[Buts MT Eq 1 ]]&lt;Tab[[#This Row],[Buts MT Eq 2 ]],"Victoire",IF(Tab[[#This Row],[Buts MT Eq 1 ]]=Tab[[#This Row],[Buts MT Eq 2 ]],"Nul","Défaite"))</f>
        <v>Nul</v>
      </c>
      <c r="J128" s="17"/>
      <c r="K128" s="22" t="s">
        <v>15</v>
      </c>
    </row>
    <row r="129" spans="1:11" ht="15.75" customHeight="1" x14ac:dyDescent="0.25">
      <c r="A129" s="19"/>
      <c r="B129" s="3" t="s">
        <v>31</v>
      </c>
      <c r="C129" s="3" t="s">
        <v>99</v>
      </c>
      <c r="D129" s="3" t="s">
        <v>29</v>
      </c>
      <c r="E129" s="14">
        <f>MID(Tab[Score],6,1)*1</f>
        <v>0</v>
      </c>
      <c r="F129" s="14">
        <f>MID(Tab[Score],8,1)*1</f>
        <v>1</v>
      </c>
      <c r="G129" s="14">
        <f>Tab[[#This Row],[Buts MT Eq 1 ]]+Tab[[#This Row],[Buts MT Eq 2 ]]</f>
        <v>1</v>
      </c>
      <c r="H129" s="14" t="str">
        <f>IF(Tab[[#This Row],[Buts MT Eq 1 ]]&gt;Tab[[#This Row],[Buts MT Eq 2 ]],"Victoire",IF(Tab[[#This Row],[Buts MT Eq 1 ]]=Tab[[#This Row],[Buts MT Eq 2 ]],"Nul","Défaite"))</f>
        <v>Défaite</v>
      </c>
      <c r="I129" s="14" t="str">
        <f>IF(Tab[[#This Row],[Buts MT Eq 1 ]]&lt;Tab[[#This Row],[Buts MT Eq 2 ]],"Victoire",IF(Tab[[#This Row],[Buts MT Eq 1 ]]=Tab[[#This Row],[Buts MT Eq 2 ]],"Nul","Défaite"))</f>
        <v>Victoire</v>
      </c>
      <c r="J129" s="24"/>
      <c r="K129" s="11" t="s">
        <v>15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A1:AP22"/>
  <sheetViews>
    <sheetView showGridLines="0" tabSelected="1" workbookViewId="0">
      <pane ySplit="2" topLeftCell="A3" activePane="bottomLeft" state="frozenSplit"/>
      <selection pane="bottomLeft" activeCell="Y10" sqref="Y10"/>
    </sheetView>
  </sheetViews>
  <sheetFormatPr baseColWidth="10" defaultColWidth="11.42578125" defaultRowHeight="15.75" customHeight="1" x14ac:dyDescent="0.25"/>
  <cols>
    <col min="1" max="1" width="21.7109375" style="5" customWidth="1"/>
    <col min="2" max="2" width="6.5703125" style="5" customWidth="1"/>
    <col min="3" max="3" width="6.5703125" style="45" customWidth="1"/>
    <col min="4" max="41" width="4" style="5" customWidth="1"/>
    <col min="42" max="42" width="6.140625" style="5" customWidth="1"/>
    <col min="43" max="16384" width="11.42578125" style="5"/>
  </cols>
  <sheetData>
    <row r="1" spans="1:42" ht="30" customHeight="1" x14ac:dyDescent="0.25">
      <c r="A1" s="46" t="s">
        <v>6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6"/>
      <c r="AL1" s="46"/>
      <c r="AM1" s="46"/>
      <c r="AN1" s="46"/>
      <c r="AO1" s="46"/>
    </row>
    <row r="2" spans="1:42" s="3" customFormat="1" ht="15.75" customHeight="1" x14ac:dyDescent="0.25">
      <c r="A2" s="1"/>
      <c r="B2" s="43" t="s">
        <v>97</v>
      </c>
      <c r="C2" s="44" t="s">
        <v>100</v>
      </c>
      <c r="D2" s="2">
        <v>1</v>
      </c>
      <c r="E2" s="2">
        <v>2</v>
      </c>
      <c r="F2" s="2">
        <v>3</v>
      </c>
      <c r="G2" s="2">
        <v>4</v>
      </c>
      <c r="H2" s="2">
        <v>5</v>
      </c>
      <c r="I2" s="2">
        <v>6</v>
      </c>
      <c r="J2" s="2">
        <v>7</v>
      </c>
      <c r="K2" s="2">
        <v>8</v>
      </c>
      <c r="L2" s="2">
        <v>9</v>
      </c>
      <c r="M2" s="2">
        <v>10</v>
      </c>
      <c r="N2" s="2">
        <v>11</v>
      </c>
      <c r="O2" s="2">
        <v>12</v>
      </c>
      <c r="P2" s="2">
        <v>13</v>
      </c>
      <c r="Q2" s="2">
        <v>14</v>
      </c>
      <c r="R2" s="2">
        <v>15</v>
      </c>
      <c r="S2" s="2">
        <v>16</v>
      </c>
      <c r="T2" s="2">
        <v>17</v>
      </c>
      <c r="U2" s="2">
        <v>18</v>
      </c>
      <c r="V2" s="2">
        <v>19</v>
      </c>
      <c r="W2" s="2">
        <v>20</v>
      </c>
      <c r="X2" s="2">
        <v>21</v>
      </c>
      <c r="Y2" s="2">
        <v>22</v>
      </c>
      <c r="Z2" s="2">
        <v>23</v>
      </c>
      <c r="AA2" s="2">
        <v>24</v>
      </c>
      <c r="AB2" s="2">
        <v>25</v>
      </c>
      <c r="AC2" s="2">
        <v>26</v>
      </c>
      <c r="AD2" s="2">
        <v>27</v>
      </c>
      <c r="AE2" s="2">
        <v>28</v>
      </c>
      <c r="AF2" s="2">
        <v>29</v>
      </c>
      <c r="AG2" s="2">
        <v>30</v>
      </c>
      <c r="AH2" s="2">
        <v>31</v>
      </c>
      <c r="AI2" s="2">
        <v>32</v>
      </c>
      <c r="AJ2" s="2">
        <v>33</v>
      </c>
      <c r="AK2" s="12">
        <v>34</v>
      </c>
      <c r="AL2" s="12">
        <v>35</v>
      </c>
      <c r="AM2" s="12">
        <v>36</v>
      </c>
      <c r="AN2" s="12">
        <v>37</v>
      </c>
      <c r="AO2" s="12">
        <v>38</v>
      </c>
    </row>
    <row r="3" spans="1:42" ht="16.5" customHeight="1" x14ac:dyDescent="0.25">
      <c r="A3" s="20" t="s">
        <v>22</v>
      </c>
      <c r="B3" s="43">
        <v>12</v>
      </c>
      <c r="C3" s="44">
        <v>4</v>
      </c>
      <c r="D3" s="4" t="s">
        <v>17</v>
      </c>
      <c r="E3" s="4" t="s">
        <v>16</v>
      </c>
      <c r="F3" s="4" t="s">
        <v>13</v>
      </c>
      <c r="G3" s="4" t="s">
        <v>16</v>
      </c>
      <c r="H3" s="4" t="s">
        <v>16</v>
      </c>
      <c r="I3" s="4" t="s">
        <v>16</v>
      </c>
      <c r="J3" s="4" t="s">
        <v>13</v>
      </c>
      <c r="K3" s="4" t="s">
        <v>13</v>
      </c>
      <c r="L3" s="4" t="s">
        <v>16</v>
      </c>
      <c r="M3" s="4" t="s">
        <v>17</v>
      </c>
      <c r="N3" s="4" t="s">
        <v>13</v>
      </c>
      <c r="O3" s="4" t="s">
        <v>13</v>
      </c>
      <c r="P3" s="4" t="s">
        <v>17</v>
      </c>
      <c r="Q3" s="4" t="s">
        <v>17</v>
      </c>
      <c r="R3" s="4" t="s">
        <v>17</v>
      </c>
      <c r="S3" s="4" t="s">
        <v>17</v>
      </c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8"/>
    </row>
    <row r="4" spans="1:42" ht="16.5" customHeight="1" x14ac:dyDescent="0.25">
      <c r="A4" s="20" t="s">
        <v>23</v>
      </c>
      <c r="B4" s="43">
        <v>2</v>
      </c>
      <c r="C4" s="44"/>
      <c r="D4" s="4" t="s">
        <v>13</v>
      </c>
      <c r="E4" s="4" t="s">
        <v>17</v>
      </c>
      <c r="F4" s="4" t="s">
        <v>13</v>
      </c>
      <c r="G4" s="4" t="s">
        <v>13</v>
      </c>
      <c r="H4" s="4" t="s">
        <v>13</v>
      </c>
      <c r="I4" s="4" t="s">
        <v>17</v>
      </c>
      <c r="J4" s="4" t="s">
        <v>16</v>
      </c>
      <c r="K4" s="4" t="s">
        <v>13</v>
      </c>
      <c r="L4" s="4" t="s">
        <v>16</v>
      </c>
      <c r="M4" s="4" t="s">
        <v>13</v>
      </c>
      <c r="N4" s="4" t="s">
        <v>17</v>
      </c>
      <c r="O4" s="4" t="s">
        <v>16</v>
      </c>
      <c r="P4" s="4" t="s">
        <v>13</v>
      </c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8"/>
    </row>
    <row r="5" spans="1:42" ht="16.5" customHeight="1" x14ac:dyDescent="0.25">
      <c r="A5" s="20" t="s">
        <v>24</v>
      </c>
      <c r="B5" s="43">
        <v>8</v>
      </c>
      <c r="C5" s="44"/>
      <c r="D5" s="4" t="s">
        <v>16</v>
      </c>
      <c r="E5" s="4" t="s">
        <v>16</v>
      </c>
      <c r="F5" s="4" t="s">
        <v>17</v>
      </c>
      <c r="G5" s="4" t="s">
        <v>17</v>
      </c>
      <c r="H5" s="4" t="s">
        <v>17</v>
      </c>
      <c r="I5" s="4" t="s">
        <v>17</v>
      </c>
      <c r="J5" s="4" t="s">
        <v>16</v>
      </c>
      <c r="K5" s="4" t="s">
        <v>16</v>
      </c>
      <c r="L5" s="4" t="s">
        <v>13</v>
      </c>
      <c r="M5" s="4" t="s">
        <v>17</v>
      </c>
      <c r="N5" s="4" t="s">
        <v>17</v>
      </c>
      <c r="O5" s="4" t="s">
        <v>17</v>
      </c>
      <c r="P5" s="4" t="s">
        <v>13</v>
      </c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8"/>
    </row>
    <row r="6" spans="1:42" ht="16.5" customHeight="1" x14ac:dyDescent="0.25">
      <c r="A6" s="20" t="s">
        <v>25</v>
      </c>
      <c r="B6" s="43">
        <v>4</v>
      </c>
      <c r="C6" s="44"/>
      <c r="D6" s="4" t="s">
        <v>16</v>
      </c>
      <c r="E6" s="4" t="s">
        <v>16</v>
      </c>
      <c r="F6" s="4" t="s">
        <v>16</v>
      </c>
      <c r="G6" s="4" t="s">
        <v>13</v>
      </c>
      <c r="H6" s="4" t="s">
        <v>17</v>
      </c>
      <c r="I6" s="4" t="s">
        <v>16</v>
      </c>
      <c r="J6" s="4" t="s">
        <v>16</v>
      </c>
      <c r="K6" s="4" t="s">
        <v>16</v>
      </c>
      <c r="L6" s="4" t="s">
        <v>13</v>
      </c>
      <c r="M6" s="4" t="s">
        <v>13</v>
      </c>
      <c r="N6" s="4" t="s">
        <v>16</v>
      </c>
      <c r="O6" s="4" t="s">
        <v>17</v>
      </c>
      <c r="P6" s="4" t="s">
        <v>13</v>
      </c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8"/>
    </row>
    <row r="7" spans="1:42" ht="16.5" customHeight="1" x14ac:dyDescent="0.25">
      <c r="A7" s="20" t="s">
        <v>26</v>
      </c>
      <c r="B7" s="43">
        <v>6</v>
      </c>
      <c r="C7" s="44">
        <v>1</v>
      </c>
      <c r="D7" s="4" t="s">
        <v>13</v>
      </c>
      <c r="E7" s="4" t="s">
        <v>13</v>
      </c>
      <c r="F7" s="4" t="s">
        <v>17</v>
      </c>
      <c r="G7" s="4" t="s">
        <v>13</v>
      </c>
      <c r="H7" s="4" t="s">
        <v>17</v>
      </c>
      <c r="I7" s="4" t="s">
        <v>17</v>
      </c>
      <c r="J7" s="4" t="s">
        <v>16</v>
      </c>
      <c r="K7" s="4" t="s">
        <v>17</v>
      </c>
      <c r="L7" s="4" t="s">
        <v>17</v>
      </c>
      <c r="M7" s="4" t="s">
        <v>17</v>
      </c>
      <c r="N7" s="4" t="s">
        <v>13</v>
      </c>
      <c r="O7" s="4" t="s">
        <v>17</v>
      </c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8"/>
    </row>
    <row r="8" spans="1:42" ht="16.5" customHeight="1" x14ac:dyDescent="0.25">
      <c r="A8" s="20" t="s">
        <v>27</v>
      </c>
      <c r="B8" s="43">
        <v>3</v>
      </c>
      <c r="C8" s="44"/>
      <c r="D8" s="4" t="s">
        <v>17</v>
      </c>
      <c r="E8" s="4" t="s">
        <v>17</v>
      </c>
      <c r="F8" s="4" t="s">
        <v>13</v>
      </c>
      <c r="G8" s="4" t="s">
        <v>13</v>
      </c>
      <c r="H8" s="4" t="s">
        <v>17</v>
      </c>
      <c r="I8" s="4" t="s">
        <v>17</v>
      </c>
      <c r="J8" s="4" t="s">
        <v>17</v>
      </c>
      <c r="K8" s="4" t="s">
        <v>13</v>
      </c>
      <c r="L8" s="4" t="s">
        <v>13</v>
      </c>
      <c r="M8" s="4" t="s">
        <v>16</v>
      </c>
      <c r="N8" s="4" t="s">
        <v>17</v>
      </c>
      <c r="O8" s="4" t="s">
        <v>16</v>
      </c>
      <c r="P8" s="4" t="s">
        <v>13</v>
      </c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8"/>
    </row>
    <row r="9" spans="1:42" ht="16.5" customHeight="1" x14ac:dyDescent="0.25">
      <c r="A9" s="20" t="s">
        <v>28</v>
      </c>
      <c r="B9" s="43">
        <v>4</v>
      </c>
      <c r="C9" s="44">
        <v>1</v>
      </c>
      <c r="D9" s="4" t="s">
        <v>16</v>
      </c>
      <c r="E9" s="4" t="s">
        <v>16</v>
      </c>
      <c r="F9" s="4" t="s">
        <v>16</v>
      </c>
      <c r="G9" s="4" t="s">
        <v>16</v>
      </c>
      <c r="H9" s="4" t="s">
        <v>13</v>
      </c>
      <c r="I9" s="4" t="s">
        <v>13</v>
      </c>
      <c r="J9" s="4" t="s">
        <v>16</v>
      </c>
      <c r="K9" s="4" t="s">
        <v>13</v>
      </c>
      <c r="L9" s="4" t="s">
        <v>13</v>
      </c>
      <c r="M9" s="4" t="s">
        <v>13</v>
      </c>
      <c r="N9" s="4" t="s">
        <v>16</v>
      </c>
      <c r="O9" s="4" t="s">
        <v>13</v>
      </c>
      <c r="P9" s="4" t="s">
        <v>16</v>
      </c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8"/>
    </row>
    <row r="10" spans="1:42" ht="16.5" customHeight="1" x14ac:dyDescent="0.25">
      <c r="A10" s="20" t="s">
        <v>29</v>
      </c>
      <c r="B10" s="43">
        <v>2</v>
      </c>
      <c r="C10" s="44">
        <v>2</v>
      </c>
      <c r="D10" s="4" t="s">
        <v>17</v>
      </c>
      <c r="E10" s="4" t="s">
        <v>13</v>
      </c>
      <c r="F10" s="4" t="s">
        <v>16</v>
      </c>
      <c r="G10" s="4" t="s">
        <v>13</v>
      </c>
      <c r="H10" s="4" t="s">
        <v>13</v>
      </c>
      <c r="I10" s="4" t="s">
        <v>13</v>
      </c>
      <c r="J10" s="4" t="s">
        <v>17</v>
      </c>
      <c r="K10" s="4" t="s">
        <v>17</v>
      </c>
      <c r="L10" s="4" t="s">
        <v>13</v>
      </c>
      <c r="M10" s="4" t="s">
        <v>16</v>
      </c>
      <c r="N10" s="4" t="s">
        <v>13</v>
      </c>
      <c r="O10" s="4" t="s">
        <v>17</v>
      </c>
      <c r="P10" s="4" t="s">
        <v>17</v>
      </c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8"/>
    </row>
    <row r="11" spans="1:42" ht="16.5" customHeight="1" x14ac:dyDescent="0.25">
      <c r="A11" s="20" t="s">
        <v>30</v>
      </c>
      <c r="B11" s="43">
        <v>3</v>
      </c>
      <c r="C11" s="44"/>
      <c r="D11" s="4" t="s">
        <v>17</v>
      </c>
      <c r="E11" s="4" t="s">
        <v>17</v>
      </c>
      <c r="F11" s="4" t="s">
        <v>16</v>
      </c>
      <c r="G11" s="4" t="s">
        <v>13</v>
      </c>
      <c r="H11" s="4" t="s">
        <v>13</v>
      </c>
      <c r="I11" s="4" t="s">
        <v>13</v>
      </c>
      <c r="J11" s="4" t="s">
        <v>17</v>
      </c>
      <c r="K11" s="4" t="s">
        <v>13</v>
      </c>
      <c r="L11" s="4" t="s">
        <v>13</v>
      </c>
      <c r="M11" s="4" t="s">
        <v>17</v>
      </c>
      <c r="N11" s="4" t="s">
        <v>13</v>
      </c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8"/>
    </row>
    <row r="12" spans="1:42" ht="16.5" customHeight="1" x14ac:dyDescent="0.25">
      <c r="A12" s="20" t="s">
        <v>31</v>
      </c>
      <c r="B12" s="43">
        <v>2</v>
      </c>
      <c r="C12" s="44">
        <v>2</v>
      </c>
      <c r="D12" s="4" t="s">
        <v>16</v>
      </c>
      <c r="E12" s="4" t="s">
        <v>13</v>
      </c>
      <c r="F12" s="4" t="s">
        <v>13</v>
      </c>
      <c r="G12" s="4" t="s">
        <v>13</v>
      </c>
      <c r="H12" s="4" t="s">
        <v>13</v>
      </c>
      <c r="I12" s="4" t="s">
        <v>13</v>
      </c>
      <c r="J12" s="4" t="s">
        <v>13</v>
      </c>
      <c r="K12" s="4" t="s">
        <v>17</v>
      </c>
      <c r="L12" s="4" t="s">
        <v>17</v>
      </c>
      <c r="M12" s="4" t="s">
        <v>13</v>
      </c>
      <c r="N12" s="4" t="s">
        <v>13</v>
      </c>
      <c r="O12" s="4" t="s">
        <v>16</v>
      </c>
      <c r="P12" s="4" t="s">
        <v>16</v>
      </c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8"/>
    </row>
    <row r="13" spans="1:42" ht="16.5" customHeight="1" x14ac:dyDescent="0.25">
      <c r="A13" s="20" t="s">
        <v>32</v>
      </c>
      <c r="B13" s="43">
        <v>6</v>
      </c>
      <c r="C13" s="44"/>
      <c r="D13" s="4" t="s">
        <v>16</v>
      </c>
      <c r="E13" s="4" t="s">
        <v>17</v>
      </c>
      <c r="F13" s="4" t="s">
        <v>17</v>
      </c>
      <c r="G13" s="4" t="s">
        <v>17</v>
      </c>
      <c r="H13" s="4" t="s">
        <v>17</v>
      </c>
      <c r="I13" s="4" t="s">
        <v>16</v>
      </c>
      <c r="J13" s="4" t="s">
        <v>13</v>
      </c>
      <c r="K13" s="4" t="s">
        <v>16</v>
      </c>
      <c r="L13" s="4" t="s">
        <v>17</v>
      </c>
      <c r="M13" s="4" t="s">
        <v>17</v>
      </c>
      <c r="N13" s="4" t="s">
        <v>16</v>
      </c>
      <c r="O13" s="4" t="s">
        <v>17</v>
      </c>
      <c r="P13" s="4" t="s">
        <v>13</v>
      </c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8"/>
    </row>
    <row r="14" spans="1:42" ht="16.5" customHeight="1" x14ac:dyDescent="0.25">
      <c r="A14" s="20" t="s">
        <v>33</v>
      </c>
      <c r="B14" s="43">
        <v>5</v>
      </c>
      <c r="C14" s="44"/>
      <c r="D14" s="4" t="s">
        <v>16</v>
      </c>
      <c r="E14" s="4" t="s">
        <v>17</v>
      </c>
      <c r="F14" s="4" t="s">
        <v>17</v>
      </c>
      <c r="G14" s="4" t="s">
        <v>17</v>
      </c>
      <c r="H14" s="4" t="s">
        <v>16</v>
      </c>
      <c r="I14" s="4" t="s">
        <v>13</v>
      </c>
      <c r="J14" s="4" t="s">
        <v>13</v>
      </c>
      <c r="K14" s="4" t="s">
        <v>16</v>
      </c>
      <c r="L14" s="4" t="s">
        <v>17</v>
      </c>
      <c r="M14" s="4" t="s">
        <v>13</v>
      </c>
      <c r="N14" s="4" t="s">
        <v>13</v>
      </c>
      <c r="O14" s="4" t="s">
        <v>13</v>
      </c>
      <c r="P14" s="4" t="s">
        <v>13</v>
      </c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8"/>
    </row>
    <row r="15" spans="1:42" ht="16.5" customHeight="1" x14ac:dyDescent="0.25">
      <c r="A15" s="20" t="s">
        <v>34</v>
      </c>
      <c r="B15" s="43">
        <v>4</v>
      </c>
      <c r="C15" s="44">
        <v>3</v>
      </c>
      <c r="D15" s="4" t="s">
        <v>13</v>
      </c>
      <c r="E15" s="4" t="s">
        <v>17</v>
      </c>
      <c r="F15" s="4" t="s">
        <v>16</v>
      </c>
      <c r="G15" s="4" t="s">
        <v>16</v>
      </c>
      <c r="H15" s="4" t="s">
        <v>16</v>
      </c>
      <c r="I15" s="4" t="s">
        <v>13</v>
      </c>
      <c r="J15" s="4" t="s">
        <v>17</v>
      </c>
      <c r="K15" s="4" t="s">
        <v>13</v>
      </c>
      <c r="L15" s="4" t="s">
        <v>13</v>
      </c>
      <c r="M15" s="4" t="s">
        <v>13</v>
      </c>
      <c r="N15" s="4" t="s">
        <v>16</v>
      </c>
      <c r="O15" s="4" t="s">
        <v>16</v>
      </c>
      <c r="P15" s="4" t="s">
        <v>16</v>
      </c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8"/>
    </row>
    <row r="16" spans="1:42" ht="16.5" customHeight="1" x14ac:dyDescent="0.25">
      <c r="A16" s="20" t="s">
        <v>35</v>
      </c>
      <c r="B16" s="43">
        <v>3</v>
      </c>
      <c r="C16" s="44"/>
      <c r="D16" s="4" t="s">
        <v>13</v>
      </c>
      <c r="E16" s="4" t="s">
        <v>17</v>
      </c>
      <c r="F16" s="4" t="s">
        <v>16</v>
      </c>
      <c r="G16" s="4" t="s">
        <v>16</v>
      </c>
      <c r="H16" s="4" t="s">
        <v>13</v>
      </c>
      <c r="I16" s="4" t="s">
        <v>13</v>
      </c>
      <c r="J16" s="4" t="s">
        <v>17</v>
      </c>
      <c r="K16" s="4" t="s">
        <v>13</v>
      </c>
      <c r="L16" s="4" t="s">
        <v>17</v>
      </c>
      <c r="M16" s="4" t="s">
        <v>16</v>
      </c>
      <c r="N16" s="4" t="s">
        <v>16</v>
      </c>
      <c r="O16" s="4" t="s">
        <v>13</v>
      </c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8"/>
    </row>
    <row r="17" spans="1:42" ht="16.5" customHeight="1" x14ac:dyDescent="0.25">
      <c r="A17" s="20" t="s">
        <v>36</v>
      </c>
      <c r="B17" s="43">
        <v>3</v>
      </c>
      <c r="C17" s="44"/>
      <c r="D17" s="4" t="s">
        <v>17</v>
      </c>
      <c r="E17" s="4" t="s">
        <v>16</v>
      </c>
      <c r="F17" s="4" t="s">
        <v>16</v>
      </c>
      <c r="G17" s="4" t="s">
        <v>13</v>
      </c>
      <c r="H17" s="4" t="s">
        <v>16</v>
      </c>
      <c r="I17" s="4" t="s">
        <v>13</v>
      </c>
      <c r="J17" s="4" t="s">
        <v>16</v>
      </c>
      <c r="K17" s="4" t="s">
        <v>13</v>
      </c>
      <c r="L17" s="4" t="s">
        <v>16</v>
      </c>
      <c r="M17" s="4" t="s">
        <v>16</v>
      </c>
      <c r="N17" s="4" t="s">
        <v>13</v>
      </c>
      <c r="O17" s="4" t="s">
        <v>16</v>
      </c>
      <c r="P17" s="4" t="s">
        <v>13</v>
      </c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8"/>
    </row>
    <row r="18" spans="1:42" ht="16.5" customHeight="1" x14ac:dyDescent="0.25">
      <c r="A18" s="20" t="s">
        <v>37</v>
      </c>
      <c r="B18" s="43">
        <v>5</v>
      </c>
      <c r="C18" s="44"/>
      <c r="D18" s="4" t="s">
        <v>13</v>
      </c>
      <c r="E18" s="4" t="s">
        <v>16</v>
      </c>
      <c r="F18" s="4" t="s">
        <v>13</v>
      </c>
      <c r="G18" s="4" t="s">
        <v>17</v>
      </c>
      <c r="H18" s="4" t="s">
        <v>17</v>
      </c>
      <c r="I18" s="4" t="s">
        <v>17</v>
      </c>
      <c r="J18" s="4" t="s">
        <v>17</v>
      </c>
      <c r="K18" s="4" t="s">
        <v>17</v>
      </c>
      <c r="L18" s="4" t="s">
        <v>13</v>
      </c>
      <c r="M18" s="4" t="s">
        <v>17</v>
      </c>
      <c r="N18" s="4" t="s">
        <v>17</v>
      </c>
      <c r="O18" s="4" t="s">
        <v>17</v>
      </c>
      <c r="P18" s="4" t="s">
        <v>13</v>
      </c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8"/>
    </row>
    <row r="19" spans="1:42" ht="16.5" customHeight="1" x14ac:dyDescent="0.25">
      <c r="A19" s="20" t="s">
        <v>38</v>
      </c>
      <c r="B19" s="43">
        <v>6</v>
      </c>
      <c r="C19" s="44"/>
      <c r="D19" s="4" t="s">
        <v>17</v>
      </c>
      <c r="E19" s="4" t="s">
        <v>16</v>
      </c>
      <c r="F19" s="4" t="s">
        <v>13</v>
      </c>
      <c r="G19" s="4" t="s">
        <v>13</v>
      </c>
      <c r="H19" s="4" t="s">
        <v>16</v>
      </c>
      <c r="I19" s="4" t="s">
        <v>16</v>
      </c>
      <c r="J19" s="4" t="s">
        <v>17</v>
      </c>
      <c r="K19" s="4" t="s">
        <v>17</v>
      </c>
      <c r="L19" s="4" t="s">
        <v>17</v>
      </c>
      <c r="M19" s="4" t="s">
        <v>16</v>
      </c>
      <c r="N19" s="4" t="s">
        <v>13</v>
      </c>
      <c r="O19" s="4" t="s">
        <v>16</v>
      </c>
      <c r="P19" s="4" t="s">
        <v>13</v>
      </c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8"/>
    </row>
    <row r="20" spans="1:42" ht="16.5" customHeight="1" x14ac:dyDescent="0.25">
      <c r="A20" s="20" t="s">
        <v>39</v>
      </c>
      <c r="B20" s="43">
        <v>7</v>
      </c>
      <c r="C20" s="44">
        <v>4</v>
      </c>
      <c r="D20" s="4" t="s">
        <v>16</v>
      </c>
      <c r="E20" s="4" t="s">
        <v>17</v>
      </c>
      <c r="F20" s="4" t="s">
        <v>17</v>
      </c>
      <c r="G20" s="4" t="s">
        <v>16</v>
      </c>
      <c r="H20" s="4" t="s">
        <v>17</v>
      </c>
      <c r="I20" s="4" t="s">
        <v>17</v>
      </c>
      <c r="J20" s="4" t="s">
        <v>17</v>
      </c>
      <c r="K20" s="4" t="s">
        <v>13</v>
      </c>
      <c r="L20" s="4" t="s">
        <v>13</v>
      </c>
      <c r="M20" s="4" t="s">
        <v>16</v>
      </c>
      <c r="N20" s="4" t="s">
        <v>16</v>
      </c>
      <c r="O20" s="4" t="s">
        <v>16</v>
      </c>
      <c r="P20" s="4" t="s">
        <v>16</v>
      </c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8"/>
    </row>
    <row r="21" spans="1:42" ht="16.5" customHeight="1" x14ac:dyDescent="0.25">
      <c r="A21" s="20" t="s">
        <v>40</v>
      </c>
      <c r="B21" s="43">
        <v>10</v>
      </c>
      <c r="C21" s="44">
        <v>6</v>
      </c>
      <c r="D21" s="4" t="s">
        <v>17</v>
      </c>
      <c r="E21" s="4" t="s">
        <v>13</v>
      </c>
      <c r="F21" s="4" t="s">
        <v>17</v>
      </c>
      <c r="G21" s="4" t="s">
        <v>17</v>
      </c>
      <c r="H21" s="4" t="s">
        <v>16</v>
      </c>
      <c r="I21" s="4" t="s">
        <v>16</v>
      </c>
      <c r="J21" s="4" t="s">
        <v>16</v>
      </c>
      <c r="K21" s="4" t="s">
        <v>16</v>
      </c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8"/>
    </row>
    <row r="22" spans="1:42" ht="16.5" customHeight="1" x14ac:dyDescent="0.25">
      <c r="A22" s="20" t="s">
        <v>41</v>
      </c>
      <c r="B22" s="43">
        <v>5</v>
      </c>
      <c r="C22" s="4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8"/>
    </row>
  </sheetData>
  <sortState xmlns:xlrd2="http://schemas.microsoft.com/office/spreadsheetml/2017/richdata2" ref="A3:A18">
    <sortCondition ref="A3"/>
  </sortState>
  <mergeCells count="1">
    <mergeCell ref="A1:AO1"/>
  </mergeCells>
  <conditionalFormatting sqref="D3:AO22">
    <cfRule type="cellIs" dxfId="1" priority="1" operator="equal">
      <formula>"N"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7"/>
  <dimension ref="A1:AN22"/>
  <sheetViews>
    <sheetView showGridLines="0" workbookViewId="0">
      <pane ySplit="2" topLeftCell="A3" activePane="bottomLeft" state="frozenSplit"/>
      <selection pane="bottomLeft" activeCell="P27" sqref="P27"/>
    </sheetView>
  </sheetViews>
  <sheetFormatPr baseColWidth="10" defaultColWidth="11.42578125" defaultRowHeight="15.75" customHeight="1" x14ac:dyDescent="0.25"/>
  <cols>
    <col min="1" max="1" width="21.7109375" style="5" customWidth="1"/>
    <col min="2" max="39" width="4" style="5" customWidth="1"/>
    <col min="40" max="40" width="6.140625" style="5" customWidth="1"/>
    <col min="41" max="16384" width="11.42578125" style="5"/>
  </cols>
  <sheetData>
    <row r="1" spans="1:40" ht="30" customHeight="1" x14ac:dyDescent="0.25">
      <c r="A1" s="47" t="s">
        <v>21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  <c r="AL1" s="47"/>
      <c r="AM1" s="47"/>
    </row>
    <row r="2" spans="1:40" s="3" customFormat="1" ht="15.75" customHeight="1" x14ac:dyDescent="0.25">
      <c r="A2" s="1"/>
      <c r="B2" s="2">
        <v>1</v>
      </c>
      <c r="C2" s="2">
        <v>2</v>
      </c>
      <c r="D2" s="2">
        <v>3</v>
      </c>
      <c r="E2" s="2">
        <v>4</v>
      </c>
      <c r="F2" s="2">
        <v>5</v>
      </c>
      <c r="G2" s="2">
        <v>6</v>
      </c>
      <c r="H2" s="2">
        <v>7</v>
      </c>
      <c r="I2" s="2">
        <v>8</v>
      </c>
      <c r="J2" s="2">
        <v>9</v>
      </c>
      <c r="K2" s="2">
        <v>10</v>
      </c>
      <c r="L2" s="2">
        <v>11</v>
      </c>
      <c r="M2" s="2">
        <v>12</v>
      </c>
      <c r="N2" s="2">
        <v>13</v>
      </c>
      <c r="O2" s="2">
        <v>14</v>
      </c>
      <c r="P2" s="2">
        <v>15</v>
      </c>
      <c r="Q2" s="2">
        <v>16</v>
      </c>
      <c r="R2" s="2">
        <v>17</v>
      </c>
      <c r="S2" s="2">
        <v>18</v>
      </c>
      <c r="T2" s="2">
        <v>19</v>
      </c>
      <c r="U2" s="2">
        <v>20</v>
      </c>
      <c r="V2" s="2">
        <v>21</v>
      </c>
      <c r="W2" s="2">
        <v>22</v>
      </c>
      <c r="X2" s="2">
        <v>23</v>
      </c>
      <c r="Y2" s="2">
        <v>24</v>
      </c>
      <c r="Z2" s="2">
        <v>25</v>
      </c>
      <c r="AA2" s="2">
        <v>26</v>
      </c>
      <c r="AB2" s="2">
        <v>27</v>
      </c>
      <c r="AC2" s="2">
        <v>28</v>
      </c>
      <c r="AD2" s="2">
        <v>29</v>
      </c>
      <c r="AE2" s="2">
        <v>30</v>
      </c>
      <c r="AF2" s="2">
        <v>31</v>
      </c>
      <c r="AG2" s="2">
        <v>32</v>
      </c>
      <c r="AH2" s="2">
        <v>33</v>
      </c>
      <c r="AI2" s="12">
        <v>34</v>
      </c>
      <c r="AJ2" s="12">
        <v>35</v>
      </c>
      <c r="AK2" s="12">
        <v>36</v>
      </c>
      <c r="AL2" s="12">
        <v>37</v>
      </c>
      <c r="AM2" s="12">
        <v>38</v>
      </c>
    </row>
    <row r="3" spans="1:40" ht="16.5" customHeight="1" x14ac:dyDescent="0.25">
      <c r="A3" s="20" t="s">
        <v>22</v>
      </c>
      <c r="B3" s="4" t="s">
        <v>13</v>
      </c>
      <c r="C3" s="4" t="s">
        <v>13</v>
      </c>
      <c r="D3" s="4" t="s">
        <v>13</v>
      </c>
      <c r="E3" s="4" t="s">
        <v>13</v>
      </c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8"/>
    </row>
    <row r="4" spans="1:40" ht="16.5" customHeight="1" x14ac:dyDescent="0.25">
      <c r="A4" s="20" t="s">
        <v>23</v>
      </c>
      <c r="B4" s="4" t="s">
        <v>13</v>
      </c>
      <c r="C4" s="4" t="s">
        <v>13</v>
      </c>
      <c r="D4" s="4" t="s">
        <v>13</v>
      </c>
      <c r="E4" s="4" t="s">
        <v>14</v>
      </c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8"/>
    </row>
    <row r="5" spans="1:40" ht="16.5" customHeight="1" x14ac:dyDescent="0.25">
      <c r="A5" s="20" t="s">
        <v>24</v>
      </c>
      <c r="B5" s="4" t="s">
        <v>13</v>
      </c>
      <c r="C5" s="4" t="s">
        <v>13</v>
      </c>
      <c r="D5" s="4" t="s">
        <v>13</v>
      </c>
      <c r="E5" s="4" t="s">
        <v>13</v>
      </c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8"/>
    </row>
    <row r="6" spans="1:40" ht="16.5" customHeight="1" x14ac:dyDescent="0.25">
      <c r="A6" s="20" t="s">
        <v>25</v>
      </c>
      <c r="B6" s="4" t="s">
        <v>13</v>
      </c>
      <c r="C6" s="4" t="s">
        <v>14</v>
      </c>
      <c r="D6" s="4" t="s">
        <v>13</v>
      </c>
      <c r="E6" s="4" t="s">
        <v>13</v>
      </c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8"/>
    </row>
    <row r="7" spans="1:40" ht="16.5" customHeight="1" x14ac:dyDescent="0.25">
      <c r="A7" s="20" t="s">
        <v>26</v>
      </c>
      <c r="B7" s="4" t="s">
        <v>14</v>
      </c>
      <c r="C7" s="4" t="s">
        <v>13</v>
      </c>
      <c r="D7" s="4" t="s">
        <v>14</v>
      </c>
      <c r="E7" s="4" t="s">
        <v>14</v>
      </c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8"/>
    </row>
    <row r="8" spans="1:40" ht="16.5" customHeight="1" x14ac:dyDescent="0.25">
      <c r="A8" s="20" t="s">
        <v>27</v>
      </c>
      <c r="B8" s="4" t="s">
        <v>13</v>
      </c>
      <c r="C8" s="4" t="s">
        <v>13</v>
      </c>
      <c r="D8" s="4" t="s">
        <v>13</v>
      </c>
      <c r="E8" s="4" t="s">
        <v>13</v>
      </c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8"/>
    </row>
    <row r="9" spans="1:40" ht="16.5" customHeight="1" x14ac:dyDescent="0.25">
      <c r="A9" s="20" t="s">
        <v>28</v>
      </c>
      <c r="B9" s="4" t="s">
        <v>14</v>
      </c>
      <c r="C9" s="4" t="s">
        <v>13</v>
      </c>
      <c r="D9" s="4" t="s">
        <v>14</v>
      </c>
      <c r="E9" s="4" t="s">
        <v>13</v>
      </c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8"/>
    </row>
    <row r="10" spans="1:40" ht="16.5" customHeight="1" x14ac:dyDescent="0.25">
      <c r="A10" s="20" t="s">
        <v>29</v>
      </c>
      <c r="B10" s="4" t="s">
        <v>14</v>
      </c>
      <c r="C10" s="4" t="s">
        <v>13</v>
      </c>
      <c r="D10" s="4" t="s">
        <v>14</v>
      </c>
      <c r="E10" s="4" t="s">
        <v>13</v>
      </c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8"/>
    </row>
    <row r="11" spans="1:40" ht="16.5" customHeight="1" x14ac:dyDescent="0.25">
      <c r="A11" s="20" t="s">
        <v>30</v>
      </c>
      <c r="B11" s="4" t="s">
        <v>13</v>
      </c>
      <c r="C11" s="4" t="s">
        <v>13</v>
      </c>
      <c r="D11" s="4" t="s">
        <v>13</v>
      </c>
      <c r="E11" s="4" t="s">
        <v>13</v>
      </c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8"/>
    </row>
    <row r="12" spans="1:40" ht="16.5" customHeight="1" x14ac:dyDescent="0.25">
      <c r="A12" s="20" t="s">
        <v>31</v>
      </c>
      <c r="B12" s="4" t="s">
        <v>13</v>
      </c>
      <c r="C12" s="4" t="s">
        <v>13</v>
      </c>
      <c r="D12" s="4" t="s">
        <v>13</v>
      </c>
      <c r="E12" s="4" t="s">
        <v>14</v>
      </c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8"/>
    </row>
    <row r="13" spans="1:40" ht="16.5" customHeight="1" x14ac:dyDescent="0.25">
      <c r="A13" s="20" t="s">
        <v>32</v>
      </c>
      <c r="B13" s="4" t="s">
        <v>13</v>
      </c>
      <c r="C13" s="4" t="s">
        <v>13</v>
      </c>
      <c r="D13" s="4" t="s">
        <v>13</v>
      </c>
      <c r="E13" s="4" t="s">
        <v>13</v>
      </c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8"/>
    </row>
    <row r="14" spans="1:40" ht="16.5" customHeight="1" x14ac:dyDescent="0.25">
      <c r="A14" s="20" t="s">
        <v>33</v>
      </c>
      <c r="B14" s="4" t="s">
        <v>13</v>
      </c>
      <c r="C14" s="4" t="s">
        <v>13</v>
      </c>
      <c r="D14" s="4" t="s">
        <v>14</v>
      </c>
      <c r="E14" s="4" t="s">
        <v>13</v>
      </c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8"/>
    </row>
    <row r="15" spans="1:40" ht="16.5" customHeight="1" x14ac:dyDescent="0.25">
      <c r="A15" s="20" t="s">
        <v>34</v>
      </c>
      <c r="B15" s="4" t="s">
        <v>13</v>
      </c>
      <c r="C15" s="4" t="s">
        <v>14</v>
      </c>
      <c r="D15" s="4" t="s">
        <v>13</v>
      </c>
      <c r="E15" s="4" t="s">
        <v>13</v>
      </c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8"/>
    </row>
    <row r="16" spans="1:40" ht="16.5" customHeight="1" x14ac:dyDescent="0.25">
      <c r="A16" s="20" t="s">
        <v>35</v>
      </c>
      <c r="B16" s="4" t="s">
        <v>14</v>
      </c>
      <c r="C16" s="4" t="s">
        <v>14</v>
      </c>
      <c r="D16" s="4" t="s">
        <v>13</v>
      </c>
      <c r="E16" s="4" t="s">
        <v>14</v>
      </c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8"/>
    </row>
    <row r="17" spans="1:40" ht="16.5" customHeight="1" x14ac:dyDescent="0.25">
      <c r="A17" s="20" t="s">
        <v>36</v>
      </c>
      <c r="B17" s="4" t="s">
        <v>13</v>
      </c>
      <c r="C17" s="4" t="s">
        <v>14</v>
      </c>
      <c r="D17" s="4" t="s">
        <v>13</v>
      </c>
      <c r="E17" s="4" t="s">
        <v>13</v>
      </c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8"/>
    </row>
    <row r="18" spans="1:40" ht="16.5" customHeight="1" x14ac:dyDescent="0.25">
      <c r="A18" s="20" t="s">
        <v>37</v>
      </c>
      <c r="B18" s="4" t="s">
        <v>13</v>
      </c>
      <c r="C18" s="4" t="s">
        <v>13</v>
      </c>
      <c r="D18" s="4" t="s">
        <v>13</v>
      </c>
      <c r="E18" s="4" t="s">
        <v>14</v>
      </c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8"/>
    </row>
    <row r="19" spans="1:40" ht="16.5" customHeight="1" x14ac:dyDescent="0.25">
      <c r="A19" s="20" t="s">
        <v>38</v>
      </c>
      <c r="B19" s="4" t="s">
        <v>13</v>
      </c>
      <c r="C19" s="4" t="s">
        <v>13</v>
      </c>
      <c r="D19" s="4" t="s">
        <v>13</v>
      </c>
      <c r="E19" s="4" t="s">
        <v>14</v>
      </c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8"/>
    </row>
    <row r="20" spans="1:40" ht="16.5" customHeight="1" x14ac:dyDescent="0.25">
      <c r="A20" s="20" t="s">
        <v>39</v>
      </c>
      <c r="B20" s="4" t="s">
        <v>13</v>
      </c>
      <c r="C20" s="4" t="s">
        <v>13</v>
      </c>
      <c r="D20" s="4" t="s">
        <v>13</v>
      </c>
      <c r="E20" s="4" t="s">
        <v>13</v>
      </c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8"/>
    </row>
    <row r="21" spans="1:40" ht="16.5" customHeight="1" x14ac:dyDescent="0.25">
      <c r="A21" s="20" t="s">
        <v>40</v>
      </c>
      <c r="B21" s="4" t="s">
        <v>13</v>
      </c>
      <c r="C21" s="4" t="s">
        <v>14</v>
      </c>
      <c r="D21" s="4" t="s">
        <v>13</v>
      </c>
      <c r="E21" s="4" t="s">
        <v>13</v>
      </c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8"/>
    </row>
    <row r="22" spans="1:40" ht="16.5" customHeight="1" x14ac:dyDescent="0.25">
      <c r="A22" s="20" t="s">
        <v>41</v>
      </c>
      <c r="B22" s="4" t="s">
        <v>14</v>
      </c>
      <c r="C22" s="4" t="s">
        <v>14</v>
      </c>
      <c r="D22" s="4" t="s">
        <v>14</v>
      </c>
      <c r="E22" s="4" t="s">
        <v>13</v>
      </c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8"/>
    </row>
  </sheetData>
  <mergeCells count="1">
    <mergeCell ref="A1:AM1"/>
  </mergeCells>
  <conditionalFormatting sqref="B3:AM22">
    <cfRule type="cellIs" dxfId="0" priority="1" operator="equal">
      <formula>"O"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6"/>
  <dimension ref="A1"/>
  <sheetViews>
    <sheetView workbookViewId="0">
      <selection activeCell="B16" sqref="B16"/>
    </sheetView>
  </sheetViews>
  <sheetFormatPr baseColWidth="10" defaultColWidth="10.7109375" defaultRowHeight="15.75" customHeight="1" x14ac:dyDescent="0.25"/>
  <cols>
    <col min="1" max="16384" width="10.7109375" style="3"/>
  </cols>
  <sheetData/>
  <sortState xmlns:xlrd2="http://schemas.microsoft.com/office/spreadsheetml/2017/richdata2" ref="C3:C26">
    <sortCondition ref="C3"/>
  </sortState>
  <pageMargins left="0.7" right="0.7" top="0.75" bottom="0.75" header="0.3" footer="0.3"/>
  <pageSetup paperSize="9" orientation="portrait" horizontalDpi="4294967293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données</vt:lpstr>
      <vt:lpstr>V.N.D MT</vt:lpstr>
      <vt:lpstr>Peno</vt:lpstr>
      <vt:lpstr>Feuil1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Utilisateur</cp:lastModifiedBy>
  <cp:revision/>
  <dcterms:created xsi:type="dcterms:W3CDTF">2018-11-11T12:23:16Z</dcterms:created>
  <dcterms:modified xsi:type="dcterms:W3CDTF">2020-12-13T21:14:14Z</dcterms:modified>
</cp:coreProperties>
</file>