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7729995A-12B7-475F-911D-0F814A98A13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écap" sheetId="1" r:id="rId1"/>
    <sheet name="Détail prix vent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44" i="2" l="1"/>
  <c r="AC44" i="2"/>
  <c r="Y44" i="2"/>
  <c r="U44" i="2"/>
  <c r="Q44" i="2"/>
  <c r="M44" i="2"/>
  <c r="I44" i="2"/>
  <c r="E44" i="2"/>
  <c r="C44" i="2"/>
  <c r="B44" i="2"/>
  <c r="AG42" i="2"/>
  <c r="AC42" i="2"/>
  <c r="Y42" i="2"/>
  <c r="U42" i="2"/>
  <c r="Q42" i="2"/>
  <c r="M42" i="2"/>
  <c r="I42" i="2"/>
  <c r="B42" i="2"/>
  <c r="E42" i="2" s="1"/>
  <c r="AG30" i="2"/>
  <c r="AC30" i="2"/>
  <c r="Y30" i="2"/>
  <c r="U30" i="2"/>
  <c r="Q30" i="2"/>
  <c r="M30" i="2"/>
  <c r="I30" i="2"/>
  <c r="C30" i="2"/>
  <c r="B30" i="2"/>
  <c r="E30" i="2" s="1"/>
  <c r="AG28" i="2"/>
  <c r="AC28" i="2"/>
  <c r="Y28" i="2"/>
  <c r="U28" i="2"/>
  <c r="Q28" i="2"/>
  <c r="M28" i="2"/>
  <c r="I28" i="2"/>
  <c r="E28" i="2"/>
  <c r="B28" i="2"/>
  <c r="C39" i="1"/>
  <c r="Q38" i="1"/>
  <c r="Q39" i="1" s="1"/>
  <c r="X35" i="1"/>
  <c r="W35" i="1"/>
  <c r="V35" i="1"/>
  <c r="U35" i="1"/>
  <c r="T35" i="1"/>
  <c r="S35" i="1"/>
  <c r="R35" i="1"/>
  <c r="Q35" i="1"/>
  <c r="Q36" i="1" s="1"/>
  <c r="J35" i="1"/>
  <c r="I35" i="1"/>
  <c r="H35" i="1"/>
  <c r="G35" i="1"/>
  <c r="F35" i="1"/>
  <c r="E35" i="1"/>
  <c r="D35" i="1"/>
  <c r="D36" i="1" s="1"/>
  <c r="C35" i="1"/>
  <c r="C36" i="1" s="1"/>
  <c r="R34" i="1"/>
  <c r="R36" i="1" s="1"/>
  <c r="D34" i="1"/>
  <c r="E34" i="1" s="1"/>
  <c r="Q33" i="1"/>
  <c r="C33" i="1"/>
  <c r="R32" i="1"/>
  <c r="S32" i="1" s="1"/>
  <c r="E32" i="1"/>
  <c r="E38" i="1" s="1"/>
  <c r="D32" i="1"/>
  <c r="D38" i="1" s="1"/>
  <c r="R31" i="1"/>
  <c r="R37" i="1" s="1"/>
  <c r="D31" i="1"/>
  <c r="D37" i="1" s="1"/>
  <c r="D39" i="1" s="1"/>
  <c r="C27" i="1"/>
  <c r="R25" i="1"/>
  <c r="D25" i="1"/>
  <c r="X23" i="1"/>
  <c r="W23" i="1"/>
  <c r="V23" i="1"/>
  <c r="U23" i="1"/>
  <c r="T23" i="1"/>
  <c r="S23" i="1"/>
  <c r="R23" i="1"/>
  <c r="Q23" i="1"/>
  <c r="Q26" i="1" s="1"/>
  <c r="Q27" i="1" s="1"/>
  <c r="J23" i="1"/>
  <c r="I23" i="1"/>
  <c r="H23" i="1"/>
  <c r="G23" i="1"/>
  <c r="F23" i="1"/>
  <c r="E23" i="1"/>
  <c r="D23" i="1"/>
  <c r="D24" i="1" s="1"/>
  <c r="C23" i="1"/>
  <c r="C24" i="1" s="1"/>
  <c r="R22" i="1"/>
  <c r="S22" i="1" s="1"/>
  <c r="S24" i="1" s="1"/>
  <c r="E22" i="1"/>
  <c r="D22" i="1"/>
  <c r="R21" i="1"/>
  <c r="Q21" i="1"/>
  <c r="D21" i="1"/>
  <c r="C21" i="1"/>
  <c r="R20" i="1"/>
  <c r="D20" i="1"/>
  <c r="D26" i="1" s="1"/>
  <c r="R19" i="1"/>
  <c r="S19" i="1" s="1"/>
  <c r="E19" i="1"/>
  <c r="D19" i="1"/>
  <c r="S38" i="1" l="1"/>
  <c r="T32" i="1"/>
  <c r="F34" i="1"/>
  <c r="E36" i="1"/>
  <c r="S31" i="1"/>
  <c r="F32" i="1"/>
  <c r="S34" i="1"/>
  <c r="R38" i="1"/>
  <c r="R39" i="1" s="1"/>
  <c r="E31" i="1"/>
  <c r="D33" i="1"/>
  <c r="R33" i="1"/>
  <c r="R26" i="1"/>
  <c r="R27" i="1" s="1"/>
  <c r="S20" i="1"/>
  <c r="T22" i="1"/>
  <c r="D27" i="1"/>
  <c r="S25" i="1"/>
  <c r="S21" i="1"/>
  <c r="T19" i="1"/>
  <c r="E25" i="1"/>
  <c r="F19" i="1"/>
  <c r="E24" i="1"/>
  <c r="F22" i="1"/>
  <c r="Q24" i="1"/>
  <c r="E20" i="1"/>
  <c r="R24" i="1"/>
  <c r="Q16" i="2"/>
  <c r="U16" i="2"/>
  <c r="Y16" i="2"/>
  <c r="AC16" i="2"/>
  <c r="AG16" i="2"/>
  <c r="Q14" i="2"/>
  <c r="U14" i="2"/>
  <c r="Y14" i="2"/>
  <c r="AC14" i="2"/>
  <c r="AG14" i="2"/>
  <c r="M14" i="2"/>
  <c r="M16" i="2"/>
  <c r="I14" i="2"/>
  <c r="I16" i="2"/>
  <c r="F36" i="1" l="1"/>
  <c r="G34" i="1"/>
  <c r="T34" i="1"/>
  <c r="S36" i="1"/>
  <c r="E33" i="1"/>
  <c r="F31" i="1"/>
  <c r="E37" i="1"/>
  <c r="E39" i="1" s="1"/>
  <c r="S37" i="1"/>
  <c r="S39" i="1" s="1"/>
  <c r="S33" i="1"/>
  <c r="T31" i="1"/>
  <c r="T38" i="1"/>
  <c r="U32" i="1"/>
  <c r="F38" i="1"/>
  <c r="G32" i="1"/>
  <c r="F20" i="1"/>
  <c r="E26" i="1"/>
  <c r="F25" i="1"/>
  <c r="F21" i="1"/>
  <c r="G19" i="1"/>
  <c r="U22" i="1"/>
  <c r="T24" i="1"/>
  <c r="E21" i="1"/>
  <c r="T20" i="1"/>
  <c r="S26" i="1"/>
  <c r="S27" i="1" s="1"/>
  <c r="G22" i="1"/>
  <c r="F24" i="1"/>
  <c r="E27" i="1"/>
  <c r="T25" i="1"/>
  <c r="T21" i="1"/>
  <c r="U19" i="1"/>
  <c r="B14" i="2"/>
  <c r="E14" i="2" s="1"/>
  <c r="C16" i="2"/>
  <c r="B16" i="2"/>
  <c r="Q11" i="1"/>
  <c r="X11" i="1"/>
  <c r="W11" i="1"/>
  <c r="V11" i="1"/>
  <c r="U11" i="1"/>
  <c r="T11" i="1"/>
  <c r="S11" i="1"/>
  <c r="R11" i="1"/>
  <c r="Q14" i="1"/>
  <c r="R10" i="1"/>
  <c r="Q9" i="1"/>
  <c r="R8" i="1"/>
  <c r="S8" i="1" s="1"/>
  <c r="R7" i="1"/>
  <c r="R9" i="1" s="1"/>
  <c r="C15" i="1"/>
  <c r="E11" i="1"/>
  <c r="F11" i="1"/>
  <c r="G11" i="1"/>
  <c r="H11" i="1"/>
  <c r="I11" i="1"/>
  <c r="J11" i="1"/>
  <c r="D11" i="1"/>
  <c r="C11" i="1"/>
  <c r="C12" i="1" s="1"/>
  <c r="D10" i="1"/>
  <c r="C9" i="1"/>
  <c r="D8" i="1"/>
  <c r="D7" i="1"/>
  <c r="U38" i="1" l="1"/>
  <c r="V32" i="1"/>
  <c r="U34" i="1"/>
  <c r="T36" i="1"/>
  <c r="H32" i="1"/>
  <c r="G38" i="1"/>
  <c r="U31" i="1"/>
  <c r="T33" i="1"/>
  <c r="T37" i="1"/>
  <c r="T39" i="1" s="1"/>
  <c r="F33" i="1"/>
  <c r="F37" i="1"/>
  <c r="F39" i="1" s="1"/>
  <c r="G31" i="1"/>
  <c r="G36" i="1"/>
  <c r="H34" i="1"/>
  <c r="H22" i="1"/>
  <c r="G24" i="1"/>
  <c r="U20" i="1"/>
  <c r="T26" i="1"/>
  <c r="T27" i="1" s="1"/>
  <c r="V22" i="1"/>
  <c r="U24" i="1"/>
  <c r="F27" i="1"/>
  <c r="U25" i="1"/>
  <c r="V19" i="1"/>
  <c r="H19" i="1"/>
  <c r="G25" i="1"/>
  <c r="F26" i="1"/>
  <c r="G20" i="1"/>
  <c r="D15" i="1"/>
  <c r="D9" i="1"/>
  <c r="R12" i="1"/>
  <c r="E16" i="2"/>
  <c r="E10" i="1"/>
  <c r="D12" i="1"/>
  <c r="E7" i="1"/>
  <c r="S7" i="1"/>
  <c r="S9" i="1" s="1"/>
  <c r="E8" i="1"/>
  <c r="R14" i="1"/>
  <c r="S14" i="1"/>
  <c r="T8" i="1"/>
  <c r="Q15" i="1"/>
  <c r="Q12" i="1"/>
  <c r="R13" i="1"/>
  <c r="S10" i="1"/>
  <c r="U36" i="1" l="1"/>
  <c r="V34" i="1"/>
  <c r="I34" i="1"/>
  <c r="H36" i="1"/>
  <c r="W32" i="1"/>
  <c r="V38" i="1"/>
  <c r="G37" i="1"/>
  <c r="G39" i="1" s="1"/>
  <c r="G33" i="1"/>
  <c r="H31" i="1"/>
  <c r="U37" i="1"/>
  <c r="U39" i="1" s="1"/>
  <c r="U33" i="1"/>
  <c r="V31" i="1"/>
  <c r="I32" i="1"/>
  <c r="H38" i="1"/>
  <c r="G26" i="1"/>
  <c r="H20" i="1"/>
  <c r="G21" i="1"/>
  <c r="W19" i="1"/>
  <c r="V25" i="1"/>
  <c r="U26" i="1"/>
  <c r="U27" i="1" s="1"/>
  <c r="V20" i="1"/>
  <c r="V21" i="1" s="1"/>
  <c r="G27" i="1"/>
  <c r="U21" i="1"/>
  <c r="H25" i="1"/>
  <c r="H21" i="1"/>
  <c r="I19" i="1"/>
  <c r="W22" i="1"/>
  <c r="V24" i="1"/>
  <c r="H24" i="1"/>
  <c r="I22" i="1"/>
  <c r="E13" i="1"/>
  <c r="E9" i="1"/>
  <c r="F7" i="1"/>
  <c r="T7" i="1"/>
  <c r="U7" i="1" s="1"/>
  <c r="S13" i="1"/>
  <c r="S15" i="1" s="1"/>
  <c r="F8" i="1"/>
  <c r="E14" i="1"/>
  <c r="E12" i="1"/>
  <c r="F10" i="1"/>
  <c r="R15" i="1"/>
  <c r="T10" i="1"/>
  <c r="S12" i="1"/>
  <c r="T14" i="1"/>
  <c r="U8" i="1"/>
  <c r="J34" i="1" l="1"/>
  <c r="J36" i="1" s="1"/>
  <c r="I36" i="1"/>
  <c r="W34" i="1"/>
  <c r="V36" i="1"/>
  <c r="V37" i="1"/>
  <c r="V39" i="1" s="1"/>
  <c r="V33" i="1"/>
  <c r="W31" i="1"/>
  <c r="I38" i="1"/>
  <c r="J32" i="1"/>
  <c r="J38" i="1" s="1"/>
  <c r="H37" i="1"/>
  <c r="H39" i="1" s="1"/>
  <c r="H33" i="1"/>
  <c r="I31" i="1"/>
  <c r="W38" i="1"/>
  <c r="X32" i="1"/>
  <c r="X38" i="1" s="1"/>
  <c r="W25" i="1"/>
  <c r="X19" i="1"/>
  <c r="W24" i="1"/>
  <c r="X22" i="1"/>
  <c r="X24" i="1" s="1"/>
  <c r="H26" i="1"/>
  <c r="I20" i="1"/>
  <c r="V26" i="1"/>
  <c r="W20" i="1"/>
  <c r="W21" i="1" s="1"/>
  <c r="H27" i="1"/>
  <c r="I24" i="1"/>
  <c r="J22" i="1"/>
  <c r="J24" i="1" s="1"/>
  <c r="I25" i="1"/>
  <c r="J19" i="1"/>
  <c r="V27" i="1"/>
  <c r="T9" i="1"/>
  <c r="G7" i="1"/>
  <c r="F13" i="1"/>
  <c r="F9" i="1"/>
  <c r="G8" i="1"/>
  <c r="F14" i="1"/>
  <c r="T13" i="1"/>
  <c r="T15" i="1" s="1"/>
  <c r="F12" i="1"/>
  <c r="G10" i="1"/>
  <c r="E15" i="1"/>
  <c r="V7" i="1"/>
  <c r="U9" i="1"/>
  <c r="T12" i="1"/>
  <c r="U10" i="1"/>
  <c r="V8" i="1"/>
  <c r="U14" i="1"/>
  <c r="I33" i="1" l="1"/>
  <c r="J31" i="1"/>
  <c r="I37" i="1"/>
  <c r="I39" i="1" s="1"/>
  <c r="W37" i="1"/>
  <c r="W39" i="1" s="1"/>
  <c r="W33" i="1"/>
  <c r="X31" i="1"/>
  <c r="X34" i="1"/>
  <c r="X36" i="1" s="1"/>
  <c r="W36" i="1"/>
  <c r="J25" i="1"/>
  <c r="J20" i="1"/>
  <c r="J26" i="1" s="1"/>
  <c r="I26" i="1"/>
  <c r="I27" i="1" s="1"/>
  <c r="I21" i="1"/>
  <c r="X25" i="1"/>
  <c r="X27" i="1" s="1"/>
  <c r="X21" i="1"/>
  <c r="X20" i="1"/>
  <c r="X26" i="1" s="1"/>
  <c r="W26" i="1"/>
  <c r="W27" i="1"/>
  <c r="F15" i="1"/>
  <c r="G12" i="1"/>
  <c r="H10" i="1"/>
  <c r="H8" i="1"/>
  <c r="G14" i="1"/>
  <c r="H7" i="1"/>
  <c r="G13" i="1"/>
  <c r="G9" i="1"/>
  <c r="W8" i="1"/>
  <c r="V14" i="1"/>
  <c r="V10" i="1"/>
  <c r="U12" i="1"/>
  <c r="U13" i="1"/>
  <c r="U15" i="1" s="1"/>
  <c r="V9" i="1"/>
  <c r="W7" i="1"/>
  <c r="J37" i="1" l="1"/>
  <c r="J39" i="1" s="1"/>
  <c r="J33" i="1"/>
  <c r="X37" i="1"/>
  <c r="X39" i="1" s="1"/>
  <c r="X33" i="1"/>
  <c r="J21" i="1"/>
  <c r="J27" i="1"/>
  <c r="I8" i="1"/>
  <c r="H14" i="1"/>
  <c r="G15" i="1"/>
  <c r="I10" i="1"/>
  <c r="H12" i="1"/>
  <c r="I7" i="1"/>
  <c r="H9" i="1"/>
  <c r="W10" i="1"/>
  <c r="V12" i="1"/>
  <c r="V13" i="1"/>
  <c r="V15" i="1" s="1"/>
  <c r="X8" i="1"/>
  <c r="W14" i="1"/>
  <c r="W9" i="1"/>
  <c r="X7" i="1"/>
  <c r="H15" i="1" l="1"/>
  <c r="J10" i="1"/>
  <c r="I12" i="1"/>
  <c r="J7" i="1"/>
  <c r="I13" i="1"/>
  <c r="I9" i="1"/>
  <c r="J8" i="1"/>
  <c r="I14" i="1"/>
  <c r="X10" i="1"/>
  <c r="X13" i="1" s="1"/>
  <c r="W12" i="1"/>
  <c r="X9" i="1"/>
  <c r="X14" i="1"/>
  <c r="W13" i="1"/>
  <c r="W15" i="1" s="1"/>
  <c r="X15" i="1" l="1"/>
  <c r="I15" i="1"/>
  <c r="J13" i="1"/>
  <c r="J9" i="1"/>
  <c r="J14" i="1"/>
  <c r="J12" i="1"/>
  <c r="X12" i="1"/>
  <c r="J1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  <author>LULLY</author>
  </authors>
  <commentList>
    <comment ref="C3" authorId="0" shapeId="0" xr:uid="{CC89685D-BAA3-44B1-BADE-48313BC081F9}">
      <text/>
    </comment>
    <comment ref="C15" authorId="0" shapeId="0" xr:uid="{F7EE0A4D-EC69-499A-8003-865CE241B989}">
      <text>
        <r>
          <rPr>
            <sz val="11"/>
            <color indexed="81"/>
            <rFont val="Tahoma"/>
            <charset val="1"/>
          </rPr>
          <t>Impact avoirs : -0,5
Impact Négo : -0,7
Impact remise : -0,1
Total écart PMV : -1,3</t>
        </r>
      </text>
    </comment>
    <comment ref="D15" authorId="0" shapeId="0" xr:uid="{68DCDA1F-991A-441E-87AA-7BE0C262D1B8}">
      <text>
        <r>
          <rPr>
            <sz val="11"/>
            <color indexed="81"/>
            <rFont val="Tahoma"/>
            <charset val="1"/>
          </rPr>
          <t>Impact avoirs : -0,2
Impact Négo : -0,5
Impact remise : -0,5
Total écart PMV : -1,2</t>
        </r>
      </text>
    </comment>
    <comment ref="H15" authorId="0" shapeId="0" xr:uid="{82416497-B2EF-4FF2-85FD-8AE18E051B36}">
      <text>
        <r>
          <rPr>
            <sz val="11"/>
            <color indexed="81"/>
            <rFont val="Tahoma"/>
            <charset val="1"/>
          </rPr>
          <t>Impact avoirs : -0,8
Impact Négo : -0,5
Impact remise : -0,5
Total écart PMV : -1,8</t>
        </r>
      </text>
    </comment>
    <comment ref="Q15" authorId="1" shapeId="0" xr:uid="{00000000-0006-0000-0000-000002000000}">
      <text>
        <r>
          <rPr>
            <b/>
            <sz val="9"/>
            <color indexed="81"/>
            <rFont val="Tahoma"/>
            <family val="2"/>
          </rPr>
          <t>Impact avoirs : -0,4
Impact Négo : -0,6
Impact remise : -0,1
Total écart PMV : 1,875</t>
        </r>
      </text>
    </comment>
    <comment ref="AE15" authorId="1" shapeId="0" xr:uid="{00000000-0006-0000-0000-000003000000}">
      <text>
        <r>
          <rPr>
            <b/>
            <sz val="9"/>
            <color indexed="81"/>
            <rFont val="Tahoma"/>
            <family val="2"/>
          </rPr>
          <t>Impact avoirs : -0,4
Impact Négo : -0,6
Impact remise : -0,1
Total écart PMV : 1,875</t>
        </r>
      </text>
    </comment>
    <comment ref="Q27" authorId="1" shapeId="0" xr:uid="{339AD7B9-53BC-4FFC-B88F-9F6157832ED0}">
      <text>
        <r>
          <rPr>
            <b/>
            <sz val="9"/>
            <color indexed="81"/>
            <rFont val="Tahoma"/>
            <family val="2"/>
          </rPr>
          <t>Impact avoirs : -0,4
Impact Négo : -0,6
Impact remise : -0,1
Total écart PMV : 1,875</t>
        </r>
      </text>
    </comment>
    <comment ref="AE27" authorId="1" shapeId="0" xr:uid="{24206CD1-0419-4DC0-8B16-5BCA8712B137}">
      <text>
        <r>
          <rPr>
            <b/>
            <sz val="9"/>
            <color indexed="81"/>
            <rFont val="Tahoma"/>
            <family val="2"/>
          </rPr>
          <t>Impact avoirs : -0,4
Impact Négo : -0,6
Impact remise : -0,1
Total écart PMV : 1,875</t>
        </r>
      </text>
    </comment>
    <comment ref="Q39" authorId="1" shapeId="0" xr:uid="{5AB3E0B6-0798-4610-9F8F-F34D75103B50}">
      <text>
        <r>
          <rPr>
            <b/>
            <sz val="9"/>
            <color indexed="81"/>
            <rFont val="Tahoma"/>
            <family val="2"/>
          </rPr>
          <t>Impact avoirs : -0,4
Impact Négo : -0,6
Impact remise : -0,1
Total écart PMV : 1,875</t>
        </r>
      </text>
    </comment>
    <comment ref="AE39" authorId="1" shapeId="0" xr:uid="{9A3E354E-B75D-45FF-BEE8-902DC20EAC09}">
      <text>
        <r>
          <rPr>
            <b/>
            <sz val="9"/>
            <color indexed="81"/>
            <rFont val="Tahoma"/>
            <family val="2"/>
          </rPr>
          <t>Impact avoirs : -0,4
Impact Négo : -0,6
Impact remise : -0,1
Total écart PMV : 1,875</t>
        </r>
      </text>
    </comment>
  </commentList>
</comments>
</file>

<file path=xl/sharedStrings.xml><?xml version="1.0" encoding="utf-8"?>
<sst xmlns="http://schemas.openxmlformats.org/spreadsheetml/2006/main" count="403" uniqueCount="39">
  <si>
    <t>Groupe fruits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</si>
  <si>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</si>
  <si>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</si>
  <si>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</si>
  <si>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</si>
  <si>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</si>
  <si>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</si>
  <si>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</si>
  <si>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</si>
  <si>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</si>
  <si>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</si>
  <si>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</si>
  <si>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</si>
  <si>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2020</t>
  </si>
  <si>
    <t>CA 2019</t>
  </si>
  <si>
    <t>Ecart CA</t>
  </si>
  <si>
    <t>Volumes 2020</t>
  </si>
  <si>
    <t>Voumes 2019</t>
  </si>
  <si>
    <t>Ecart vol</t>
  </si>
  <si>
    <t>Ecart PMV</t>
  </si>
  <si>
    <t>Groupe légumes</t>
  </si>
  <si>
    <t>Prix de vente moyen 2020</t>
  </si>
  <si>
    <t>Prix moyen vente 2020</t>
  </si>
  <si>
    <t>Prix moyen vente 2019</t>
  </si>
  <si>
    <t>Prix de vente moyen 2021</t>
  </si>
  <si>
    <t>Prix de vente moyen 2022</t>
  </si>
  <si>
    <t>Prix de vente moyen 2023</t>
  </si>
  <si>
    <t>Prix de vente moyen 2024</t>
  </si>
  <si>
    <t>Prix de vente moyen 2025</t>
  </si>
  <si>
    <t>Prix de vente moyen 2026</t>
  </si>
  <si>
    <t>Prix de vente moyen 2027</t>
  </si>
  <si>
    <t>Prix de vente moyen 2028</t>
  </si>
  <si>
    <t>Prix de vente moyen 2029</t>
  </si>
  <si>
    <t>Groupe chaussures</t>
  </si>
  <si>
    <t>Groupe vetements</t>
  </si>
  <si>
    <t>Avoirs</t>
  </si>
  <si>
    <t>Négo</t>
  </si>
  <si>
    <t>Remise</t>
  </si>
  <si>
    <t>Écart PMV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</si>
</sst>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indexed="81"/>
      <name val="Tahoma"/>
      <charset val="1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6" borderId="25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164" fontId="0" fillId="2" borderId="1" xfId="0" applyNumberFormat="1" applyFill="1" applyBorder="1" applyAlignment="1">
      <alignment vertical="center"/>
    </xf>
    <xf numFmtId="164" fontId="0" fillId="2" borderId="0" xfId="0" applyNumberFormat="1" applyFill="1" applyBorder="1" applyAlignment="1">
      <alignment vertical="center"/>
    </xf>
    <xf numFmtId="164" fontId="0" fillId="2" borderId="2" xfId="0" applyNumberForma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164" fontId="0" fillId="5" borderId="3" xfId="0" applyNumberFormat="1" applyFill="1" applyBorder="1" applyAlignment="1">
      <alignment vertical="center"/>
    </xf>
    <xf numFmtId="164" fontId="0" fillId="5" borderId="4" xfId="0" applyNumberFormat="1" applyFill="1" applyBorder="1" applyAlignment="1">
      <alignment vertical="center"/>
    </xf>
    <xf numFmtId="164" fontId="0" fillId="2" borderId="4" xfId="0" applyNumberFormat="1" applyFill="1" applyBorder="1" applyAlignment="1">
      <alignment vertical="center"/>
    </xf>
    <xf numFmtId="164" fontId="0" fillId="2" borderId="5" xfId="0" applyNumberFormat="1" applyFill="1" applyBorder="1" applyAlignment="1">
      <alignment vertical="center"/>
    </xf>
    <xf numFmtId="164" fontId="0" fillId="4" borderId="3" xfId="0" applyNumberFormat="1" applyFill="1" applyBorder="1" applyAlignment="1">
      <alignment vertical="center"/>
    </xf>
    <xf numFmtId="164" fontId="0" fillId="4" borderId="4" xfId="0" applyNumberFormat="1" applyFill="1" applyBorder="1" applyAlignment="1">
      <alignment vertical="center"/>
    </xf>
    <xf numFmtId="3" fontId="0" fillId="2" borderId="0" xfId="0" applyNumberFormat="1" applyFill="1" applyAlignment="1">
      <alignment vertical="center"/>
    </xf>
    <xf numFmtId="0" fontId="0" fillId="2" borderId="16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4" xfId="0" applyFill="1" applyBorder="1" applyAlignment="1">
      <alignment horizontal="right" vertical="center"/>
    </xf>
    <xf numFmtId="0" fontId="0" fillId="2" borderId="21" xfId="0" applyFill="1" applyBorder="1" applyAlignment="1">
      <alignment horizontal="right" vertical="center"/>
    </xf>
    <xf numFmtId="0" fontId="0" fillId="2" borderId="18" xfId="0" applyFill="1" applyBorder="1" applyAlignment="1">
      <alignment horizontal="right" vertical="center"/>
    </xf>
    <xf numFmtId="0" fontId="0" fillId="4" borderId="23" xfId="0" applyFill="1" applyBorder="1" applyAlignment="1">
      <alignment horizontal="right" vertical="center"/>
    </xf>
    <xf numFmtId="4" fontId="0" fillId="2" borderId="14" xfId="0" applyNumberFormat="1" applyFill="1" applyBorder="1" applyAlignment="1">
      <alignment horizontal="right" vertical="center"/>
    </xf>
    <xf numFmtId="4" fontId="0" fillId="2" borderId="21" xfId="0" applyNumberFormat="1" applyFill="1" applyBorder="1" applyAlignment="1">
      <alignment horizontal="right" vertical="center"/>
    </xf>
    <xf numFmtId="4" fontId="0" fillId="2" borderId="18" xfId="0" applyNumberFormat="1" applyFill="1" applyBorder="1" applyAlignment="1">
      <alignment horizontal="right" vertical="center"/>
    </xf>
    <xf numFmtId="4" fontId="0" fillId="4" borderId="23" xfId="0" applyNumberFormat="1" applyFill="1" applyBorder="1" applyAlignment="1">
      <alignment horizontal="right" vertical="center"/>
    </xf>
    <xf numFmtId="0" fontId="0" fillId="2" borderId="23" xfId="0" applyFill="1" applyBorder="1" applyAlignment="1">
      <alignment horizontal="right" vertical="center"/>
    </xf>
    <xf numFmtId="4" fontId="0" fillId="2" borderId="23" xfId="0" applyNumberFormat="1" applyFill="1" applyBorder="1" applyAlignment="1">
      <alignment horizontal="right" vertical="center"/>
    </xf>
    <xf numFmtId="0" fontId="0" fillId="5" borderId="23" xfId="0" applyFill="1" applyBorder="1" applyAlignment="1">
      <alignment horizontal="right" vertical="center"/>
    </xf>
    <xf numFmtId="4" fontId="0" fillId="5" borderId="23" xfId="0" applyNumberFormat="1" applyFill="1" applyBorder="1" applyAlignment="1">
      <alignment horizontal="right" vertical="center"/>
    </xf>
    <xf numFmtId="0" fontId="0" fillId="2" borderId="14" xfId="0" applyFill="1" applyBorder="1" applyAlignment="1">
      <alignment vertical="center"/>
    </xf>
    <xf numFmtId="0" fontId="0" fillId="2" borderId="21" xfId="0" applyFill="1" applyBorder="1" applyAlignment="1">
      <alignment vertical="center"/>
    </xf>
    <xf numFmtId="0" fontId="0" fillId="2" borderId="18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0" fontId="0" fillId="2" borderId="15" xfId="0" applyFill="1" applyBorder="1" applyAlignment="1">
      <alignment vertical="center"/>
    </xf>
    <xf numFmtId="0" fontId="0" fillId="2" borderId="22" xfId="0" applyFill="1" applyBorder="1" applyAlignment="1">
      <alignment vertical="center"/>
    </xf>
    <xf numFmtId="0" fontId="0" fillId="2" borderId="19" xfId="0" applyFill="1" applyBorder="1" applyAlignment="1">
      <alignment vertical="center"/>
    </xf>
    <xf numFmtId="0" fontId="0" fillId="2" borderId="24" xfId="0" applyFill="1" applyBorder="1" applyAlignment="1">
      <alignment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P39"/>
  <sheetViews>
    <sheetView tabSelected="1" workbookViewId="0">
      <pane xSplit="1" topLeftCell="B1" activePane="topRight" state="frozen"/>
      <selection pane="topRight" activeCell="A17" sqref="A17"/>
    </sheetView>
  </sheetViews>
  <sheetFormatPr baseColWidth="10" defaultRowHeight="15" x14ac:dyDescent="0.25"/>
  <cols>
    <col min="1" max="1" width="22.85546875" style="1" customWidth="1"/>
    <col min="2" max="2" width="26" style="5" customWidth="1"/>
    <col min="3" max="3" width="15.28515625" style="5" customWidth="1"/>
    <col min="4" max="14" width="11.42578125" style="5"/>
    <col min="15" max="15" width="2.85546875" style="5" customWidth="1"/>
    <col min="16" max="16" width="22" style="5" customWidth="1"/>
    <col min="17" max="28" width="11.42578125" style="5"/>
    <col min="29" max="29" width="2.85546875" style="5" customWidth="1"/>
    <col min="30" max="30" width="22.28515625" style="5" customWidth="1"/>
    <col min="31" max="16384" width="11.42578125" style="5"/>
  </cols>
  <sheetData>
    <row r="3" spans="1:42" x14ac:dyDescent="0.25"/>
    <row r="4" spans="1:42" ht="15.75" thickBot="1" x14ac:dyDescent="0.3"/>
    <row r="5" spans="1:42" ht="19.5" thickBot="1" x14ac:dyDescent="0.3">
      <c r="A5" s="4">
        <v>2020</v>
      </c>
      <c r="B5" s="6" t="s">
        <v>0</v>
      </c>
      <c r="C5" s="7" t="s">
        <v>1</v>
      </c>
      <c r="D5" s="8" t="s">
        <v>2</v>
      </c>
      <c r="E5" s="8" t="s">
        <v>3</v>
      </c>
      <c r="F5" s="8" t="s">
        <v>4</v>
      </c>
      <c r="G5" s="8" t="s">
        <v>5</v>
      </c>
      <c r="H5" s="8" t="s">
        <v>6</v>
      </c>
      <c r="I5" s="8" t="s">
        <v>7</v>
      </c>
      <c r="J5" s="8" t="s">
        <v>8</v>
      </c>
      <c r="K5" s="8" t="s">
        <v>9</v>
      </c>
      <c r="L5" s="8" t="s">
        <v>10</v>
      </c>
      <c r="M5" s="8" t="s">
        <v>11</v>
      </c>
      <c r="N5" s="9" t="s">
        <v>12</v>
      </c>
      <c r="P5" s="6" t="s">
        <v>20</v>
      </c>
      <c r="Q5" s="7" t="s">
        <v>1</v>
      </c>
      <c r="R5" s="8" t="s">
        <v>2</v>
      </c>
      <c r="S5" s="8" t="s">
        <v>3</v>
      </c>
      <c r="T5" s="8" t="s">
        <v>4</v>
      </c>
      <c r="U5" s="8" t="s">
        <v>5</v>
      </c>
      <c r="V5" s="8" t="s">
        <v>6</v>
      </c>
      <c r="W5" s="8" t="s">
        <v>7</v>
      </c>
      <c r="X5" s="8" t="s">
        <v>8</v>
      </c>
      <c r="Y5" s="8" t="s">
        <v>9</v>
      </c>
      <c r="Z5" s="8" t="s">
        <v>10</v>
      </c>
      <c r="AA5" s="8" t="s">
        <v>11</v>
      </c>
      <c r="AB5" s="9" t="s">
        <v>12</v>
      </c>
      <c r="AD5" s="6" t="s">
        <v>34</v>
      </c>
      <c r="AE5" s="7" t="s">
        <v>1</v>
      </c>
      <c r="AF5" s="8" t="s">
        <v>2</v>
      </c>
      <c r="AG5" s="8" t="s">
        <v>3</v>
      </c>
      <c r="AH5" s="8" t="s">
        <v>4</v>
      </c>
      <c r="AI5" s="8" t="s">
        <v>5</v>
      </c>
      <c r="AJ5" s="8" t="s">
        <v>6</v>
      </c>
      <c r="AK5" s="8" t="s">
        <v>7</v>
      </c>
      <c r="AL5" s="8" t="s">
        <v>8</v>
      </c>
      <c r="AM5" s="8" t="s">
        <v>9</v>
      </c>
      <c r="AN5" s="8" t="s">
        <v>10</v>
      </c>
      <c r="AO5" s="8" t="s">
        <v>11</v>
      </c>
      <c r="AP5" s="9" t="s">
        <v>12</v>
      </c>
    </row>
    <row r="6" spans="1:42" ht="15.75" thickBot="1" x14ac:dyDescent="0.3">
      <c r="B6" s="10"/>
      <c r="C6" s="10"/>
      <c r="D6" s="11"/>
      <c r="E6" s="11"/>
      <c r="F6" s="11"/>
      <c r="G6" s="11"/>
      <c r="H6" s="11"/>
      <c r="I6" s="11"/>
      <c r="J6" s="11"/>
      <c r="K6" s="11"/>
      <c r="L6" s="11"/>
      <c r="M6" s="11"/>
      <c r="N6" s="12"/>
      <c r="P6" s="10"/>
      <c r="Q6" s="10"/>
      <c r="R6" s="11"/>
      <c r="S6" s="11"/>
      <c r="T6" s="11"/>
      <c r="U6" s="11"/>
      <c r="V6" s="11"/>
      <c r="W6" s="11"/>
      <c r="X6" s="11"/>
      <c r="Y6" s="11"/>
      <c r="Z6" s="11"/>
      <c r="AA6" s="11"/>
      <c r="AB6" s="12"/>
      <c r="AD6" s="10"/>
      <c r="AE6" s="10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2"/>
    </row>
    <row r="7" spans="1:42" ht="15.75" thickBot="1" x14ac:dyDescent="0.3">
      <c r="A7" s="2"/>
      <c r="B7" s="10" t="s">
        <v>13</v>
      </c>
      <c r="C7" s="10">
        <v>100</v>
      </c>
      <c r="D7" s="11">
        <f>C7+10</f>
        <v>110</v>
      </c>
      <c r="E7" s="11">
        <f t="shared" ref="E7:J7" si="0">D7+10</f>
        <v>120</v>
      </c>
      <c r="F7" s="11">
        <f t="shared" si="0"/>
        <v>130</v>
      </c>
      <c r="G7" s="11">
        <f t="shared" si="0"/>
        <v>140</v>
      </c>
      <c r="H7" s="11">
        <f t="shared" si="0"/>
        <v>150</v>
      </c>
      <c r="I7" s="11">
        <f t="shared" si="0"/>
        <v>160</v>
      </c>
      <c r="J7" s="11">
        <f t="shared" si="0"/>
        <v>170</v>
      </c>
      <c r="K7" s="11"/>
      <c r="L7" s="11"/>
      <c r="M7" s="11"/>
      <c r="N7" s="12"/>
      <c r="P7" s="10" t="s">
        <v>13</v>
      </c>
      <c r="Q7" s="10">
        <v>150</v>
      </c>
      <c r="R7" s="11">
        <f>Q7+10</f>
        <v>160</v>
      </c>
      <c r="S7" s="11">
        <f t="shared" ref="S7:X7" si="1">R7+10</f>
        <v>170</v>
      </c>
      <c r="T7" s="11">
        <f t="shared" si="1"/>
        <v>180</v>
      </c>
      <c r="U7" s="11">
        <f t="shared" si="1"/>
        <v>190</v>
      </c>
      <c r="V7" s="11">
        <f t="shared" si="1"/>
        <v>200</v>
      </c>
      <c r="W7" s="11">
        <f t="shared" si="1"/>
        <v>210</v>
      </c>
      <c r="X7" s="11">
        <f t="shared" si="1"/>
        <v>220</v>
      </c>
      <c r="Y7" s="11"/>
      <c r="Z7" s="11"/>
      <c r="AA7" s="11"/>
      <c r="AB7" s="12"/>
      <c r="AD7" s="10" t="s">
        <v>13</v>
      </c>
      <c r="AE7" s="10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2"/>
    </row>
    <row r="8" spans="1:42" x14ac:dyDescent="0.25">
      <c r="B8" s="10" t="s">
        <v>14</v>
      </c>
      <c r="C8" s="10">
        <v>200</v>
      </c>
      <c r="D8" s="11">
        <f>C8+10</f>
        <v>210</v>
      </c>
      <c r="E8" s="11">
        <f t="shared" ref="E8:J8" si="2">D8+10</f>
        <v>220</v>
      </c>
      <c r="F8" s="11">
        <f t="shared" si="2"/>
        <v>230</v>
      </c>
      <c r="G8" s="11">
        <f t="shared" si="2"/>
        <v>240</v>
      </c>
      <c r="H8" s="11">
        <f t="shared" si="2"/>
        <v>250</v>
      </c>
      <c r="I8" s="11">
        <f t="shared" si="2"/>
        <v>260</v>
      </c>
      <c r="J8" s="11">
        <f t="shared" si="2"/>
        <v>270</v>
      </c>
      <c r="K8" s="11"/>
      <c r="L8" s="11"/>
      <c r="M8" s="11"/>
      <c r="N8" s="12"/>
      <c r="P8" s="10" t="s">
        <v>14</v>
      </c>
      <c r="Q8" s="10">
        <v>250</v>
      </c>
      <c r="R8" s="11">
        <f>Q8+10</f>
        <v>260</v>
      </c>
      <c r="S8" s="11">
        <f t="shared" ref="S8:X8" si="3">R8+10</f>
        <v>270</v>
      </c>
      <c r="T8" s="11">
        <f t="shared" si="3"/>
        <v>280</v>
      </c>
      <c r="U8" s="11">
        <f t="shared" si="3"/>
        <v>290</v>
      </c>
      <c r="V8" s="11">
        <f t="shared" si="3"/>
        <v>300</v>
      </c>
      <c r="W8" s="11">
        <f t="shared" si="3"/>
        <v>310</v>
      </c>
      <c r="X8" s="11">
        <f t="shared" si="3"/>
        <v>320</v>
      </c>
      <c r="Y8" s="11"/>
      <c r="Z8" s="11"/>
      <c r="AA8" s="11"/>
      <c r="AB8" s="12"/>
      <c r="AD8" s="10" t="s">
        <v>14</v>
      </c>
      <c r="AE8" s="10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2"/>
    </row>
    <row r="9" spans="1:42" x14ac:dyDescent="0.25">
      <c r="B9" s="10" t="s">
        <v>15</v>
      </c>
      <c r="C9" s="10">
        <f>C7-C8</f>
        <v>-100</v>
      </c>
      <c r="D9" s="11">
        <f t="shared" ref="D9:J9" si="4">D7-D8</f>
        <v>-100</v>
      </c>
      <c r="E9" s="11">
        <f t="shared" si="4"/>
        <v>-100</v>
      </c>
      <c r="F9" s="11">
        <f t="shared" si="4"/>
        <v>-100</v>
      </c>
      <c r="G9" s="11">
        <f t="shared" si="4"/>
        <v>-100</v>
      </c>
      <c r="H9" s="11">
        <f t="shared" si="4"/>
        <v>-100</v>
      </c>
      <c r="I9" s="11">
        <f t="shared" si="4"/>
        <v>-100</v>
      </c>
      <c r="J9" s="11">
        <f t="shared" si="4"/>
        <v>-100</v>
      </c>
      <c r="K9" s="11"/>
      <c r="L9" s="11"/>
      <c r="M9" s="11"/>
      <c r="N9" s="12"/>
      <c r="P9" s="10" t="s">
        <v>15</v>
      </c>
      <c r="Q9" s="10">
        <f>Q7-Q8</f>
        <v>-100</v>
      </c>
      <c r="R9" s="11">
        <f t="shared" ref="R9" si="5">R7-R8</f>
        <v>-100</v>
      </c>
      <c r="S9" s="11">
        <f t="shared" ref="S9" si="6">S7-S8</f>
        <v>-100</v>
      </c>
      <c r="T9" s="11">
        <f t="shared" ref="T9" si="7">T7-T8</f>
        <v>-100</v>
      </c>
      <c r="U9" s="11">
        <f t="shared" ref="U9" si="8">U7-U8</f>
        <v>-100</v>
      </c>
      <c r="V9" s="11">
        <f t="shared" ref="V9" si="9">V7-V8</f>
        <v>-100</v>
      </c>
      <c r="W9" s="11">
        <f t="shared" ref="W9" si="10">W7-W8</f>
        <v>-100</v>
      </c>
      <c r="X9" s="11">
        <f t="shared" ref="X9" si="11">X7-X8</f>
        <v>-100</v>
      </c>
      <c r="Y9" s="11"/>
      <c r="Z9" s="11"/>
      <c r="AA9" s="11"/>
      <c r="AB9" s="12"/>
      <c r="AD9" s="10" t="s">
        <v>15</v>
      </c>
      <c r="AE9" s="10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2"/>
    </row>
    <row r="10" spans="1:42" x14ac:dyDescent="0.25">
      <c r="B10" s="10" t="s">
        <v>16</v>
      </c>
      <c r="C10" s="10">
        <v>50</v>
      </c>
      <c r="D10" s="11">
        <f>C10+5</f>
        <v>55</v>
      </c>
      <c r="E10" s="11">
        <f t="shared" ref="E10:J10" si="12">D10+5</f>
        <v>60</v>
      </c>
      <c r="F10" s="11">
        <f t="shared" si="12"/>
        <v>65</v>
      </c>
      <c r="G10" s="11">
        <f t="shared" si="12"/>
        <v>70</v>
      </c>
      <c r="H10" s="11">
        <f t="shared" si="12"/>
        <v>75</v>
      </c>
      <c r="I10" s="11">
        <f t="shared" si="12"/>
        <v>80</v>
      </c>
      <c r="J10" s="11">
        <f t="shared" si="12"/>
        <v>85</v>
      </c>
      <c r="K10" s="11"/>
      <c r="L10" s="11"/>
      <c r="M10" s="11"/>
      <c r="N10" s="12"/>
      <c r="P10" s="10" t="s">
        <v>16</v>
      </c>
      <c r="Q10" s="10">
        <v>75</v>
      </c>
      <c r="R10" s="11">
        <f>Q10+5</f>
        <v>80</v>
      </c>
      <c r="S10" s="11">
        <f t="shared" ref="S10:X10" si="13">R10+5</f>
        <v>85</v>
      </c>
      <c r="T10" s="11">
        <f t="shared" si="13"/>
        <v>90</v>
      </c>
      <c r="U10" s="11">
        <f t="shared" si="13"/>
        <v>95</v>
      </c>
      <c r="V10" s="11">
        <f t="shared" si="13"/>
        <v>100</v>
      </c>
      <c r="W10" s="11">
        <f t="shared" si="13"/>
        <v>105</v>
      </c>
      <c r="X10" s="11">
        <f t="shared" si="13"/>
        <v>110</v>
      </c>
      <c r="Y10" s="11"/>
      <c r="Z10" s="11"/>
      <c r="AA10" s="11"/>
      <c r="AB10" s="12"/>
      <c r="AD10" s="10" t="s">
        <v>16</v>
      </c>
      <c r="AE10" s="10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2"/>
    </row>
    <row r="11" spans="1:42" x14ac:dyDescent="0.25">
      <c r="B11" s="10" t="s">
        <v>17</v>
      </c>
      <c r="C11" s="10">
        <f>60</f>
        <v>60</v>
      </c>
      <c r="D11" s="11">
        <f>60+5</f>
        <v>65</v>
      </c>
      <c r="E11" s="11">
        <f t="shared" ref="E11:J11" si="14">60+5</f>
        <v>65</v>
      </c>
      <c r="F11" s="11">
        <f t="shared" si="14"/>
        <v>65</v>
      </c>
      <c r="G11" s="11">
        <f t="shared" si="14"/>
        <v>65</v>
      </c>
      <c r="H11" s="11">
        <f t="shared" si="14"/>
        <v>65</v>
      </c>
      <c r="I11" s="11">
        <f t="shared" si="14"/>
        <v>65</v>
      </c>
      <c r="J11" s="11">
        <f t="shared" si="14"/>
        <v>65</v>
      </c>
      <c r="K11" s="11"/>
      <c r="L11" s="11"/>
      <c r="M11" s="11"/>
      <c r="N11" s="12"/>
      <c r="P11" s="10" t="s">
        <v>17</v>
      </c>
      <c r="Q11" s="10">
        <f>80</f>
        <v>80</v>
      </c>
      <c r="R11" s="11">
        <f>60+5</f>
        <v>65</v>
      </c>
      <c r="S11" s="11">
        <f t="shared" ref="S11:X11" si="15">60+5</f>
        <v>65</v>
      </c>
      <c r="T11" s="11">
        <f t="shared" si="15"/>
        <v>65</v>
      </c>
      <c r="U11" s="11">
        <f t="shared" si="15"/>
        <v>65</v>
      </c>
      <c r="V11" s="11">
        <f t="shared" si="15"/>
        <v>65</v>
      </c>
      <c r="W11" s="11">
        <f t="shared" si="15"/>
        <v>65</v>
      </c>
      <c r="X11" s="11">
        <f t="shared" si="15"/>
        <v>65</v>
      </c>
      <c r="Y11" s="11"/>
      <c r="Z11" s="11"/>
      <c r="AA11" s="11"/>
      <c r="AB11" s="12"/>
      <c r="AD11" s="10" t="s">
        <v>17</v>
      </c>
      <c r="AE11" s="10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2"/>
    </row>
    <row r="12" spans="1:42" x14ac:dyDescent="0.25">
      <c r="B12" s="10" t="s">
        <v>18</v>
      </c>
      <c r="C12" s="10">
        <f>C10-C11</f>
        <v>-10</v>
      </c>
      <c r="D12" s="11">
        <f t="shared" ref="D12:J12" si="16">D10-D11</f>
        <v>-10</v>
      </c>
      <c r="E12" s="11">
        <f t="shared" si="16"/>
        <v>-5</v>
      </c>
      <c r="F12" s="11">
        <f t="shared" si="16"/>
        <v>0</v>
      </c>
      <c r="G12" s="11">
        <f t="shared" si="16"/>
        <v>5</v>
      </c>
      <c r="H12" s="11">
        <f t="shared" si="16"/>
        <v>10</v>
      </c>
      <c r="I12" s="11">
        <f t="shared" si="16"/>
        <v>15</v>
      </c>
      <c r="J12" s="11">
        <f t="shared" si="16"/>
        <v>20</v>
      </c>
      <c r="K12" s="11"/>
      <c r="L12" s="11"/>
      <c r="M12" s="11"/>
      <c r="N12" s="12"/>
      <c r="P12" s="10" t="s">
        <v>18</v>
      </c>
      <c r="Q12" s="10">
        <f>Q10-Q11</f>
        <v>-5</v>
      </c>
      <c r="R12" s="11">
        <f t="shared" ref="R12" si="17">R10-R11</f>
        <v>15</v>
      </c>
      <c r="S12" s="11">
        <f t="shared" ref="S12" si="18">S10-S11</f>
        <v>20</v>
      </c>
      <c r="T12" s="11">
        <f t="shared" ref="T12" si="19">T10-T11</f>
        <v>25</v>
      </c>
      <c r="U12" s="11">
        <f t="shared" ref="U12" si="20">U10-U11</f>
        <v>30</v>
      </c>
      <c r="V12" s="11">
        <f t="shared" ref="V12" si="21">V10-V11</f>
        <v>35</v>
      </c>
      <c r="W12" s="11">
        <f t="shared" ref="W12" si="22">W10-W11</f>
        <v>40</v>
      </c>
      <c r="X12" s="11">
        <f t="shared" ref="X12" si="23">X10-X11</f>
        <v>45</v>
      </c>
      <c r="Y12" s="11"/>
      <c r="Z12" s="11"/>
      <c r="AA12" s="11"/>
      <c r="AB12" s="12"/>
      <c r="AD12" s="10" t="s">
        <v>18</v>
      </c>
      <c r="AE12" s="10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2"/>
    </row>
    <row r="13" spans="1:42" x14ac:dyDescent="0.25">
      <c r="B13" s="10" t="s">
        <v>22</v>
      </c>
      <c r="C13" s="13">
        <v>1</v>
      </c>
      <c r="D13" s="14">
        <v>2</v>
      </c>
      <c r="E13" s="14">
        <f t="shared" ref="E13:J14" si="24">E7/E10</f>
        <v>2</v>
      </c>
      <c r="F13" s="14">
        <f t="shared" si="24"/>
        <v>2</v>
      </c>
      <c r="G13" s="14">
        <f t="shared" si="24"/>
        <v>2</v>
      </c>
      <c r="H13" s="14">
        <v>2</v>
      </c>
      <c r="I13" s="14">
        <f t="shared" si="24"/>
        <v>2</v>
      </c>
      <c r="J13" s="14">
        <f t="shared" si="24"/>
        <v>2</v>
      </c>
      <c r="K13" s="14"/>
      <c r="L13" s="14"/>
      <c r="M13" s="14"/>
      <c r="N13" s="15"/>
      <c r="P13" s="10" t="s">
        <v>22</v>
      </c>
      <c r="Q13" s="13">
        <v>5</v>
      </c>
      <c r="R13" s="14">
        <f t="shared" ref="R13:X13" si="25">R7/R10</f>
        <v>2</v>
      </c>
      <c r="S13" s="14">
        <f t="shared" si="25"/>
        <v>2</v>
      </c>
      <c r="T13" s="14">
        <f t="shared" si="25"/>
        <v>2</v>
      </c>
      <c r="U13" s="14">
        <f t="shared" si="25"/>
        <v>2</v>
      </c>
      <c r="V13" s="14">
        <f t="shared" si="25"/>
        <v>2</v>
      </c>
      <c r="W13" s="14">
        <f t="shared" si="25"/>
        <v>2</v>
      </c>
      <c r="X13" s="14">
        <f t="shared" si="25"/>
        <v>2</v>
      </c>
      <c r="Y13" s="14"/>
      <c r="Z13" s="14"/>
      <c r="AA13" s="14"/>
      <c r="AB13" s="15"/>
      <c r="AD13" s="10" t="s">
        <v>22</v>
      </c>
      <c r="AE13" s="13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5"/>
    </row>
    <row r="14" spans="1:42" x14ac:dyDescent="0.25">
      <c r="B14" s="10" t="s">
        <v>23</v>
      </c>
      <c r="C14" s="13">
        <v>3.3</v>
      </c>
      <c r="D14" s="14">
        <v>3.4</v>
      </c>
      <c r="E14" s="14">
        <f t="shared" si="24"/>
        <v>3.3846153846153846</v>
      </c>
      <c r="F14" s="14">
        <f t="shared" si="24"/>
        <v>3.5384615384615383</v>
      </c>
      <c r="G14" s="14">
        <f t="shared" si="24"/>
        <v>3.6923076923076925</v>
      </c>
      <c r="H14" s="14">
        <f t="shared" si="24"/>
        <v>3.8461538461538463</v>
      </c>
      <c r="I14" s="14">
        <f t="shared" si="24"/>
        <v>4</v>
      </c>
      <c r="J14" s="14">
        <f t="shared" si="24"/>
        <v>4.1538461538461542</v>
      </c>
      <c r="K14" s="14"/>
      <c r="L14" s="14"/>
      <c r="M14" s="14"/>
      <c r="N14" s="15"/>
      <c r="P14" s="10" t="s">
        <v>23</v>
      </c>
      <c r="Q14" s="13">
        <f>Q8/Q11</f>
        <v>3.125</v>
      </c>
      <c r="R14" s="14">
        <f t="shared" ref="R14:X14" si="26">R8/R11</f>
        <v>4</v>
      </c>
      <c r="S14" s="14">
        <f t="shared" si="26"/>
        <v>4.1538461538461542</v>
      </c>
      <c r="T14" s="14">
        <f t="shared" si="26"/>
        <v>4.3076923076923075</v>
      </c>
      <c r="U14" s="14">
        <f t="shared" si="26"/>
        <v>4.4615384615384617</v>
      </c>
      <c r="V14" s="14">
        <f t="shared" si="26"/>
        <v>4.615384615384615</v>
      </c>
      <c r="W14" s="14">
        <f t="shared" si="26"/>
        <v>4.7692307692307692</v>
      </c>
      <c r="X14" s="14">
        <f t="shared" si="26"/>
        <v>4.9230769230769234</v>
      </c>
      <c r="Y14" s="14"/>
      <c r="Z14" s="14"/>
      <c r="AA14" s="14"/>
      <c r="AB14" s="15"/>
      <c r="AD14" s="10" t="s">
        <v>23</v>
      </c>
      <c r="AE14" s="13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5"/>
    </row>
    <row r="15" spans="1:42" ht="15.75" thickBot="1" x14ac:dyDescent="0.3">
      <c r="B15" s="16" t="s">
        <v>19</v>
      </c>
      <c r="C15" s="17">
        <f>C13-C14</f>
        <v>-2.2999999999999998</v>
      </c>
      <c r="D15" s="18">
        <f t="shared" ref="D15:J15" si="27">D13-D14</f>
        <v>-1.4</v>
      </c>
      <c r="E15" s="18">
        <f t="shared" si="27"/>
        <v>-1.3846153846153846</v>
      </c>
      <c r="F15" s="18">
        <f t="shared" si="27"/>
        <v>-1.5384615384615383</v>
      </c>
      <c r="G15" s="18">
        <f t="shared" si="27"/>
        <v>-1.6923076923076925</v>
      </c>
      <c r="H15" s="18">
        <f t="shared" si="27"/>
        <v>-1.8461538461538463</v>
      </c>
      <c r="I15" s="18">
        <f t="shared" si="27"/>
        <v>-2</v>
      </c>
      <c r="J15" s="18">
        <f t="shared" si="27"/>
        <v>-2.1538461538461542</v>
      </c>
      <c r="K15" s="19"/>
      <c r="L15" s="19"/>
      <c r="M15" s="19"/>
      <c r="N15" s="20"/>
      <c r="P15" s="16" t="s">
        <v>19</v>
      </c>
      <c r="Q15" s="21">
        <f>Q13-Q14</f>
        <v>1.875</v>
      </c>
      <c r="R15" s="22">
        <f t="shared" ref="R15" si="28">R13-R14</f>
        <v>-2</v>
      </c>
      <c r="S15" s="22">
        <f t="shared" ref="S15" si="29">S13-S14</f>
        <v>-2.1538461538461542</v>
      </c>
      <c r="T15" s="22">
        <f t="shared" ref="T15" si="30">T13-T14</f>
        <v>-2.3076923076923075</v>
      </c>
      <c r="U15" s="22">
        <f t="shared" ref="U15" si="31">U13-U14</f>
        <v>-2.4615384615384617</v>
      </c>
      <c r="V15" s="22">
        <f t="shared" ref="V15" si="32">V13-V14</f>
        <v>-2.615384615384615</v>
      </c>
      <c r="W15" s="22">
        <f t="shared" ref="W15" si="33">W13-W14</f>
        <v>-2.7692307692307692</v>
      </c>
      <c r="X15" s="22">
        <f t="shared" ref="X15" si="34">X13-X14</f>
        <v>-2.9230769230769234</v>
      </c>
      <c r="Y15" s="19"/>
      <c r="Z15" s="19"/>
      <c r="AA15" s="19"/>
      <c r="AB15" s="20"/>
      <c r="AD15" s="16" t="s">
        <v>19</v>
      </c>
      <c r="AE15" s="21"/>
      <c r="AF15" s="22"/>
      <c r="AG15" s="22"/>
      <c r="AH15" s="22"/>
      <c r="AI15" s="22"/>
      <c r="AJ15" s="22"/>
      <c r="AK15" s="22"/>
      <c r="AL15" s="22"/>
      <c r="AM15" s="19"/>
      <c r="AN15" s="19"/>
      <c r="AO15" s="19"/>
      <c r="AP15" s="20"/>
    </row>
    <row r="16" spans="1:42" ht="15.75" thickBot="1" x14ac:dyDescent="0.3"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</row>
    <row r="17" spans="1:42" ht="19.5" thickBot="1" x14ac:dyDescent="0.3">
      <c r="A17" s="4">
        <v>2021</v>
      </c>
      <c r="B17" s="6" t="s">
        <v>0</v>
      </c>
      <c r="C17" s="7" t="s">
        <v>1</v>
      </c>
      <c r="D17" s="8" t="s">
        <v>2</v>
      </c>
      <c r="E17" s="8" t="s">
        <v>3</v>
      </c>
      <c r="F17" s="8" t="s">
        <v>4</v>
      </c>
      <c r="G17" s="8" t="s">
        <v>5</v>
      </c>
      <c r="H17" s="8" t="s">
        <v>6</v>
      </c>
      <c r="I17" s="8" t="s">
        <v>7</v>
      </c>
      <c r="J17" s="8" t="s">
        <v>8</v>
      </c>
      <c r="K17" s="8" t="s">
        <v>9</v>
      </c>
      <c r="L17" s="8" t="s">
        <v>10</v>
      </c>
      <c r="M17" s="8" t="s">
        <v>11</v>
      </c>
      <c r="N17" s="9" t="s">
        <v>12</v>
      </c>
      <c r="P17" s="6" t="s">
        <v>20</v>
      </c>
      <c r="Q17" s="7" t="s">
        <v>1</v>
      </c>
      <c r="R17" s="8" t="s">
        <v>2</v>
      </c>
      <c r="S17" s="8" t="s">
        <v>3</v>
      </c>
      <c r="T17" s="8" t="s">
        <v>4</v>
      </c>
      <c r="U17" s="8" t="s">
        <v>5</v>
      </c>
      <c r="V17" s="8" t="s">
        <v>6</v>
      </c>
      <c r="W17" s="8" t="s">
        <v>7</v>
      </c>
      <c r="X17" s="8" t="s">
        <v>8</v>
      </c>
      <c r="Y17" s="8" t="s">
        <v>9</v>
      </c>
      <c r="Z17" s="8" t="s">
        <v>10</v>
      </c>
      <c r="AA17" s="8" t="s">
        <v>11</v>
      </c>
      <c r="AB17" s="9" t="s">
        <v>12</v>
      </c>
      <c r="AD17" s="6" t="s">
        <v>34</v>
      </c>
      <c r="AE17" s="7" t="s">
        <v>1</v>
      </c>
      <c r="AF17" s="8" t="s">
        <v>2</v>
      </c>
      <c r="AG17" s="8" t="s">
        <v>3</v>
      </c>
      <c r="AH17" s="8" t="s">
        <v>4</v>
      </c>
      <c r="AI17" s="8" t="s">
        <v>5</v>
      </c>
      <c r="AJ17" s="8" t="s">
        <v>6</v>
      </c>
      <c r="AK17" s="8" t="s">
        <v>7</v>
      </c>
      <c r="AL17" s="8" t="s">
        <v>8</v>
      </c>
      <c r="AM17" s="8" t="s">
        <v>9</v>
      </c>
      <c r="AN17" s="8" t="s">
        <v>10</v>
      </c>
      <c r="AO17" s="8" t="s">
        <v>11</v>
      </c>
      <c r="AP17" s="9" t="s">
        <v>12</v>
      </c>
    </row>
    <row r="18" spans="1:42" ht="15.75" thickBot="1" x14ac:dyDescent="0.3">
      <c r="B18" s="10"/>
      <c r="C18" s="10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2"/>
      <c r="P18" s="10"/>
      <c r="Q18" s="10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2"/>
      <c r="AD18" s="10"/>
      <c r="AE18" s="10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2"/>
    </row>
    <row r="19" spans="1:42" ht="15.75" thickBot="1" x14ac:dyDescent="0.3">
      <c r="A19" s="2" t="s">
        <v>20</v>
      </c>
      <c r="B19" s="10" t="s">
        <v>13</v>
      </c>
      <c r="C19" s="10">
        <v>100</v>
      </c>
      <c r="D19" s="11">
        <f>C19+10</f>
        <v>110</v>
      </c>
      <c r="E19" s="11">
        <f t="shared" ref="E19:E20" si="35">D19+10</f>
        <v>120</v>
      </c>
      <c r="F19" s="11">
        <f t="shared" ref="F19:F20" si="36">E19+10</f>
        <v>130</v>
      </c>
      <c r="G19" s="11">
        <f t="shared" ref="G19:G20" si="37">F19+10</f>
        <v>140</v>
      </c>
      <c r="H19" s="11">
        <f t="shared" ref="H19:H20" si="38">G19+10</f>
        <v>150</v>
      </c>
      <c r="I19" s="11">
        <f t="shared" ref="I19:I20" si="39">H19+10</f>
        <v>160</v>
      </c>
      <c r="J19" s="11">
        <f t="shared" ref="J19:J20" si="40">I19+10</f>
        <v>170</v>
      </c>
      <c r="K19" s="11"/>
      <c r="L19" s="11"/>
      <c r="M19" s="11"/>
      <c r="N19" s="12"/>
      <c r="P19" s="10" t="s">
        <v>13</v>
      </c>
      <c r="Q19" s="10">
        <v>150</v>
      </c>
      <c r="R19" s="11">
        <f>Q19+10</f>
        <v>160</v>
      </c>
      <c r="S19" s="11">
        <f t="shared" ref="S19:S20" si="41">R19+10</f>
        <v>170</v>
      </c>
      <c r="T19" s="11">
        <f t="shared" ref="T19:T20" si="42">S19+10</f>
        <v>180</v>
      </c>
      <c r="U19" s="11">
        <f t="shared" ref="U19:U20" si="43">T19+10</f>
        <v>190</v>
      </c>
      <c r="V19" s="11">
        <f t="shared" ref="V19:V20" si="44">U19+10</f>
        <v>200</v>
      </c>
      <c r="W19" s="11">
        <f t="shared" ref="W19:W20" si="45">V19+10</f>
        <v>210</v>
      </c>
      <c r="X19" s="11">
        <f t="shared" ref="X19:X20" si="46">W19+10</f>
        <v>220</v>
      </c>
      <c r="Y19" s="11"/>
      <c r="Z19" s="11"/>
      <c r="AA19" s="11"/>
      <c r="AB19" s="12"/>
      <c r="AD19" s="10" t="s">
        <v>13</v>
      </c>
      <c r="AE19" s="10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2"/>
    </row>
    <row r="20" spans="1:42" x14ac:dyDescent="0.25">
      <c r="B20" s="10" t="s">
        <v>14</v>
      </c>
      <c r="C20" s="10">
        <v>200</v>
      </c>
      <c r="D20" s="11">
        <f>C20+10</f>
        <v>210</v>
      </c>
      <c r="E20" s="11">
        <f t="shared" si="35"/>
        <v>220</v>
      </c>
      <c r="F20" s="11">
        <f t="shared" si="36"/>
        <v>230</v>
      </c>
      <c r="G20" s="11">
        <f t="shared" si="37"/>
        <v>240</v>
      </c>
      <c r="H20" s="11">
        <f t="shared" si="38"/>
        <v>250</v>
      </c>
      <c r="I20" s="11">
        <f t="shared" si="39"/>
        <v>260</v>
      </c>
      <c r="J20" s="11">
        <f t="shared" si="40"/>
        <v>270</v>
      </c>
      <c r="K20" s="11"/>
      <c r="L20" s="11"/>
      <c r="M20" s="11"/>
      <c r="N20" s="12"/>
      <c r="P20" s="10" t="s">
        <v>14</v>
      </c>
      <c r="Q20" s="10">
        <v>250</v>
      </c>
      <c r="R20" s="11">
        <f>Q20+10</f>
        <v>260</v>
      </c>
      <c r="S20" s="11">
        <f t="shared" si="41"/>
        <v>270</v>
      </c>
      <c r="T20" s="11">
        <f t="shared" si="42"/>
        <v>280</v>
      </c>
      <c r="U20" s="11">
        <f t="shared" si="43"/>
        <v>290</v>
      </c>
      <c r="V20" s="11">
        <f t="shared" si="44"/>
        <v>300</v>
      </c>
      <c r="W20" s="11">
        <f t="shared" si="45"/>
        <v>310</v>
      </c>
      <c r="X20" s="11">
        <f t="shared" si="46"/>
        <v>320</v>
      </c>
      <c r="Y20" s="11"/>
      <c r="Z20" s="11"/>
      <c r="AA20" s="11"/>
      <c r="AB20" s="12"/>
      <c r="AD20" s="10" t="s">
        <v>14</v>
      </c>
      <c r="AE20" s="10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2"/>
    </row>
    <row r="21" spans="1:42" x14ac:dyDescent="0.25">
      <c r="B21" s="10" t="s">
        <v>15</v>
      </c>
      <c r="C21" s="10">
        <f>C19-C20</f>
        <v>-100</v>
      </c>
      <c r="D21" s="11">
        <f t="shared" ref="D21:J21" si="47">D19-D20</f>
        <v>-100</v>
      </c>
      <c r="E21" s="11">
        <f t="shared" si="47"/>
        <v>-100</v>
      </c>
      <c r="F21" s="11">
        <f t="shared" si="47"/>
        <v>-100</v>
      </c>
      <c r="G21" s="11">
        <f t="shared" si="47"/>
        <v>-100</v>
      </c>
      <c r="H21" s="11">
        <f t="shared" si="47"/>
        <v>-100</v>
      </c>
      <c r="I21" s="11">
        <f t="shared" si="47"/>
        <v>-100</v>
      </c>
      <c r="J21" s="11">
        <f t="shared" si="47"/>
        <v>-100</v>
      </c>
      <c r="K21" s="11"/>
      <c r="L21" s="11"/>
      <c r="M21" s="11"/>
      <c r="N21" s="12"/>
      <c r="P21" s="10" t="s">
        <v>15</v>
      </c>
      <c r="Q21" s="10">
        <f>Q19-Q20</f>
        <v>-100</v>
      </c>
      <c r="R21" s="11">
        <f t="shared" ref="R21:X21" si="48">R19-R20</f>
        <v>-100</v>
      </c>
      <c r="S21" s="11">
        <f t="shared" si="48"/>
        <v>-100</v>
      </c>
      <c r="T21" s="11">
        <f t="shared" si="48"/>
        <v>-100</v>
      </c>
      <c r="U21" s="11">
        <f t="shared" si="48"/>
        <v>-100</v>
      </c>
      <c r="V21" s="11">
        <f t="shared" si="48"/>
        <v>-100</v>
      </c>
      <c r="W21" s="11">
        <f t="shared" si="48"/>
        <v>-100</v>
      </c>
      <c r="X21" s="11">
        <f t="shared" si="48"/>
        <v>-100</v>
      </c>
      <c r="Y21" s="11"/>
      <c r="Z21" s="11"/>
      <c r="AA21" s="11"/>
      <c r="AB21" s="12"/>
      <c r="AD21" s="10" t="s">
        <v>15</v>
      </c>
      <c r="AE21" s="10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2"/>
    </row>
    <row r="22" spans="1:42" x14ac:dyDescent="0.25">
      <c r="B22" s="10" t="s">
        <v>16</v>
      </c>
      <c r="C22" s="10">
        <v>50</v>
      </c>
      <c r="D22" s="11">
        <f>C22+5</f>
        <v>55</v>
      </c>
      <c r="E22" s="11">
        <f t="shared" ref="E22" si="49">D22+5</f>
        <v>60</v>
      </c>
      <c r="F22" s="11">
        <f t="shared" ref="F22" si="50">E22+5</f>
        <v>65</v>
      </c>
      <c r="G22" s="11">
        <f t="shared" ref="G22" si="51">F22+5</f>
        <v>70</v>
      </c>
      <c r="H22" s="11">
        <f t="shared" ref="H22" si="52">G22+5</f>
        <v>75</v>
      </c>
      <c r="I22" s="11">
        <f t="shared" ref="I22" si="53">H22+5</f>
        <v>80</v>
      </c>
      <c r="J22" s="11">
        <f t="shared" ref="J22" si="54">I22+5</f>
        <v>85</v>
      </c>
      <c r="K22" s="11"/>
      <c r="L22" s="11"/>
      <c r="M22" s="11"/>
      <c r="N22" s="12"/>
      <c r="P22" s="10" t="s">
        <v>16</v>
      </c>
      <c r="Q22" s="10">
        <v>75</v>
      </c>
      <c r="R22" s="11">
        <f>Q22+5</f>
        <v>80</v>
      </c>
      <c r="S22" s="11">
        <f t="shared" ref="S22" si="55">R22+5</f>
        <v>85</v>
      </c>
      <c r="T22" s="11">
        <f t="shared" ref="T22" si="56">S22+5</f>
        <v>90</v>
      </c>
      <c r="U22" s="11">
        <f t="shared" ref="U22" si="57">T22+5</f>
        <v>95</v>
      </c>
      <c r="V22" s="11">
        <f t="shared" ref="V22" si="58">U22+5</f>
        <v>100</v>
      </c>
      <c r="W22" s="11">
        <f t="shared" ref="W22" si="59">V22+5</f>
        <v>105</v>
      </c>
      <c r="X22" s="11">
        <f t="shared" ref="X22" si="60">W22+5</f>
        <v>110</v>
      </c>
      <c r="Y22" s="11"/>
      <c r="Z22" s="11"/>
      <c r="AA22" s="11"/>
      <c r="AB22" s="12"/>
      <c r="AD22" s="10" t="s">
        <v>16</v>
      </c>
      <c r="AE22" s="10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2"/>
    </row>
    <row r="23" spans="1:42" x14ac:dyDescent="0.25">
      <c r="B23" s="10" t="s">
        <v>17</v>
      </c>
      <c r="C23" s="10">
        <f>60</f>
        <v>60</v>
      </c>
      <c r="D23" s="11">
        <f>60+5</f>
        <v>65</v>
      </c>
      <c r="E23" s="11">
        <f t="shared" ref="E23:J23" si="61">60+5</f>
        <v>65</v>
      </c>
      <c r="F23" s="11">
        <f t="shared" si="61"/>
        <v>65</v>
      </c>
      <c r="G23" s="11">
        <f t="shared" si="61"/>
        <v>65</v>
      </c>
      <c r="H23" s="11">
        <f t="shared" si="61"/>
        <v>65</v>
      </c>
      <c r="I23" s="11">
        <f t="shared" si="61"/>
        <v>65</v>
      </c>
      <c r="J23" s="11">
        <f t="shared" si="61"/>
        <v>65</v>
      </c>
      <c r="K23" s="11"/>
      <c r="L23" s="11"/>
      <c r="M23" s="11"/>
      <c r="N23" s="12"/>
      <c r="P23" s="10" t="s">
        <v>17</v>
      </c>
      <c r="Q23" s="10">
        <f>80</f>
        <v>80</v>
      </c>
      <c r="R23" s="11">
        <f>60+5</f>
        <v>65</v>
      </c>
      <c r="S23" s="11">
        <f t="shared" ref="S23:X23" si="62">60+5</f>
        <v>65</v>
      </c>
      <c r="T23" s="11">
        <f t="shared" si="62"/>
        <v>65</v>
      </c>
      <c r="U23" s="11">
        <f t="shared" si="62"/>
        <v>65</v>
      </c>
      <c r="V23" s="11">
        <f t="shared" si="62"/>
        <v>65</v>
      </c>
      <c r="W23" s="11">
        <f t="shared" si="62"/>
        <v>65</v>
      </c>
      <c r="X23" s="11">
        <f t="shared" si="62"/>
        <v>65</v>
      </c>
      <c r="Y23" s="11"/>
      <c r="Z23" s="11"/>
      <c r="AA23" s="11"/>
      <c r="AB23" s="12"/>
      <c r="AD23" s="10" t="s">
        <v>17</v>
      </c>
      <c r="AE23" s="10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2"/>
    </row>
    <row r="24" spans="1:42" x14ac:dyDescent="0.25">
      <c r="B24" s="10" t="s">
        <v>18</v>
      </c>
      <c r="C24" s="10">
        <f>C22-C23</f>
        <v>-10</v>
      </c>
      <c r="D24" s="11">
        <f t="shared" ref="D24:J24" si="63">D22-D23</f>
        <v>-10</v>
      </c>
      <c r="E24" s="11">
        <f t="shared" si="63"/>
        <v>-5</v>
      </c>
      <c r="F24" s="11">
        <f t="shared" si="63"/>
        <v>0</v>
      </c>
      <c r="G24" s="11">
        <f t="shared" si="63"/>
        <v>5</v>
      </c>
      <c r="H24" s="11">
        <f t="shared" si="63"/>
        <v>10</v>
      </c>
      <c r="I24" s="11">
        <f t="shared" si="63"/>
        <v>15</v>
      </c>
      <c r="J24" s="11">
        <f t="shared" si="63"/>
        <v>20</v>
      </c>
      <c r="K24" s="11"/>
      <c r="L24" s="11"/>
      <c r="M24" s="11"/>
      <c r="N24" s="12"/>
      <c r="P24" s="10" t="s">
        <v>18</v>
      </c>
      <c r="Q24" s="10">
        <f>Q22-Q23</f>
        <v>-5</v>
      </c>
      <c r="R24" s="11">
        <f t="shared" ref="R24:X24" si="64">R22-R23</f>
        <v>15</v>
      </c>
      <c r="S24" s="11">
        <f t="shared" si="64"/>
        <v>20</v>
      </c>
      <c r="T24" s="11">
        <f t="shared" si="64"/>
        <v>25</v>
      </c>
      <c r="U24" s="11">
        <f t="shared" si="64"/>
        <v>30</v>
      </c>
      <c r="V24" s="11">
        <f t="shared" si="64"/>
        <v>35</v>
      </c>
      <c r="W24" s="11">
        <f t="shared" si="64"/>
        <v>40</v>
      </c>
      <c r="X24" s="11">
        <f t="shared" si="64"/>
        <v>45</v>
      </c>
      <c r="Y24" s="11"/>
      <c r="Z24" s="11"/>
      <c r="AA24" s="11"/>
      <c r="AB24" s="12"/>
      <c r="AD24" s="10" t="s">
        <v>18</v>
      </c>
      <c r="AE24" s="10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2"/>
    </row>
    <row r="25" spans="1:42" x14ac:dyDescent="0.25">
      <c r="B25" s="10" t="s">
        <v>22</v>
      </c>
      <c r="C25" s="13">
        <v>2</v>
      </c>
      <c r="D25" s="14">
        <f t="shared" ref="D25:J25" si="65">D19/D22</f>
        <v>2</v>
      </c>
      <c r="E25" s="14">
        <f t="shared" si="65"/>
        <v>2</v>
      </c>
      <c r="F25" s="14">
        <f t="shared" si="65"/>
        <v>2</v>
      </c>
      <c r="G25" s="14">
        <f t="shared" si="65"/>
        <v>2</v>
      </c>
      <c r="H25" s="14">
        <f t="shared" si="65"/>
        <v>2</v>
      </c>
      <c r="I25" s="14">
        <f t="shared" si="65"/>
        <v>2</v>
      </c>
      <c r="J25" s="14">
        <f t="shared" si="65"/>
        <v>2</v>
      </c>
      <c r="K25" s="14"/>
      <c r="L25" s="14"/>
      <c r="M25" s="14"/>
      <c r="N25" s="15"/>
      <c r="P25" s="10" t="s">
        <v>22</v>
      </c>
      <c r="Q25" s="13">
        <v>5</v>
      </c>
      <c r="R25" s="14">
        <f t="shared" ref="R25:X25" si="66">R19/R22</f>
        <v>2</v>
      </c>
      <c r="S25" s="14">
        <f t="shared" si="66"/>
        <v>2</v>
      </c>
      <c r="T25" s="14">
        <f t="shared" si="66"/>
        <v>2</v>
      </c>
      <c r="U25" s="14">
        <f t="shared" si="66"/>
        <v>2</v>
      </c>
      <c r="V25" s="14">
        <f t="shared" si="66"/>
        <v>2</v>
      </c>
      <c r="W25" s="14">
        <f t="shared" si="66"/>
        <v>2</v>
      </c>
      <c r="X25" s="14">
        <f t="shared" si="66"/>
        <v>2</v>
      </c>
      <c r="Y25" s="14"/>
      <c r="Z25" s="14"/>
      <c r="AA25" s="14"/>
      <c r="AB25" s="15"/>
      <c r="AD25" s="10" t="s">
        <v>22</v>
      </c>
      <c r="AE25" s="13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5"/>
    </row>
    <row r="26" spans="1:42" x14ac:dyDescent="0.25">
      <c r="B26" s="10" t="s">
        <v>23</v>
      </c>
      <c r="C26" s="13">
        <v>3.3</v>
      </c>
      <c r="D26" s="14">
        <f t="shared" ref="D26:J26" si="67">D20/D23</f>
        <v>3.2307692307692308</v>
      </c>
      <c r="E26" s="14">
        <f t="shared" si="67"/>
        <v>3.3846153846153846</v>
      </c>
      <c r="F26" s="14">
        <f t="shared" si="67"/>
        <v>3.5384615384615383</v>
      </c>
      <c r="G26" s="14">
        <f t="shared" si="67"/>
        <v>3.6923076923076925</v>
      </c>
      <c r="H26" s="14">
        <f t="shared" si="67"/>
        <v>3.8461538461538463</v>
      </c>
      <c r="I26" s="14">
        <f t="shared" si="67"/>
        <v>4</v>
      </c>
      <c r="J26" s="14">
        <f t="shared" si="67"/>
        <v>4.1538461538461542</v>
      </c>
      <c r="K26" s="14"/>
      <c r="L26" s="14"/>
      <c r="M26" s="14"/>
      <c r="N26" s="15"/>
      <c r="P26" s="10" t="s">
        <v>23</v>
      </c>
      <c r="Q26" s="13">
        <f>Q20/Q23</f>
        <v>3.125</v>
      </c>
      <c r="R26" s="14">
        <f t="shared" ref="R26:X26" si="68">R20/R23</f>
        <v>4</v>
      </c>
      <c r="S26" s="14">
        <f t="shared" si="68"/>
        <v>4.1538461538461542</v>
      </c>
      <c r="T26" s="14">
        <f t="shared" si="68"/>
        <v>4.3076923076923075</v>
      </c>
      <c r="U26" s="14">
        <f t="shared" si="68"/>
        <v>4.4615384615384617</v>
      </c>
      <c r="V26" s="14">
        <f t="shared" si="68"/>
        <v>4.615384615384615</v>
      </c>
      <c r="W26" s="14">
        <f t="shared" si="68"/>
        <v>4.7692307692307692</v>
      </c>
      <c r="X26" s="14">
        <f t="shared" si="68"/>
        <v>4.9230769230769234</v>
      </c>
      <c r="Y26" s="14"/>
      <c r="Z26" s="14"/>
      <c r="AA26" s="14"/>
      <c r="AB26" s="15"/>
      <c r="AD26" s="10" t="s">
        <v>23</v>
      </c>
      <c r="AE26" s="13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5"/>
    </row>
    <row r="27" spans="1:42" ht="15.75" thickBot="1" x14ac:dyDescent="0.3">
      <c r="B27" s="16" t="s">
        <v>19</v>
      </c>
      <c r="C27" s="17">
        <f>C25-C26</f>
        <v>-1.2999999999999998</v>
      </c>
      <c r="D27" s="18">
        <f t="shared" ref="D27:J27" si="69">D25-D26</f>
        <v>-1.2307692307692308</v>
      </c>
      <c r="E27" s="18">
        <f t="shared" si="69"/>
        <v>-1.3846153846153846</v>
      </c>
      <c r="F27" s="18">
        <f t="shared" si="69"/>
        <v>-1.5384615384615383</v>
      </c>
      <c r="G27" s="18">
        <f t="shared" si="69"/>
        <v>-1.6923076923076925</v>
      </c>
      <c r="H27" s="18">
        <f t="shared" si="69"/>
        <v>-1.8461538461538463</v>
      </c>
      <c r="I27" s="18">
        <f t="shared" si="69"/>
        <v>-2</v>
      </c>
      <c r="J27" s="18">
        <f t="shared" si="69"/>
        <v>-2.1538461538461542</v>
      </c>
      <c r="K27" s="19"/>
      <c r="L27" s="19"/>
      <c r="M27" s="19"/>
      <c r="N27" s="20"/>
      <c r="P27" s="16" t="s">
        <v>19</v>
      </c>
      <c r="Q27" s="21">
        <f>Q25-Q26</f>
        <v>1.875</v>
      </c>
      <c r="R27" s="22">
        <f t="shared" ref="R27:X27" si="70">R25-R26</f>
        <v>-2</v>
      </c>
      <c r="S27" s="22">
        <f t="shared" si="70"/>
        <v>-2.1538461538461542</v>
      </c>
      <c r="T27" s="22">
        <f t="shared" si="70"/>
        <v>-2.3076923076923075</v>
      </c>
      <c r="U27" s="22">
        <f t="shared" si="70"/>
        <v>-2.4615384615384617</v>
      </c>
      <c r="V27" s="22">
        <f t="shared" si="70"/>
        <v>-2.615384615384615</v>
      </c>
      <c r="W27" s="22">
        <f t="shared" si="70"/>
        <v>-2.7692307692307692</v>
      </c>
      <c r="X27" s="22">
        <f t="shared" si="70"/>
        <v>-2.9230769230769234</v>
      </c>
      <c r="Y27" s="19"/>
      <c r="Z27" s="19"/>
      <c r="AA27" s="19"/>
      <c r="AB27" s="20"/>
      <c r="AD27" s="16" t="s">
        <v>19</v>
      </c>
      <c r="AE27" s="21"/>
      <c r="AF27" s="22"/>
      <c r="AG27" s="22"/>
      <c r="AH27" s="22"/>
      <c r="AI27" s="22"/>
      <c r="AJ27" s="22"/>
      <c r="AK27" s="22"/>
      <c r="AL27" s="22"/>
      <c r="AM27" s="19"/>
      <c r="AN27" s="19"/>
      <c r="AO27" s="19"/>
      <c r="AP27" s="20"/>
    </row>
    <row r="28" spans="1:42" ht="15.75" thickBot="1" x14ac:dyDescent="0.3"/>
    <row r="29" spans="1:42" ht="19.5" thickBot="1" x14ac:dyDescent="0.3">
      <c r="A29" s="4">
        <v>2022</v>
      </c>
      <c r="B29" s="6" t="s">
        <v>0</v>
      </c>
      <c r="C29" s="7" t="s">
        <v>1</v>
      </c>
      <c r="D29" s="8" t="s">
        <v>2</v>
      </c>
      <c r="E29" s="8" t="s">
        <v>3</v>
      </c>
      <c r="F29" s="8" t="s">
        <v>4</v>
      </c>
      <c r="G29" s="8" t="s">
        <v>5</v>
      </c>
      <c r="H29" s="8" t="s">
        <v>6</v>
      </c>
      <c r="I29" s="8" t="s">
        <v>7</v>
      </c>
      <c r="J29" s="8" t="s">
        <v>8</v>
      </c>
      <c r="K29" s="8" t="s">
        <v>9</v>
      </c>
      <c r="L29" s="8" t="s">
        <v>10</v>
      </c>
      <c r="M29" s="8" t="s">
        <v>11</v>
      </c>
      <c r="N29" s="9" t="s">
        <v>12</v>
      </c>
      <c r="P29" s="6" t="s">
        <v>20</v>
      </c>
      <c r="Q29" s="7" t="s">
        <v>1</v>
      </c>
      <c r="R29" s="8" t="s">
        <v>2</v>
      </c>
      <c r="S29" s="8" t="s">
        <v>3</v>
      </c>
      <c r="T29" s="8" t="s">
        <v>4</v>
      </c>
      <c r="U29" s="8" t="s">
        <v>5</v>
      </c>
      <c r="V29" s="8" t="s">
        <v>6</v>
      </c>
      <c r="W29" s="8" t="s">
        <v>7</v>
      </c>
      <c r="X29" s="8" t="s">
        <v>8</v>
      </c>
      <c r="Y29" s="8" t="s">
        <v>9</v>
      </c>
      <c r="Z29" s="8" t="s">
        <v>10</v>
      </c>
      <c r="AA29" s="8" t="s">
        <v>11</v>
      </c>
      <c r="AB29" s="9" t="s">
        <v>12</v>
      </c>
      <c r="AD29" s="6" t="s">
        <v>34</v>
      </c>
      <c r="AE29" s="7" t="s">
        <v>1</v>
      </c>
      <c r="AF29" s="8" t="s">
        <v>2</v>
      </c>
      <c r="AG29" s="8" t="s">
        <v>3</v>
      </c>
      <c r="AH29" s="8" t="s">
        <v>4</v>
      </c>
      <c r="AI29" s="8" t="s">
        <v>5</v>
      </c>
      <c r="AJ29" s="8" t="s">
        <v>6</v>
      </c>
      <c r="AK29" s="8" t="s">
        <v>7</v>
      </c>
      <c r="AL29" s="8" t="s">
        <v>8</v>
      </c>
      <c r="AM29" s="8" t="s">
        <v>9</v>
      </c>
      <c r="AN29" s="8" t="s">
        <v>10</v>
      </c>
      <c r="AO29" s="8" t="s">
        <v>11</v>
      </c>
      <c r="AP29" s="9" t="s">
        <v>12</v>
      </c>
    </row>
    <row r="30" spans="1:42" ht="15.75" thickBot="1" x14ac:dyDescent="0.3">
      <c r="B30" s="10"/>
      <c r="C30" s="10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2"/>
      <c r="P30" s="10"/>
      <c r="Q30" s="10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2"/>
      <c r="AD30" s="10"/>
      <c r="AE30" s="10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2"/>
    </row>
    <row r="31" spans="1:42" ht="15.75" thickBot="1" x14ac:dyDescent="0.3">
      <c r="A31" s="2"/>
      <c r="B31" s="10" t="s">
        <v>13</v>
      </c>
      <c r="C31" s="10">
        <v>100</v>
      </c>
      <c r="D31" s="11">
        <f>C31+10</f>
        <v>110</v>
      </c>
      <c r="E31" s="11">
        <f t="shared" ref="E31:E32" si="71">D31+10</f>
        <v>120</v>
      </c>
      <c r="F31" s="11">
        <f t="shared" ref="F31:F32" si="72">E31+10</f>
        <v>130</v>
      </c>
      <c r="G31" s="11">
        <f t="shared" ref="G31:G32" si="73">F31+10</f>
        <v>140</v>
      </c>
      <c r="H31" s="11">
        <f t="shared" ref="H31:H32" si="74">G31+10</f>
        <v>150</v>
      </c>
      <c r="I31" s="11">
        <f t="shared" ref="I31:I32" si="75">H31+10</f>
        <v>160</v>
      </c>
      <c r="J31" s="11">
        <f t="shared" ref="J31:J32" si="76">I31+10</f>
        <v>170</v>
      </c>
      <c r="K31" s="11"/>
      <c r="L31" s="11"/>
      <c r="M31" s="11"/>
      <c r="N31" s="12"/>
      <c r="P31" s="10" t="s">
        <v>13</v>
      </c>
      <c r="Q31" s="10">
        <v>150</v>
      </c>
      <c r="R31" s="11">
        <f>Q31+10</f>
        <v>160</v>
      </c>
      <c r="S31" s="11">
        <f t="shared" ref="S31:S32" si="77">R31+10</f>
        <v>170</v>
      </c>
      <c r="T31" s="11">
        <f t="shared" ref="T31:T32" si="78">S31+10</f>
        <v>180</v>
      </c>
      <c r="U31" s="11">
        <f t="shared" ref="U31:U32" si="79">T31+10</f>
        <v>190</v>
      </c>
      <c r="V31" s="11">
        <f t="shared" ref="V31:V32" si="80">U31+10</f>
        <v>200</v>
      </c>
      <c r="W31" s="11">
        <f t="shared" ref="W31:W32" si="81">V31+10</f>
        <v>210</v>
      </c>
      <c r="X31" s="11">
        <f t="shared" ref="X31:X32" si="82">W31+10</f>
        <v>220</v>
      </c>
      <c r="Y31" s="11"/>
      <c r="Z31" s="11"/>
      <c r="AA31" s="11"/>
      <c r="AB31" s="12"/>
      <c r="AD31" s="10" t="s">
        <v>13</v>
      </c>
      <c r="AE31" s="10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2"/>
    </row>
    <row r="32" spans="1:42" x14ac:dyDescent="0.25">
      <c r="B32" s="10" t="s">
        <v>14</v>
      </c>
      <c r="C32" s="10">
        <v>200</v>
      </c>
      <c r="D32" s="11">
        <f>C32+10</f>
        <v>210</v>
      </c>
      <c r="E32" s="11">
        <f t="shared" si="71"/>
        <v>220</v>
      </c>
      <c r="F32" s="11">
        <f t="shared" si="72"/>
        <v>230</v>
      </c>
      <c r="G32" s="11">
        <f t="shared" si="73"/>
        <v>240</v>
      </c>
      <c r="H32" s="11">
        <f t="shared" si="74"/>
        <v>250</v>
      </c>
      <c r="I32" s="11">
        <f t="shared" si="75"/>
        <v>260</v>
      </c>
      <c r="J32" s="11">
        <f t="shared" si="76"/>
        <v>270</v>
      </c>
      <c r="K32" s="11"/>
      <c r="L32" s="11"/>
      <c r="M32" s="11"/>
      <c r="N32" s="12"/>
      <c r="P32" s="10" t="s">
        <v>14</v>
      </c>
      <c r="Q32" s="10">
        <v>250</v>
      </c>
      <c r="R32" s="11">
        <f>Q32+10</f>
        <v>260</v>
      </c>
      <c r="S32" s="11">
        <f t="shared" si="77"/>
        <v>270</v>
      </c>
      <c r="T32" s="11">
        <f t="shared" si="78"/>
        <v>280</v>
      </c>
      <c r="U32" s="11">
        <f t="shared" si="79"/>
        <v>290</v>
      </c>
      <c r="V32" s="11">
        <f t="shared" si="80"/>
        <v>300</v>
      </c>
      <c r="W32" s="11">
        <f t="shared" si="81"/>
        <v>310</v>
      </c>
      <c r="X32" s="11">
        <f t="shared" si="82"/>
        <v>320</v>
      </c>
      <c r="Y32" s="11"/>
      <c r="Z32" s="11"/>
      <c r="AA32" s="11"/>
      <c r="AB32" s="12"/>
      <c r="AD32" s="10" t="s">
        <v>14</v>
      </c>
      <c r="AE32" s="10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2"/>
    </row>
    <row r="33" spans="2:42" x14ac:dyDescent="0.25">
      <c r="B33" s="10" t="s">
        <v>15</v>
      </c>
      <c r="C33" s="10">
        <f>C31-C32</f>
        <v>-100</v>
      </c>
      <c r="D33" s="11">
        <f t="shared" ref="D33:J33" si="83">D31-D32</f>
        <v>-100</v>
      </c>
      <c r="E33" s="11">
        <f t="shared" si="83"/>
        <v>-100</v>
      </c>
      <c r="F33" s="11">
        <f t="shared" si="83"/>
        <v>-100</v>
      </c>
      <c r="G33" s="11">
        <f t="shared" si="83"/>
        <v>-100</v>
      </c>
      <c r="H33" s="11">
        <f t="shared" si="83"/>
        <v>-100</v>
      </c>
      <c r="I33" s="11">
        <f t="shared" si="83"/>
        <v>-100</v>
      </c>
      <c r="J33" s="11">
        <f t="shared" si="83"/>
        <v>-100</v>
      </c>
      <c r="K33" s="11"/>
      <c r="L33" s="11"/>
      <c r="M33" s="11"/>
      <c r="N33" s="12"/>
      <c r="P33" s="10" t="s">
        <v>15</v>
      </c>
      <c r="Q33" s="10">
        <f>Q31-Q32</f>
        <v>-100</v>
      </c>
      <c r="R33" s="11">
        <f t="shared" ref="R33:X33" si="84">R31-R32</f>
        <v>-100</v>
      </c>
      <c r="S33" s="11">
        <f t="shared" si="84"/>
        <v>-100</v>
      </c>
      <c r="T33" s="11">
        <f t="shared" si="84"/>
        <v>-100</v>
      </c>
      <c r="U33" s="11">
        <f t="shared" si="84"/>
        <v>-100</v>
      </c>
      <c r="V33" s="11">
        <f t="shared" si="84"/>
        <v>-100</v>
      </c>
      <c r="W33" s="11">
        <f t="shared" si="84"/>
        <v>-100</v>
      </c>
      <c r="X33" s="11">
        <f t="shared" si="84"/>
        <v>-100</v>
      </c>
      <c r="Y33" s="11"/>
      <c r="Z33" s="11"/>
      <c r="AA33" s="11"/>
      <c r="AB33" s="12"/>
      <c r="AD33" s="10" t="s">
        <v>15</v>
      </c>
      <c r="AE33" s="10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2"/>
    </row>
    <row r="34" spans="2:42" x14ac:dyDescent="0.25">
      <c r="B34" s="10" t="s">
        <v>16</v>
      </c>
      <c r="C34" s="10">
        <v>50</v>
      </c>
      <c r="D34" s="11">
        <f>C34+5</f>
        <v>55</v>
      </c>
      <c r="E34" s="11">
        <f t="shared" ref="E34" si="85">D34+5</f>
        <v>60</v>
      </c>
      <c r="F34" s="11">
        <f t="shared" ref="F34" si="86">E34+5</f>
        <v>65</v>
      </c>
      <c r="G34" s="11">
        <f t="shared" ref="G34" si="87">F34+5</f>
        <v>70</v>
      </c>
      <c r="H34" s="11">
        <f t="shared" ref="H34" si="88">G34+5</f>
        <v>75</v>
      </c>
      <c r="I34" s="11">
        <f t="shared" ref="I34" si="89">H34+5</f>
        <v>80</v>
      </c>
      <c r="J34" s="11">
        <f t="shared" ref="J34" si="90">I34+5</f>
        <v>85</v>
      </c>
      <c r="K34" s="11"/>
      <c r="L34" s="11"/>
      <c r="M34" s="11"/>
      <c r="N34" s="12"/>
      <c r="P34" s="10" t="s">
        <v>16</v>
      </c>
      <c r="Q34" s="10">
        <v>75</v>
      </c>
      <c r="R34" s="11">
        <f>Q34+5</f>
        <v>80</v>
      </c>
      <c r="S34" s="11">
        <f t="shared" ref="S34" si="91">R34+5</f>
        <v>85</v>
      </c>
      <c r="T34" s="11">
        <f t="shared" ref="T34" si="92">S34+5</f>
        <v>90</v>
      </c>
      <c r="U34" s="11">
        <f t="shared" ref="U34" si="93">T34+5</f>
        <v>95</v>
      </c>
      <c r="V34" s="11">
        <f t="shared" ref="V34" si="94">U34+5</f>
        <v>100</v>
      </c>
      <c r="W34" s="11">
        <f t="shared" ref="W34" si="95">V34+5</f>
        <v>105</v>
      </c>
      <c r="X34" s="11">
        <f t="shared" ref="X34" si="96">W34+5</f>
        <v>110</v>
      </c>
      <c r="Y34" s="11"/>
      <c r="Z34" s="11"/>
      <c r="AA34" s="11"/>
      <c r="AB34" s="12"/>
      <c r="AD34" s="10" t="s">
        <v>16</v>
      </c>
      <c r="AE34" s="10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2"/>
    </row>
    <row r="35" spans="2:42" x14ac:dyDescent="0.25">
      <c r="B35" s="10" t="s">
        <v>17</v>
      </c>
      <c r="C35" s="10">
        <f>60</f>
        <v>60</v>
      </c>
      <c r="D35" s="11">
        <f>60+5</f>
        <v>65</v>
      </c>
      <c r="E35" s="11">
        <f t="shared" ref="E35:J35" si="97">60+5</f>
        <v>65</v>
      </c>
      <c r="F35" s="11">
        <f t="shared" si="97"/>
        <v>65</v>
      </c>
      <c r="G35" s="11">
        <f t="shared" si="97"/>
        <v>65</v>
      </c>
      <c r="H35" s="11">
        <f t="shared" si="97"/>
        <v>65</v>
      </c>
      <c r="I35" s="11">
        <f t="shared" si="97"/>
        <v>65</v>
      </c>
      <c r="J35" s="11">
        <f t="shared" si="97"/>
        <v>65</v>
      </c>
      <c r="K35" s="11"/>
      <c r="L35" s="11"/>
      <c r="M35" s="11"/>
      <c r="N35" s="12"/>
      <c r="P35" s="10" t="s">
        <v>17</v>
      </c>
      <c r="Q35" s="10">
        <f>80</f>
        <v>80</v>
      </c>
      <c r="R35" s="11">
        <f>60+5</f>
        <v>65</v>
      </c>
      <c r="S35" s="11">
        <f t="shared" ref="S35:X35" si="98">60+5</f>
        <v>65</v>
      </c>
      <c r="T35" s="11">
        <f t="shared" si="98"/>
        <v>65</v>
      </c>
      <c r="U35" s="11">
        <f t="shared" si="98"/>
        <v>65</v>
      </c>
      <c r="V35" s="11">
        <f t="shared" si="98"/>
        <v>65</v>
      </c>
      <c r="W35" s="11">
        <f t="shared" si="98"/>
        <v>65</v>
      </c>
      <c r="X35" s="11">
        <f t="shared" si="98"/>
        <v>65</v>
      </c>
      <c r="Y35" s="11"/>
      <c r="Z35" s="11"/>
      <c r="AA35" s="11"/>
      <c r="AB35" s="12"/>
      <c r="AD35" s="10" t="s">
        <v>17</v>
      </c>
      <c r="AE35" s="10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2"/>
    </row>
    <row r="36" spans="2:42" x14ac:dyDescent="0.25">
      <c r="B36" s="10" t="s">
        <v>18</v>
      </c>
      <c r="C36" s="10">
        <f>C34-C35</f>
        <v>-10</v>
      </c>
      <c r="D36" s="11">
        <f t="shared" ref="D36:J36" si="99">D34-D35</f>
        <v>-10</v>
      </c>
      <c r="E36" s="11">
        <f t="shared" si="99"/>
        <v>-5</v>
      </c>
      <c r="F36" s="11">
        <f t="shared" si="99"/>
        <v>0</v>
      </c>
      <c r="G36" s="11">
        <f t="shared" si="99"/>
        <v>5</v>
      </c>
      <c r="H36" s="11">
        <f t="shared" si="99"/>
        <v>10</v>
      </c>
      <c r="I36" s="11">
        <f t="shared" si="99"/>
        <v>15</v>
      </c>
      <c r="J36" s="11">
        <f t="shared" si="99"/>
        <v>20</v>
      </c>
      <c r="K36" s="11"/>
      <c r="L36" s="11"/>
      <c r="M36" s="11"/>
      <c r="N36" s="12"/>
      <c r="P36" s="10" t="s">
        <v>18</v>
      </c>
      <c r="Q36" s="10">
        <f>Q34-Q35</f>
        <v>-5</v>
      </c>
      <c r="R36" s="11">
        <f t="shared" ref="R36:X36" si="100">R34-R35</f>
        <v>15</v>
      </c>
      <c r="S36" s="11">
        <f t="shared" si="100"/>
        <v>20</v>
      </c>
      <c r="T36" s="11">
        <f t="shared" si="100"/>
        <v>25</v>
      </c>
      <c r="U36" s="11">
        <f t="shared" si="100"/>
        <v>30</v>
      </c>
      <c r="V36" s="11">
        <f t="shared" si="100"/>
        <v>35</v>
      </c>
      <c r="W36" s="11">
        <f t="shared" si="100"/>
        <v>40</v>
      </c>
      <c r="X36" s="11">
        <f t="shared" si="100"/>
        <v>45</v>
      </c>
      <c r="Y36" s="11"/>
      <c r="Z36" s="11"/>
      <c r="AA36" s="11"/>
      <c r="AB36" s="12"/>
      <c r="AD36" s="10" t="s">
        <v>18</v>
      </c>
      <c r="AE36" s="10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2"/>
    </row>
    <row r="37" spans="2:42" x14ac:dyDescent="0.25">
      <c r="B37" s="10" t="s">
        <v>22</v>
      </c>
      <c r="C37" s="13">
        <v>2</v>
      </c>
      <c r="D37" s="14">
        <f t="shared" ref="D37:J37" si="101">D31/D34</f>
        <v>2</v>
      </c>
      <c r="E37" s="14">
        <f t="shared" si="101"/>
        <v>2</v>
      </c>
      <c r="F37" s="14">
        <f t="shared" si="101"/>
        <v>2</v>
      </c>
      <c r="G37" s="14">
        <f t="shared" si="101"/>
        <v>2</v>
      </c>
      <c r="H37" s="14">
        <f t="shared" si="101"/>
        <v>2</v>
      </c>
      <c r="I37" s="14">
        <f t="shared" si="101"/>
        <v>2</v>
      </c>
      <c r="J37" s="14">
        <f t="shared" si="101"/>
        <v>2</v>
      </c>
      <c r="K37" s="14"/>
      <c r="L37" s="14"/>
      <c r="M37" s="14"/>
      <c r="N37" s="15"/>
      <c r="P37" s="10" t="s">
        <v>22</v>
      </c>
      <c r="Q37" s="13">
        <v>5</v>
      </c>
      <c r="R37" s="14">
        <f t="shared" ref="R37:X37" si="102">R31/R34</f>
        <v>2</v>
      </c>
      <c r="S37" s="14">
        <f t="shared" si="102"/>
        <v>2</v>
      </c>
      <c r="T37" s="14">
        <f t="shared" si="102"/>
        <v>2</v>
      </c>
      <c r="U37" s="14">
        <f t="shared" si="102"/>
        <v>2</v>
      </c>
      <c r="V37" s="14">
        <f t="shared" si="102"/>
        <v>2</v>
      </c>
      <c r="W37" s="14">
        <f t="shared" si="102"/>
        <v>2</v>
      </c>
      <c r="X37" s="14">
        <f t="shared" si="102"/>
        <v>2</v>
      </c>
      <c r="Y37" s="14"/>
      <c r="Z37" s="14"/>
      <c r="AA37" s="14"/>
      <c r="AB37" s="15"/>
      <c r="AD37" s="10" t="s">
        <v>22</v>
      </c>
      <c r="AE37" s="13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5"/>
    </row>
    <row r="38" spans="2:42" x14ac:dyDescent="0.25">
      <c r="B38" s="10" t="s">
        <v>23</v>
      </c>
      <c r="C38" s="13">
        <v>3.3</v>
      </c>
      <c r="D38" s="14">
        <f t="shared" ref="D38:J38" si="103">D32/D35</f>
        <v>3.2307692307692308</v>
      </c>
      <c r="E38" s="14">
        <f t="shared" si="103"/>
        <v>3.3846153846153846</v>
      </c>
      <c r="F38" s="14">
        <f t="shared" si="103"/>
        <v>3.5384615384615383</v>
      </c>
      <c r="G38" s="14">
        <f t="shared" si="103"/>
        <v>3.6923076923076925</v>
      </c>
      <c r="H38" s="14">
        <f t="shared" si="103"/>
        <v>3.8461538461538463</v>
      </c>
      <c r="I38" s="14">
        <f t="shared" si="103"/>
        <v>4</v>
      </c>
      <c r="J38" s="14">
        <f t="shared" si="103"/>
        <v>4.1538461538461542</v>
      </c>
      <c r="K38" s="14"/>
      <c r="L38" s="14"/>
      <c r="M38" s="14"/>
      <c r="N38" s="15"/>
      <c r="P38" s="10" t="s">
        <v>23</v>
      </c>
      <c r="Q38" s="13">
        <f>Q32/Q35</f>
        <v>3.125</v>
      </c>
      <c r="R38" s="14">
        <f t="shared" ref="R38:X38" si="104">R32/R35</f>
        <v>4</v>
      </c>
      <c r="S38" s="14">
        <f t="shared" si="104"/>
        <v>4.1538461538461542</v>
      </c>
      <c r="T38" s="14">
        <f t="shared" si="104"/>
        <v>4.3076923076923075</v>
      </c>
      <c r="U38" s="14">
        <f t="shared" si="104"/>
        <v>4.4615384615384617</v>
      </c>
      <c r="V38" s="14">
        <f t="shared" si="104"/>
        <v>4.615384615384615</v>
      </c>
      <c r="W38" s="14">
        <f t="shared" si="104"/>
        <v>4.7692307692307692</v>
      </c>
      <c r="X38" s="14">
        <f t="shared" si="104"/>
        <v>4.9230769230769234</v>
      </c>
      <c r="Y38" s="14"/>
      <c r="Z38" s="14"/>
      <c r="AA38" s="14"/>
      <c r="AB38" s="15"/>
      <c r="AD38" s="10" t="s">
        <v>23</v>
      </c>
      <c r="AE38" s="13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5"/>
    </row>
    <row r="39" spans="2:42" ht="15.75" thickBot="1" x14ac:dyDescent="0.3">
      <c r="B39" s="16" t="s">
        <v>19</v>
      </c>
      <c r="C39" s="17">
        <f>C37-C38</f>
        <v>-1.2999999999999998</v>
      </c>
      <c r="D39" s="18">
        <f t="shared" ref="D39:J39" si="105">D37-D38</f>
        <v>-1.2307692307692308</v>
      </c>
      <c r="E39" s="18">
        <f t="shared" si="105"/>
        <v>-1.3846153846153846</v>
      </c>
      <c r="F39" s="18">
        <f t="shared" si="105"/>
        <v>-1.5384615384615383</v>
      </c>
      <c r="G39" s="18">
        <f t="shared" si="105"/>
        <v>-1.6923076923076925</v>
      </c>
      <c r="H39" s="18">
        <f t="shared" si="105"/>
        <v>-1.8461538461538463</v>
      </c>
      <c r="I39" s="18">
        <f t="shared" si="105"/>
        <v>-2</v>
      </c>
      <c r="J39" s="18">
        <f t="shared" si="105"/>
        <v>-2.1538461538461542</v>
      </c>
      <c r="K39" s="19"/>
      <c r="L39" s="19"/>
      <c r="M39" s="19"/>
      <c r="N39" s="20"/>
      <c r="P39" s="16" t="s">
        <v>19</v>
      </c>
      <c r="Q39" s="21">
        <f>Q37-Q38</f>
        <v>1.875</v>
      </c>
      <c r="R39" s="22">
        <f t="shared" ref="R39:X39" si="106">R37-R38</f>
        <v>-2</v>
      </c>
      <c r="S39" s="22">
        <f t="shared" si="106"/>
        <v>-2.1538461538461542</v>
      </c>
      <c r="T39" s="22">
        <f t="shared" si="106"/>
        <v>-2.3076923076923075</v>
      </c>
      <c r="U39" s="22">
        <f t="shared" si="106"/>
        <v>-2.4615384615384617</v>
      </c>
      <c r="V39" s="22">
        <f t="shared" si="106"/>
        <v>-2.615384615384615</v>
      </c>
      <c r="W39" s="22">
        <f t="shared" si="106"/>
        <v>-2.7692307692307692</v>
      </c>
      <c r="X39" s="22">
        <f t="shared" si="106"/>
        <v>-2.9230769230769234</v>
      </c>
      <c r="Y39" s="19"/>
      <c r="Z39" s="19"/>
      <c r="AA39" s="19"/>
      <c r="AB39" s="20"/>
      <c r="AD39" s="16" t="s">
        <v>19</v>
      </c>
      <c r="AE39" s="21"/>
      <c r="AF39" s="22"/>
      <c r="AG39" s="22"/>
      <c r="AH39" s="22"/>
      <c r="AI39" s="22"/>
      <c r="AJ39" s="22"/>
      <c r="AK39" s="22"/>
      <c r="AL39" s="22"/>
      <c r="AM39" s="19"/>
      <c r="AN39" s="19"/>
      <c r="AO39" s="19"/>
      <c r="AP39" s="20"/>
    </row>
  </sheetData>
  <dataValidations count="1">
    <dataValidation type="list" allowBlank="1" showInputMessage="1" showErrorMessage="1" sqref="A7 A19" xr:uid="{B2A210ED-45A8-4C60-BACC-6ADBB8B8CB18}">
      <formula1>"Groupe fruits,Groupe légumes,Groupe vetements"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0:AW53"/>
  <sheetViews>
    <sheetView workbookViewId="0">
      <selection activeCell="G1" sqref="G1"/>
    </sheetView>
  </sheetViews>
  <sheetFormatPr baseColWidth="10" defaultRowHeight="15" x14ac:dyDescent="0.25"/>
  <cols>
    <col min="1" max="1" width="17.85546875" style="5" bestFit="1" customWidth="1"/>
    <col min="2" max="2" width="6.5703125" style="5" bestFit="1" customWidth="1"/>
    <col min="3" max="3" width="5.7109375" style="5" bestFit="1" customWidth="1"/>
    <col min="4" max="4" width="7.5703125" style="5" bestFit="1" customWidth="1"/>
    <col min="5" max="5" width="9.85546875" style="5" bestFit="1" customWidth="1"/>
    <col min="6" max="6" width="6.5703125" style="5" bestFit="1" customWidth="1"/>
    <col min="7" max="7" width="5.7109375" style="5" bestFit="1" customWidth="1"/>
    <col min="8" max="8" width="7.5703125" style="5" bestFit="1" customWidth="1"/>
    <col min="9" max="9" width="9.85546875" style="5" bestFit="1" customWidth="1"/>
    <col min="10" max="10" width="6.5703125" style="5" bestFit="1" customWidth="1"/>
    <col min="11" max="11" width="5.7109375" style="5" bestFit="1" customWidth="1"/>
    <col min="12" max="12" width="7.5703125" style="5" bestFit="1" customWidth="1"/>
    <col min="13" max="13" width="9.85546875" style="5" bestFit="1" customWidth="1"/>
    <col min="14" max="14" width="6.5703125" style="5" bestFit="1" customWidth="1"/>
    <col min="15" max="15" width="5.7109375" style="5" bestFit="1" customWidth="1"/>
    <col min="16" max="16" width="7.5703125" style="5" bestFit="1" customWidth="1"/>
    <col min="17" max="17" width="9.85546875" style="5" bestFit="1" customWidth="1"/>
    <col min="18" max="18" width="6.5703125" style="5" bestFit="1" customWidth="1"/>
    <col min="19" max="19" width="5.7109375" style="5" bestFit="1" customWidth="1"/>
    <col min="20" max="20" width="7.5703125" style="5" bestFit="1" customWidth="1"/>
    <col min="21" max="21" width="9.85546875" style="5" bestFit="1" customWidth="1"/>
    <col min="22" max="22" width="6.5703125" style="5" bestFit="1" customWidth="1"/>
    <col min="23" max="23" width="5.7109375" style="5" bestFit="1" customWidth="1"/>
    <col min="24" max="24" width="7.5703125" style="5" bestFit="1" customWidth="1"/>
    <col min="25" max="25" width="9.85546875" style="5" bestFit="1" customWidth="1"/>
    <col min="26" max="26" width="6.5703125" style="5" bestFit="1" customWidth="1"/>
    <col min="27" max="27" width="5.7109375" style="5" bestFit="1" customWidth="1"/>
    <col min="28" max="28" width="7.5703125" style="5" bestFit="1" customWidth="1"/>
    <col min="29" max="29" width="9.85546875" style="5" bestFit="1" customWidth="1"/>
    <col min="30" max="30" width="6.5703125" style="5" bestFit="1" customWidth="1"/>
    <col min="31" max="31" width="5.7109375" style="5" bestFit="1" customWidth="1"/>
    <col min="32" max="32" width="7.5703125" style="5" bestFit="1" customWidth="1"/>
    <col min="33" max="33" width="9.85546875" style="5" bestFit="1" customWidth="1"/>
    <col min="34" max="34" width="6.5703125" style="5" bestFit="1" customWidth="1"/>
    <col min="35" max="35" width="5.7109375" style="5" bestFit="1" customWidth="1"/>
    <col min="36" max="36" width="7.5703125" style="5" bestFit="1" customWidth="1"/>
    <col min="37" max="37" width="9.85546875" style="5" bestFit="1" customWidth="1"/>
    <col min="38" max="38" width="6.5703125" style="5" bestFit="1" customWidth="1"/>
    <col min="39" max="39" width="5.7109375" style="5" bestFit="1" customWidth="1"/>
    <col min="40" max="40" width="7.5703125" style="5" bestFit="1" customWidth="1"/>
    <col min="41" max="41" width="9.85546875" style="5" bestFit="1" customWidth="1"/>
    <col min="42" max="42" width="6.5703125" style="5" bestFit="1" customWidth="1"/>
    <col min="43" max="43" width="5.7109375" style="5" bestFit="1" customWidth="1"/>
    <col min="44" max="44" width="7.5703125" style="5" bestFit="1" customWidth="1"/>
    <col min="45" max="45" width="9.85546875" style="5" bestFit="1" customWidth="1"/>
    <col min="46" max="46" width="6.5703125" style="5" bestFit="1" customWidth="1"/>
    <col min="47" max="47" width="5.7109375" style="5" bestFit="1" customWidth="1"/>
    <col min="48" max="48" width="7.5703125" style="5" bestFit="1" customWidth="1"/>
    <col min="49" max="49" width="9.85546875" style="5" bestFit="1" customWidth="1"/>
    <col min="50" max="16384" width="11.42578125" style="5"/>
  </cols>
  <sheetData>
    <row r="10" spans="1:49" ht="15.75" thickBot="1" x14ac:dyDescent="0.3"/>
    <row r="11" spans="1:49" ht="16.5" thickTop="1" thickBot="1" x14ac:dyDescent="0.3">
      <c r="B11" s="48" t="s">
        <v>1</v>
      </c>
      <c r="C11" s="49"/>
      <c r="D11" s="49"/>
      <c r="E11" s="49"/>
      <c r="F11" s="48" t="s">
        <v>2</v>
      </c>
      <c r="G11" s="49"/>
      <c r="H11" s="49"/>
      <c r="I11" s="49"/>
      <c r="J11" s="48" t="s">
        <v>3</v>
      </c>
      <c r="K11" s="49"/>
      <c r="L11" s="49"/>
      <c r="M11" s="49"/>
      <c r="N11" s="48" t="s">
        <v>4</v>
      </c>
      <c r="O11" s="49"/>
      <c r="P11" s="49"/>
      <c r="Q11" s="49"/>
      <c r="R11" s="48" t="s">
        <v>5</v>
      </c>
      <c r="S11" s="49"/>
      <c r="T11" s="49"/>
      <c r="U11" s="49"/>
      <c r="V11" s="48" t="s">
        <v>6</v>
      </c>
      <c r="W11" s="49"/>
      <c r="X11" s="49"/>
      <c r="Y11" s="49"/>
      <c r="Z11" s="48" t="s">
        <v>7</v>
      </c>
      <c r="AA11" s="49"/>
      <c r="AB11" s="49"/>
      <c r="AC11" s="49"/>
      <c r="AD11" s="48" t="s">
        <v>8</v>
      </c>
      <c r="AE11" s="49"/>
      <c r="AF11" s="49"/>
      <c r="AG11" s="49"/>
      <c r="AH11" s="48" t="s">
        <v>9</v>
      </c>
      <c r="AI11" s="49"/>
      <c r="AJ11" s="49"/>
      <c r="AK11" s="49"/>
      <c r="AL11" s="48" t="s">
        <v>10</v>
      </c>
      <c r="AM11" s="49"/>
      <c r="AN11" s="49"/>
      <c r="AO11" s="49"/>
      <c r="AP11" s="48" t="s">
        <v>11</v>
      </c>
      <c r="AQ11" s="49"/>
      <c r="AR11" s="49"/>
      <c r="AS11" s="49"/>
      <c r="AT11" s="48" t="s">
        <v>12</v>
      </c>
      <c r="AU11" s="49"/>
      <c r="AV11" s="49"/>
      <c r="AW11" s="49"/>
    </row>
    <row r="12" spans="1:49" ht="19.5" thickBot="1" x14ac:dyDescent="0.3">
      <c r="A12" s="3">
        <v>2020</v>
      </c>
      <c r="B12" s="50" t="s">
        <v>21</v>
      </c>
      <c r="C12" s="51"/>
      <c r="D12" s="51"/>
      <c r="E12" s="52"/>
      <c r="F12" s="50" t="s">
        <v>21</v>
      </c>
      <c r="G12" s="51"/>
      <c r="H12" s="51"/>
      <c r="I12" s="52"/>
      <c r="J12" s="50" t="s">
        <v>21</v>
      </c>
      <c r="K12" s="51"/>
      <c r="L12" s="51"/>
      <c r="M12" s="52"/>
      <c r="N12" s="50" t="s">
        <v>24</v>
      </c>
      <c r="O12" s="51"/>
      <c r="P12" s="51"/>
      <c r="Q12" s="52"/>
      <c r="R12" s="50" t="s">
        <v>25</v>
      </c>
      <c r="S12" s="51"/>
      <c r="T12" s="51"/>
      <c r="U12" s="52"/>
      <c r="V12" s="50" t="s">
        <v>26</v>
      </c>
      <c r="W12" s="51"/>
      <c r="X12" s="51"/>
      <c r="Y12" s="52"/>
      <c r="Z12" s="50" t="s">
        <v>27</v>
      </c>
      <c r="AA12" s="51"/>
      <c r="AB12" s="51"/>
      <c r="AC12" s="52"/>
      <c r="AD12" s="50" t="s">
        <v>28</v>
      </c>
      <c r="AE12" s="51"/>
      <c r="AF12" s="51"/>
      <c r="AG12" s="52"/>
      <c r="AH12" s="50" t="s">
        <v>29</v>
      </c>
      <c r="AI12" s="51"/>
      <c r="AJ12" s="51"/>
      <c r="AK12" s="52"/>
      <c r="AL12" s="50" t="s">
        <v>30</v>
      </c>
      <c r="AM12" s="51"/>
      <c r="AN12" s="51"/>
      <c r="AO12" s="52"/>
      <c r="AP12" s="50" t="s">
        <v>31</v>
      </c>
      <c r="AQ12" s="51"/>
      <c r="AR12" s="51"/>
      <c r="AS12" s="52"/>
      <c r="AT12" s="50" t="s">
        <v>32</v>
      </c>
      <c r="AU12" s="51"/>
      <c r="AV12" s="51"/>
      <c r="AW12" s="52"/>
    </row>
    <row r="13" spans="1:49" x14ac:dyDescent="0.25">
      <c r="B13" s="24" t="s">
        <v>35</v>
      </c>
      <c r="C13" s="25" t="s">
        <v>36</v>
      </c>
      <c r="D13" s="26" t="s">
        <v>37</v>
      </c>
      <c r="E13" s="27" t="s">
        <v>38</v>
      </c>
      <c r="F13" s="24" t="s">
        <v>35</v>
      </c>
      <c r="G13" s="25" t="s">
        <v>36</v>
      </c>
      <c r="H13" s="26" t="s">
        <v>37</v>
      </c>
      <c r="I13" s="27" t="s">
        <v>38</v>
      </c>
      <c r="J13" s="24" t="s">
        <v>35</v>
      </c>
      <c r="K13" s="25" t="s">
        <v>36</v>
      </c>
      <c r="L13" s="26" t="s">
        <v>37</v>
      </c>
      <c r="M13" s="27" t="s">
        <v>38</v>
      </c>
      <c r="N13" s="24" t="s">
        <v>35</v>
      </c>
      <c r="O13" s="25" t="s">
        <v>36</v>
      </c>
      <c r="P13" s="26" t="s">
        <v>37</v>
      </c>
      <c r="Q13" s="27" t="s">
        <v>38</v>
      </c>
      <c r="R13" s="24" t="s">
        <v>35</v>
      </c>
      <c r="S13" s="25" t="s">
        <v>36</v>
      </c>
      <c r="T13" s="26" t="s">
        <v>37</v>
      </c>
      <c r="U13" s="27" t="s">
        <v>38</v>
      </c>
      <c r="V13" s="24" t="s">
        <v>35</v>
      </c>
      <c r="W13" s="25" t="s">
        <v>36</v>
      </c>
      <c r="X13" s="26" t="s">
        <v>37</v>
      </c>
      <c r="Y13" s="27" t="s">
        <v>38</v>
      </c>
      <c r="Z13" s="24" t="s">
        <v>35</v>
      </c>
      <c r="AA13" s="25" t="s">
        <v>36</v>
      </c>
      <c r="AB13" s="26" t="s">
        <v>37</v>
      </c>
      <c r="AC13" s="27" t="s">
        <v>38</v>
      </c>
      <c r="AD13" s="24" t="s">
        <v>35</v>
      </c>
      <c r="AE13" s="25" t="s">
        <v>36</v>
      </c>
      <c r="AF13" s="26" t="s">
        <v>37</v>
      </c>
      <c r="AG13" s="27" t="s">
        <v>38</v>
      </c>
      <c r="AH13" s="24" t="s">
        <v>35</v>
      </c>
      <c r="AI13" s="25" t="s">
        <v>36</v>
      </c>
      <c r="AJ13" s="26" t="s">
        <v>37</v>
      </c>
      <c r="AK13" s="27" t="s">
        <v>38</v>
      </c>
      <c r="AL13" s="24" t="s">
        <v>35</v>
      </c>
      <c r="AM13" s="25" t="s">
        <v>36</v>
      </c>
      <c r="AN13" s="26" t="s">
        <v>37</v>
      </c>
      <c r="AO13" s="27" t="s">
        <v>38</v>
      </c>
      <c r="AP13" s="24" t="s">
        <v>35</v>
      </c>
      <c r="AQ13" s="25" t="s">
        <v>36</v>
      </c>
      <c r="AR13" s="26" t="s">
        <v>37</v>
      </c>
      <c r="AS13" s="27" t="s">
        <v>38</v>
      </c>
      <c r="AT13" s="24" t="s">
        <v>35</v>
      </c>
      <c r="AU13" s="25" t="s">
        <v>36</v>
      </c>
      <c r="AV13" s="26" t="s">
        <v>37</v>
      </c>
      <c r="AW13" s="27" t="s">
        <v>38</v>
      </c>
    </row>
    <row r="14" spans="1:49" x14ac:dyDescent="0.25">
      <c r="A14" s="5" t="s">
        <v>20</v>
      </c>
      <c r="B14" s="28">
        <f>-0.4</f>
        <v>-0.4</v>
      </c>
      <c r="C14" s="29">
        <v>-0.6</v>
      </c>
      <c r="D14" s="30">
        <v>-0.1</v>
      </c>
      <c r="E14" s="31">
        <f>SUM(B14:D14)</f>
        <v>-1.1000000000000001</v>
      </c>
      <c r="F14" s="28">
        <v>-0.8</v>
      </c>
      <c r="G14" s="29">
        <v>-0.8</v>
      </c>
      <c r="H14" s="30">
        <v>-0.4</v>
      </c>
      <c r="I14" s="31">
        <f>SUM(F14:H14)</f>
        <v>-2</v>
      </c>
      <c r="J14" s="28">
        <v>-1</v>
      </c>
      <c r="K14" s="29">
        <v>-0.8</v>
      </c>
      <c r="L14" s="30">
        <v>-0.4</v>
      </c>
      <c r="M14" s="31">
        <f>SUM(J14:L14)</f>
        <v>-2.2000000000000002</v>
      </c>
      <c r="N14" s="32">
        <v>-1.1000000000000001</v>
      </c>
      <c r="O14" s="33">
        <v>-0.8</v>
      </c>
      <c r="P14" s="34">
        <v>-0.4</v>
      </c>
      <c r="Q14" s="35">
        <f t="shared" ref="Q14" si="0">SUM(N14:P14)</f>
        <v>-2.3000000000000003</v>
      </c>
      <c r="R14" s="32">
        <v>-1.1000000000000001</v>
      </c>
      <c r="S14" s="33">
        <v>-1</v>
      </c>
      <c r="T14" s="34">
        <v>-0.4</v>
      </c>
      <c r="U14" s="35">
        <f t="shared" ref="U14" si="1">SUM(R14:T14)</f>
        <v>-2.5</v>
      </c>
      <c r="V14" s="32">
        <v>-1.2</v>
      </c>
      <c r="W14" s="33">
        <v>-1</v>
      </c>
      <c r="X14" s="34">
        <v>-0.4</v>
      </c>
      <c r="Y14" s="35">
        <f t="shared" ref="Y14" si="2">SUM(V14:X14)</f>
        <v>-2.6</v>
      </c>
      <c r="Z14" s="32">
        <v>-1.2</v>
      </c>
      <c r="AA14" s="33">
        <v>-1.2</v>
      </c>
      <c r="AB14" s="34">
        <v>-0.4</v>
      </c>
      <c r="AC14" s="35">
        <f t="shared" ref="AC14" si="3">SUM(Z14:AB14)</f>
        <v>-2.8</v>
      </c>
      <c r="AD14" s="32">
        <v>-1.3</v>
      </c>
      <c r="AE14" s="33">
        <v>-1.2</v>
      </c>
      <c r="AF14" s="34">
        <v>-0.4</v>
      </c>
      <c r="AG14" s="35">
        <f t="shared" ref="AG14" si="4">SUM(AD14:AF14)</f>
        <v>-2.9</v>
      </c>
      <c r="AH14" s="32"/>
      <c r="AI14" s="33"/>
      <c r="AJ14" s="34"/>
      <c r="AK14" s="35"/>
      <c r="AL14" s="32"/>
      <c r="AM14" s="33"/>
      <c r="AN14" s="34"/>
      <c r="AO14" s="35"/>
      <c r="AP14" s="32"/>
      <c r="AQ14" s="33"/>
      <c r="AR14" s="34"/>
      <c r="AS14" s="35"/>
      <c r="AT14" s="32"/>
      <c r="AU14" s="33"/>
      <c r="AV14" s="34"/>
      <c r="AW14" s="35"/>
    </row>
    <row r="15" spans="1:49" x14ac:dyDescent="0.25">
      <c r="A15" s="5" t="s">
        <v>33</v>
      </c>
      <c r="B15" s="28"/>
      <c r="C15" s="29"/>
      <c r="D15" s="30"/>
      <c r="E15" s="36"/>
      <c r="F15" s="28"/>
      <c r="G15" s="29"/>
      <c r="H15" s="30"/>
      <c r="I15" s="36"/>
      <c r="J15" s="28"/>
      <c r="K15" s="29"/>
      <c r="L15" s="30"/>
      <c r="M15" s="36"/>
      <c r="N15" s="32"/>
      <c r="O15" s="33"/>
      <c r="P15" s="34"/>
      <c r="Q15" s="37"/>
      <c r="R15" s="32"/>
      <c r="S15" s="33"/>
      <c r="T15" s="34"/>
      <c r="U15" s="37"/>
      <c r="V15" s="32"/>
      <c r="W15" s="33"/>
      <c r="X15" s="34"/>
      <c r="Y15" s="37"/>
      <c r="Z15" s="32"/>
      <c r="AA15" s="33"/>
      <c r="AB15" s="34"/>
      <c r="AC15" s="37"/>
      <c r="AD15" s="32"/>
      <c r="AE15" s="33"/>
      <c r="AF15" s="34"/>
      <c r="AG15" s="37"/>
      <c r="AH15" s="32"/>
      <c r="AI15" s="33"/>
      <c r="AJ15" s="34"/>
      <c r="AK15" s="37"/>
      <c r="AL15" s="32"/>
      <c r="AM15" s="33"/>
      <c r="AN15" s="34"/>
      <c r="AO15" s="37"/>
      <c r="AP15" s="32"/>
      <c r="AQ15" s="33"/>
      <c r="AR15" s="34"/>
      <c r="AS15" s="37"/>
      <c r="AT15" s="32"/>
      <c r="AU15" s="33"/>
      <c r="AV15" s="34"/>
      <c r="AW15" s="37"/>
    </row>
    <row r="16" spans="1:49" x14ac:dyDescent="0.25">
      <c r="A16" s="5" t="s">
        <v>0</v>
      </c>
      <c r="B16" s="28">
        <f>-0.5</f>
        <v>-0.5</v>
      </c>
      <c r="C16" s="29">
        <f>-0.7</f>
        <v>-0.7</v>
      </c>
      <c r="D16" s="30">
        <v>-0.1</v>
      </c>
      <c r="E16" s="38">
        <f>SUM(B16:D16)</f>
        <v>-1.3</v>
      </c>
      <c r="F16" s="28">
        <v>-0.2</v>
      </c>
      <c r="G16" s="29">
        <v>-0.5</v>
      </c>
      <c r="H16" s="30">
        <v>-0.5</v>
      </c>
      <c r="I16" s="38">
        <f>SUM(F16:H16)</f>
        <v>-1.2</v>
      </c>
      <c r="J16" s="28">
        <v>-0.4</v>
      </c>
      <c r="K16" s="29">
        <v>-0.5</v>
      </c>
      <c r="L16" s="30">
        <v>-0.5</v>
      </c>
      <c r="M16" s="38">
        <f>SUM(J16:L16)</f>
        <v>-1.4</v>
      </c>
      <c r="N16" s="28">
        <v>-0.5</v>
      </c>
      <c r="O16" s="29">
        <v>-0.5</v>
      </c>
      <c r="P16" s="30">
        <v>-0.5</v>
      </c>
      <c r="Q16" s="39">
        <f>SUM(N16:P16)</f>
        <v>-1.5</v>
      </c>
      <c r="R16" s="28">
        <v>-0.7</v>
      </c>
      <c r="S16" s="29">
        <v>-0.5</v>
      </c>
      <c r="T16" s="30">
        <v>-0.5</v>
      </c>
      <c r="U16" s="39">
        <f>SUM(R16:T16)</f>
        <v>-1.7</v>
      </c>
      <c r="V16" s="28">
        <v>-0.8</v>
      </c>
      <c r="W16" s="29">
        <v>-0.5</v>
      </c>
      <c r="X16" s="30">
        <v>-0.5</v>
      </c>
      <c r="Y16" s="39">
        <f>SUM(V16:X16)</f>
        <v>-1.8</v>
      </c>
      <c r="Z16" s="28">
        <v>-1</v>
      </c>
      <c r="AA16" s="29">
        <v>-0.5</v>
      </c>
      <c r="AB16" s="30">
        <v>-0.5</v>
      </c>
      <c r="AC16" s="39">
        <f>SUM(Z16:AB16)</f>
        <v>-2</v>
      </c>
      <c r="AD16" s="28">
        <v>-1</v>
      </c>
      <c r="AE16" s="29">
        <v>-0.7</v>
      </c>
      <c r="AF16" s="30">
        <v>-0.5</v>
      </c>
      <c r="AG16" s="39">
        <f>SUM(AD16:AF16)</f>
        <v>-2.2000000000000002</v>
      </c>
      <c r="AH16" s="32"/>
      <c r="AI16" s="33"/>
      <c r="AJ16" s="34"/>
      <c r="AK16" s="39"/>
      <c r="AL16" s="32"/>
      <c r="AM16" s="33"/>
      <c r="AN16" s="34"/>
      <c r="AO16" s="39"/>
      <c r="AP16" s="32"/>
      <c r="AQ16" s="33"/>
      <c r="AR16" s="34"/>
      <c r="AS16" s="39"/>
      <c r="AT16" s="32"/>
      <c r="AU16" s="33"/>
      <c r="AV16" s="34"/>
      <c r="AW16" s="39"/>
    </row>
    <row r="17" spans="1:49" x14ac:dyDescent="0.25">
      <c r="A17" s="5" t="s">
        <v>34</v>
      </c>
      <c r="B17" s="40"/>
      <c r="C17" s="41"/>
      <c r="D17" s="42"/>
      <c r="E17" s="43"/>
      <c r="F17" s="40"/>
      <c r="G17" s="41"/>
      <c r="H17" s="42"/>
      <c r="I17" s="43"/>
      <c r="J17" s="40"/>
      <c r="K17" s="41"/>
      <c r="L17" s="42"/>
      <c r="M17" s="43"/>
      <c r="N17" s="40"/>
      <c r="O17" s="41"/>
      <c r="P17" s="42"/>
      <c r="Q17" s="43"/>
      <c r="R17" s="40"/>
      <c r="S17" s="41"/>
      <c r="T17" s="42"/>
      <c r="U17" s="43"/>
      <c r="V17" s="40"/>
      <c r="W17" s="41"/>
      <c r="X17" s="42"/>
      <c r="Y17" s="43"/>
      <c r="Z17" s="40"/>
      <c r="AA17" s="41"/>
      <c r="AB17" s="42"/>
      <c r="AC17" s="43"/>
      <c r="AD17" s="40"/>
      <c r="AE17" s="41"/>
      <c r="AF17" s="42"/>
      <c r="AG17" s="43"/>
      <c r="AH17" s="40"/>
      <c r="AI17" s="41"/>
      <c r="AJ17" s="42"/>
      <c r="AK17" s="43"/>
      <c r="AL17" s="40"/>
      <c r="AM17" s="41"/>
      <c r="AN17" s="42"/>
      <c r="AO17" s="43"/>
      <c r="AP17" s="40"/>
      <c r="AQ17" s="41"/>
      <c r="AR17" s="42"/>
      <c r="AS17" s="43"/>
      <c r="AT17" s="40"/>
      <c r="AU17" s="41"/>
      <c r="AV17" s="42"/>
      <c r="AW17" s="43"/>
    </row>
    <row r="18" spans="1:49" x14ac:dyDescent="0.25">
      <c r="B18" s="40"/>
      <c r="C18" s="41"/>
      <c r="D18" s="42"/>
      <c r="E18" s="43"/>
      <c r="F18" s="40"/>
      <c r="G18" s="41"/>
      <c r="H18" s="42"/>
      <c r="I18" s="43"/>
      <c r="J18" s="40"/>
      <c r="K18" s="41"/>
      <c r="L18" s="42"/>
      <c r="M18" s="43"/>
      <c r="N18" s="40"/>
      <c r="O18" s="41"/>
      <c r="P18" s="42"/>
      <c r="Q18" s="43"/>
      <c r="R18" s="40"/>
      <c r="S18" s="41"/>
      <c r="T18" s="42"/>
      <c r="U18" s="43"/>
      <c r="V18" s="40"/>
      <c r="W18" s="41"/>
      <c r="X18" s="42"/>
      <c r="Y18" s="43"/>
      <c r="Z18" s="40"/>
      <c r="AA18" s="41"/>
      <c r="AB18" s="42"/>
      <c r="AC18" s="43"/>
      <c r="AD18" s="40"/>
      <c r="AE18" s="41"/>
      <c r="AF18" s="42"/>
      <c r="AG18" s="43"/>
      <c r="AH18" s="40"/>
      <c r="AI18" s="41"/>
      <c r="AJ18" s="42"/>
      <c r="AK18" s="43"/>
      <c r="AL18" s="40"/>
      <c r="AM18" s="41"/>
      <c r="AN18" s="42"/>
      <c r="AO18" s="43"/>
      <c r="AP18" s="40"/>
      <c r="AQ18" s="41"/>
      <c r="AR18" s="42"/>
      <c r="AS18" s="43"/>
      <c r="AT18" s="40"/>
      <c r="AU18" s="41"/>
      <c r="AV18" s="42"/>
      <c r="AW18" s="43"/>
    </row>
    <row r="19" spans="1:49" x14ac:dyDescent="0.25">
      <c r="B19" s="40"/>
      <c r="C19" s="41"/>
      <c r="D19" s="42"/>
      <c r="E19" s="43"/>
      <c r="F19" s="40"/>
      <c r="G19" s="41"/>
      <c r="H19" s="42"/>
      <c r="I19" s="43"/>
      <c r="J19" s="40"/>
      <c r="K19" s="41"/>
      <c r="L19" s="42"/>
      <c r="M19" s="43"/>
      <c r="N19" s="40"/>
      <c r="O19" s="41"/>
      <c r="P19" s="42"/>
      <c r="Q19" s="43"/>
      <c r="R19" s="40"/>
      <c r="S19" s="41"/>
      <c r="T19" s="42"/>
      <c r="U19" s="43"/>
      <c r="V19" s="40"/>
      <c r="W19" s="41"/>
      <c r="X19" s="42"/>
      <c r="Y19" s="43"/>
      <c r="Z19" s="40"/>
      <c r="AA19" s="41"/>
      <c r="AB19" s="42"/>
      <c r="AC19" s="43"/>
      <c r="AD19" s="40"/>
      <c r="AE19" s="41"/>
      <c r="AF19" s="42"/>
      <c r="AG19" s="43"/>
      <c r="AH19" s="40"/>
      <c r="AI19" s="41"/>
      <c r="AJ19" s="42"/>
      <c r="AK19" s="43"/>
      <c r="AL19" s="40"/>
      <c r="AM19" s="41"/>
      <c r="AN19" s="42"/>
      <c r="AO19" s="43"/>
      <c r="AP19" s="40"/>
      <c r="AQ19" s="41"/>
      <c r="AR19" s="42"/>
      <c r="AS19" s="43"/>
      <c r="AT19" s="40"/>
      <c r="AU19" s="41"/>
      <c r="AV19" s="42"/>
      <c r="AW19" s="43"/>
    </row>
    <row r="20" spans="1:49" x14ac:dyDescent="0.25">
      <c r="B20" s="40"/>
      <c r="C20" s="41"/>
      <c r="D20" s="42"/>
      <c r="E20" s="43"/>
      <c r="F20" s="40"/>
      <c r="G20" s="41"/>
      <c r="H20" s="42"/>
      <c r="I20" s="43"/>
      <c r="J20" s="40"/>
      <c r="K20" s="41"/>
      <c r="L20" s="42"/>
      <c r="M20" s="43"/>
      <c r="N20" s="40"/>
      <c r="O20" s="41"/>
      <c r="P20" s="42"/>
      <c r="Q20" s="43"/>
      <c r="R20" s="40"/>
      <c r="S20" s="41"/>
      <c r="T20" s="42"/>
      <c r="U20" s="43"/>
      <c r="V20" s="40"/>
      <c r="W20" s="41"/>
      <c r="X20" s="42"/>
      <c r="Y20" s="43"/>
      <c r="Z20" s="40"/>
      <c r="AA20" s="41"/>
      <c r="AB20" s="42"/>
      <c r="AC20" s="43"/>
      <c r="AD20" s="40"/>
      <c r="AE20" s="41"/>
      <c r="AF20" s="42"/>
      <c r="AG20" s="43"/>
      <c r="AH20" s="40"/>
      <c r="AI20" s="41"/>
      <c r="AJ20" s="42"/>
      <c r="AK20" s="43"/>
      <c r="AL20" s="40"/>
      <c r="AM20" s="41"/>
      <c r="AN20" s="42"/>
      <c r="AO20" s="43"/>
      <c r="AP20" s="40"/>
      <c r="AQ20" s="41"/>
      <c r="AR20" s="42"/>
      <c r="AS20" s="43"/>
      <c r="AT20" s="40"/>
      <c r="AU20" s="41"/>
      <c r="AV20" s="42"/>
      <c r="AW20" s="43"/>
    </row>
    <row r="21" spans="1:49" x14ac:dyDescent="0.25">
      <c r="B21" s="40"/>
      <c r="C21" s="41"/>
      <c r="D21" s="42"/>
      <c r="E21" s="43"/>
      <c r="F21" s="40"/>
      <c r="G21" s="41"/>
      <c r="H21" s="42"/>
      <c r="I21" s="43"/>
      <c r="J21" s="40"/>
      <c r="K21" s="41"/>
      <c r="L21" s="42"/>
      <c r="M21" s="43"/>
      <c r="N21" s="40"/>
      <c r="O21" s="41"/>
      <c r="P21" s="42"/>
      <c r="Q21" s="43"/>
      <c r="R21" s="40"/>
      <c r="S21" s="41"/>
      <c r="T21" s="42"/>
      <c r="U21" s="43"/>
      <c r="V21" s="40"/>
      <c r="W21" s="41"/>
      <c r="X21" s="42"/>
      <c r="Y21" s="43"/>
      <c r="Z21" s="40"/>
      <c r="AA21" s="41"/>
      <c r="AB21" s="42"/>
      <c r="AC21" s="43"/>
      <c r="AD21" s="40"/>
      <c r="AE21" s="41"/>
      <c r="AF21" s="42"/>
      <c r="AG21" s="43"/>
      <c r="AH21" s="40"/>
      <c r="AI21" s="41"/>
      <c r="AJ21" s="42"/>
      <c r="AK21" s="43"/>
      <c r="AL21" s="40"/>
      <c r="AM21" s="41"/>
      <c r="AN21" s="42"/>
      <c r="AO21" s="43"/>
      <c r="AP21" s="40"/>
      <c r="AQ21" s="41"/>
      <c r="AR21" s="42"/>
      <c r="AS21" s="43"/>
      <c r="AT21" s="40"/>
      <c r="AU21" s="41"/>
      <c r="AV21" s="42"/>
      <c r="AW21" s="43"/>
    </row>
    <row r="22" spans="1:49" x14ac:dyDescent="0.25">
      <c r="B22" s="40"/>
      <c r="C22" s="41"/>
      <c r="D22" s="42"/>
      <c r="E22" s="43"/>
      <c r="F22" s="40"/>
      <c r="G22" s="41"/>
      <c r="H22" s="42"/>
      <c r="I22" s="43"/>
      <c r="J22" s="40"/>
      <c r="K22" s="41"/>
      <c r="L22" s="42"/>
      <c r="M22" s="43"/>
      <c r="N22" s="40"/>
      <c r="O22" s="41"/>
      <c r="P22" s="42"/>
      <c r="Q22" s="43"/>
      <c r="R22" s="40"/>
      <c r="S22" s="41"/>
      <c r="T22" s="42"/>
      <c r="U22" s="43"/>
      <c r="V22" s="40"/>
      <c r="W22" s="41"/>
      <c r="X22" s="42"/>
      <c r="Y22" s="43"/>
      <c r="Z22" s="40"/>
      <c r="AA22" s="41"/>
      <c r="AB22" s="42"/>
      <c r="AC22" s="43"/>
      <c r="AD22" s="40"/>
      <c r="AE22" s="41"/>
      <c r="AF22" s="42"/>
      <c r="AG22" s="43"/>
      <c r="AH22" s="40"/>
      <c r="AI22" s="41"/>
      <c r="AJ22" s="42"/>
      <c r="AK22" s="43"/>
      <c r="AL22" s="40"/>
      <c r="AM22" s="41"/>
      <c r="AN22" s="42"/>
      <c r="AO22" s="43"/>
      <c r="AP22" s="40"/>
      <c r="AQ22" s="41"/>
      <c r="AR22" s="42"/>
      <c r="AS22" s="43"/>
      <c r="AT22" s="40"/>
      <c r="AU22" s="41"/>
      <c r="AV22" s="42"/>
      <c r="AW22" s="43"/>
    </row>
    <row r="23" spans="1:49" x14ac:dyDescent="0.25">
      <c r="B23" s="40"/>
      <c r="C23" s="41"/>
      <c r="D23" s="42"/>
      <c r="E23" s="43"/>
      <c r="F23" s="40"/>
      <c r="G23" s="41"/>
      <c r="H23" s="42"/>
      <c r="I23" s="43"/>
      <c r="J23" s="40"/>
      <c r="K23" s="41"/>
      <c r="L23" s="42"/>
      <c r="M23" s="43"/>
      <c r="N23" s="40"/>
      <c r="O23" s="41"/>
      <c r="P23" s="42"/>
      <c r="Q23" s="43"/>
      <c r="R23" s="40"/>
      <c r="S23" s="41"/>
      <c r="T23" s="42"/>
      <c r="U23" s="43"/>
      <c r="V23" s="40"/>
      <c r="W23" s="41"/>
      <c r="X23" s="42"/>
      <c r="Y23" s="43"/>
      <c r="Z23" s="40"/>
      <c r="AA23" s="41"/>
      <c r="AB23" s="42"/>
      <c r="AC23" s="43"/>
      <c r="AD23" s="40"/>
      <c r="AE23" s="41"/>
      <c r="AF23" s="42"/>
      <c r="AG23" s="43"/>
      <c r="AH23" s="40"/>
      <c r="AI23" s="41"/>
      <c r="AJ23" s="42"/>
      <c r="AK23" s="43"/>
      <c r="AL23" s="40"/>
      <c r="AM23" s="41"/>
      <c r="AN23" s="42"/>
      <c r="AO23" s="43"/>
      <c r="AP23" s="40"/>
      <c r="AQ23" s="41"/>
      <c r="AR23" s="42"/>
      <c r="AS23" s="43"/>
      <c r="AT23" s="40"/>
      <c r="AU23" s="41"/>
      <c r="AV23" s="42"/>
      <c r="AW23" s="43"/>
    </row>
    <row r="24" spans="1:49" ht="15.75" thickBot="1" x14ac:dyDescent="0.3">
      <c r="B24" s="44"/>
      <c r="C24" s="45"/>
      <c r="D24" s="46"/>
      <c r="E24" s="47"/>
      <c r="F24" s="44"/>
      <c r="G24" s="45"/>
      <c r="H24" s="46"/>
      <c r="I24" s="47"/>
      <c r="J24" s="44"/>
      <c r="K24" s="45"/>
      <c r="L24" s="46"/>
      <c r="M24" s="47"/>
      <c r="N24" s="44"/>
      <c r="O24" s="45"/>
      <c r="P24" s="46"/>
      <c r="Q24" s="47"/>
      <c r="R24" s="44"/>
      <c r="S24" s="45"/>
      <c r="T24" s="46"/>
      <c r="U24" s="47"/>
      <c r="V24" s="44"/>
      <c r="W24" s="45"/>
      <c r="X24" s="46"/>
      <c r="Y24" s="47"/>
      <c r="Z24" s="44"/>
      <c r="AA24" s="45"/>
      <c r="AB24" s="46"/>
      <c r="AC24" s="47"/>
      <c r="AD24" s="44"/>
      <c r="AE24" s="45"/>
      <c r="AF24" s="46"/>
      <c r="AG24" s="47"/>
      <c r="AH24" s="44"/>
      <c r="AI24" s="45"/>
      <c r="AJ24" s="46"/>
      <c r="AK24" s="47"/>
      <c r="AL24" s="44"/>
      <c r="AM24" s="45"/>
      <c r="AN24" s="46"/>
      <c r="AO24" s="47"/>
      <c r="AP24" s="44"/>
      <c r="AQ24" s="45"/>
      <c r="AR24" s="46"/>
      <c r="AS24" s="47"/>
      <c r="AT24" s="44"/>
      <c r="AU24" s="45"/>
      <c r="AV24" s="46"/>
      <c r="AW24" s="47"/>
    </row>
    <row r="25" spans="1:49" ht="16.5" thickTop="1" thickBot="1" x14ac:dyDescent="0.3"/>
    <row r="26" spans="1:49" ht="19.5" thickBot="1" x14ac:dyDescent="0.3">
      <c r="A26" s="3">
        <v>2021</v>
      </c>
      <c r="B26" s="50" t="s">
        <v>21</v>
      </c>
      <c r="C26" s="51"/>
      <c r="D26" s="51"/>
      <c r="E26" s="52"/>
      <c r="F26" s="50" t="s">
        <v>21</v>
      </c>
      <c r="G26" s="51"/>
      <c r="H26" s="51"/>
      <c r="I26" s="52"/>
      <c r="J26" s="50" t="s">
        <v>21</v>
      </c>
      <c r="K26" s="51"/>
      <c r="L26" s="51"/>
      <c r="M26" s="52"/>
      <c r="N26" s="50" t="s">
        <v>24</v>
      </c>
      <c r="O26" s="51"/>
      <c r="P26" s="51"/>
      <c r="Q26" s="52"/>
      <c r="R26" s="50" t="s">
        <v>25</v>
      </c>
      <c r="S26" s="51"/>
      <c r="T26" s="51"/>
      <c r="U26" s="52"/>
      <c r="V26" s="50" t="s">
        <v>26</v>
      </c>
      <c r="W26" s="51"/>
      <c r="X26" s="51"/>
      <c r="Y26" s="52"/>
      <c r="Z26" s="50" t="s">
        <v>27</v>
      </c>
      <c r="AA26" s="51"/>
      <c r="AB26" s="51"/>
      <c r="AC26" s="52"/>
      <c r="AD26" s="50" t="s">
        <v>28</v>
      </c>
      <c r="AE26" s="51"/>
      <c r="AF26" s="51"/>
      <c r="AG26" s="52"/>
      <c r="AH26" s="50" t="s">
        <v>29</v>
      </c>
      <c r="AI26" s="51"/>
      <c r="AJ26" s="51"/>
      <c r="AK26" s="52"/>
      <c r="AL26" s="50" t="s">
        <v>30</v>
      </c>
      <c r="AM26" s="51"/>
      <c r="AN26" s="51"/>
      <c r="AO26" s="52"/>
      <c r="AP26" s="50" t="s">
        <v>31</v>
      </c>
      <c r="AQ26" s="51"/>
      <c r="AR26" s="51"/>
      <c r="AS26" s="52"/>
      <c r="AT26" s="50" t="s">
        <v>32</v>
      </c>
      <c r="AU26" s="51"/>
      <c r="AV26" s="51"/>
      <c r="AW26" s="52"/>
    </row>
    <row r="27" spans="1:49" x14ac:dyDescent="0.25">
      <c r="B27" s="24" t="s">
        <v>35</v>
      </c>
      <c r="C27" s="25" t="s">
        <v>36</v>
      </c>
      <c r="D27" s="26" t="s">
        <v>37</v>
      </c>
      <c r="E27" s="27" t="s">
        <v>38</v>
      </c>
      <c r="F27" s="24" t="s">
        <v>35</v>
      </c>
      <c r="G27" s="25" t="s">
        <v>36</v>
      </c>
      <c r="H27" s="26" t="s">
        <v>37</v>
      </c>
      <c r="I27" s="27" t="s">
        <v>38</v>
      </c>
      <c r="J27" s="24" t="s">
        <v>35</v>
      </c>
      <c r="K27" s="25" t="s">
        <v>36</v>
      </c>
      <c r="L27" s="26" t="s">
        <v>37</v>
      </c>
      <c r="M27" s="27" t="s">
        <v>38</v>
      </c>
      <c r="N27" s="24" t="s">
        <v>35</v>
      </c>
      <c r="O27" s="25" t="s">
        <v>36</v>
      </c>
      <c r="P27" s="26" t="s">
        <v>37</v>
      </c>
      <c r="Q27" s="27" t="s">
        <v>38</v>
      </c>
      <c r="R27" s="24" t="s">
        <v>35</v>
      </c>
      <c r="S27" s="25" t="s">
        <v>36</v>
      </c>
      <c r="T27" s="26" t="s">
        <v>37</v>
      </c>
      <c r="U27" s="27" t="s">
        <v>38</v>
      </c>
      <c r="V27" s="24" t="s">
        <v>35</v>
      </c>
      <c r="W27" s="25" t="s">
        <v>36</v>
      </c>
      <c r="X27" s="26" t="s">
        <v>37</v>
      </c>
      <c r="Y27" s="27" t="s">
        <v>38</v>
      </c>
      <c r="Z27" s="24" t="s">
        <v>35</v>
      </c>
      <c r="AA27" s="25" t="s">
        <v>36</v>
      </c>
      <c r="AB27" s="26" t="s">
        <v>37</v>
      </c>
      <c r="AC27" s="27" t="s">
        <v>38</v>
      </c>
      <c r="AD27" s="24" t="s">
        <v>35</v>
      </c>
      <c r="AE27" s="25" t="s">
        <v>36</v>
      </c>
      <c r="AF27" s="26" t="s">
        <v>37</v>
      </c>
      <c r="AG27" s="27" t="s">
        <v>38</v>
      </c>
      <c r="AH27" s="24" t="s">
        <v>35</v>
      </c>
      <c r="AI27" s="25" t="s">
        <v>36</v>
      </c>
      <c r="AJ27" s="26" t="s">
        <v>37</v>
      </c>
      <c r="AK27" s="27" t="s">
        <v>38</v>
      </c>
      <c r="AL27" s="24" t="s">
        <v>35</v>
      </c>
      <c r="AM27" s="25" t="s">
        <v>36</v>
      </c>
      <c r="AN27" s="26" t="s">
        <v>37</v>
      </c>
      <c r="AO27" s="27" t="s">
        <v>38</v>
      </c>
      <c r="AP27" s="24" t="s">
        <v>35</v>
      </c>
      <c r="AQ27" s="25" t="s">
        <v>36</v>
      </c>
      <c r="AR27" s="26" t="s">
        <v>37</v>
      </c>
      <c r="AS27" s="27" t="s">
        <v>38</v>
      </c>
      <c r="AT27" s="24" t="s">
        <v>35</v>
      </c>
      <c r="AU27" s="25" t="s">
        <v>36</v>
      </c>
      <c r="AV27" s="26" t="s">
        <v>37</v>
      </c>
      <c r="AW27" s="27" t="s">
        <v>38</v>
      </c>
    </row>
    <row r="28" spans="1:49" x14ac:dyDescent="0.25">
      <c r="A28" s="5" t="s">
        <v>20</v>
      </c>
      <c r="B28" s="28">
        <f>-0.4</f>
        <v>-0.4</v>
      </c>
      <c r="C28" s="29">
        <v>-0.6</v>
      </c>
      <c r="D28" s="30">
        <v>-0.1</v>
      </c>
      <c r="E28" s="31">
        <f>SUM(B28:D28)</f>
        <v>-1.1000000000000001</v>
      </c>
      <c r="F28" s="28">
        <v>-0.8</v>
      </c>
      <c r="G28" s="29">
        <v>-0.8</v>
      </c>
      <c r="H28" s="30">
        <v>-0.4</v>
      </c>
      <c r="I28" s="31">
        <f>SUM(F28:H28)</f>
        <v>-2</v>
      </c>
      <c r="J28" s="28">
        <v>-1</v>
      </c>
      <c r="K28" s="29">
        <v>-0.8</v>
      </c>
      <c r="L28" s="30">
        <v>-0.4</v>
      </c>
      <c r="M28" s="31">
        <f>SUM(J28:L28)</f>
        <v>-2.2000000000000002</v>
      </c>
      <c r="N28" s="32">
        <v>-1.1000000000000001</v>
      </c>
      <c r="O28" s="33">
        <v>-0.8</v>
      </c>
      <c r="P28" s="34">
        <v>-0.4</v>
      </c>
      <c r="Q28" s="35">
        <f t="shared" ref="Q28" si="5">SUM(N28:P28)</f>
        <v>-2.3000000000000003</v>
      </c>
      <c r="R28" s="32">
        <v>-1.1000000000000001</v>
      </c>
      <c r="S28" s="33">
        <v>-1</v>
      </c>
      <c r="T28" s="34">
        <v>-0.4</v>
      </c>
      <c r="U28" s="35">
        <f t="shared" ref="U28" si="6">SUM(R28:T28)</f>
        <v>-2.5</v>
      </c>
      <c r="V28" s="32">
        <v>-1.2</v>
      </c>
      <c r="W28" s="33">
        <v>-1</v>
      </c>
      <c r="X28" s="34">
        <v>-0.4</v>
      </c>
      <c r="Y28" s="35">
        <f t="shared" ref="Y28" si="7">SUM(V28:X28)</f>
        <v>-2.6</v>
      </c>
      <c r="Z28" s="32">
        <v>-1.2</v>
      </c>
      <c r="AA28" s="33">
        <v>-1.2</v>
      </c>
      <c r="AB28" s="34">
        <v>-0.4</v>
      </c>
      <c r="AC28" s="35">
        <f t="shared" ref="AC28" si="8">SUM(Z28:AB28)</f>
        <v>-2.8</v>
      </c>
      <c r="AD28" s="32">
        <v>-1.3</v>
      </c>
      <c r="AE28" s="33">
        <v>-1.2</v>
      </c>
      <c r="AF28" s="34">
        <v>-0.4</v>
      </c>
      <c r="AG28" s="35">
        <f t="shared" ref="AG28" si="9">SUM(AD28:AF28)</f>
        <v>-2.9</v>
      </c>
      <c r="AH28" s="32"/>
      <c r="AI28" s="33"/>
      <c r="AJ28" s="34"/>
      <c r="AK28" s="35"/>
      <c r="AL28" s="32"/>
      <c r="AM28" s="33"/>
      <c r="AN28" s="34"/>
      <c r="AO28" s="35"/>
      <c r="AP28" s="32"/>
      <c r="AQ28" s="33"/>
      <c r="AR28" s="34"/>
      <c r="AS28" s="35"/>
      <c r="AT28" s="32"/>
      <c r="AU28" s="33"/>
      <c r="AV28" s="34"/>
      <c r="AW28" s="35"/>
    </row>
    <row r="29" spans="1:49" x14ac:dyDescent="0.25">
      <c r="A29" s="5" t="s">
        <v>33</v>
      </c>
      <c r="B29" s="28"/>
      <c r="C29" s="29"/>
      <c r="D29" s="30"/>
      <c r="E29" s="36"/>
      <c r="F29" s="28"/>
      <c r="G29" s="29"/>
      <c r="H29" s="30"/>
      <c r="I29" s="36"/>
      <c r="J29" s="28"/>
      <c r="K29" s="29"/>
      <c r="L29" s="30"/>
      <c r="M29" s="36"/>
      <c r="N29" s="32"/>
      <c r="O29" s="33"/>
      <c r="P29" s="34"/>
      <c r="Q29" s="37"/>
      <c r="R29" s="32"/>
      <c r="S29" s="33"/>
      <c r="T29" s="34"/>
      <c r="U29" s="37"/>
      <c r="V29" s="32"/>
      <c r="W29" s="33"/>
      <c r="X29" s="34"/>
      <c r="Y29" s="37"/>
      <c r="Z29" s="32"/>
      <c r="AA29" s="33"/>
      <c r="AB29" s="34"/>
      <c r="AC29" s="37"/>
      <c r="AD29" s="32"/>
      <c r="AE29" s="33"/>
      <c r="AF29" s="34"/>
      <c r="AG29" s="37"/>
      <c r="AH29" s="32"/>
      <c r="AI29" s="33"/>
      <c r="AJ29" s="34"/>
      <c r="AK29" s="37"/>
      <c r="AL29" s="32"/>
      <c r="AM29" s="33"/>
      <c r="AN29" s="34"/>
      <c r="AO29" s="37"/>
      <c r="AP29" s="32"/>
      <c r="AQ29" s="33"/>
      <c r="AR29" s="34"/>
      <c r="AS29" s="37"/>
      <c r="AT29" s="32"/>
      <c r="AU29" s="33"/>
      <c r="AV29" s="34"/>
      <c r="AW29" s="37"/>
    </row>
    <row r="30" spans="1:49" x14ac:dyDescent="0.25">
      <c r="A30" s="5" t="s">
        <v>0</v>
      </c>
      <c r="B30" s="28">
        <f>-0.5</f>
        <v>-0.5</v>
      </c>
      <c r="C30" s="29">
        <f>-0.7</f>
        <v>-0.7</v>
      </c>
      <c r="D30" s="30">
        <v>-0.1</v>
      </c>
      <c r="E30" s="38">
        <f>SUM(B30:D30)</f>
        <v>-1.3</v>
      </c>
      <c r="F30" s="28">
        <v>-0.2</v>
      </c>
      <c r="G30" s="29">
        <v>-0.5</v>
      </c>
      <c r="H30" s="30">
        <v>-0.5</v>
      </c>
      <c r="I30" s="38">
        <f>SUM(F30:H30)</f>
        <v>-1.2</v>
      </c>
      <c r="J30" s="28">
        <v>-0.4</v>
      </c>
      <c r="K30" s="29">
        <v>-0.5</v>
      </c>
      <c r="L30" s="30">
        <v>-0.5</v>
      </c>
      <c r="M30" s="38">
        <f>SUM(J30:L30)</f>
        <v>-1.4</v>
      </c>
      <c r="N30" s="28">
        <v>-0.5</v>
      </c>
      <c r="O30" s="29">
        <v>-0.5</v>
      </c>
      <c r="P30" s="30">
        <v>-0.5</v>
      </c>
      <c r="Q30" s="39">
        <f>SUM(N30:P30)</f>
        <v>-1.5</v>
      </c>
      <c r="R30" s="28">
        <v>-0.7</v>
      </c>
      <c r="S30" s="29">
        <v>-0.5</v>
      </c>
      <c r="T30" s="30">
        <v>-0.5</v>
      </c>
      <c r="U30" s="39">
        <f>SUM(R30:T30)</f>
        <v>-1.7</v>
      </c>
      <c r="V30" s="28">
        <v>-0.8</v>
      </c>
      <c r="W30" s="29">
        <v>-0.5</v>
      </c>
      <c r="X30" s="30">
        <v>-0.5</v>
      </c>
      <c r="Y30" s="39">
        <f>SUM(V30:X30)</f>
        <v>-1.8</v>
      </c>
      <c r="Z30" s="28">
        <v>-1</v>
      </c>
      <c r="AA30" s="29">
        <v>-0.5</v>
      </c>
      <c r="AB30" s="30">
        <v>-0.5</v>
      </c>
      <c r="AC30" s="39">
        <f>SUM(Z30:AB30)</f>
        <v>-2</v>
      </c>
      <c r="AD30" s="28">
        <v>-1</v>
      </c>
      <c r="AE30" s="29">
        <v>-0.7</v>
      </c>
      <c r="AF30" s="30">
        <v>-0.5</v>
      </c>
      <c r="AG30" s="39">
        <f>SUM(AD30:AF30)</f>
        <v>-2.2000000000000002</v>
      </c>
      <c r="AH30" s="32"/>
      <c r="AI30" s="33"/>
      <c r="AJ30" s="34"/>
      <c r="AK30" s="39"/>
      <c r="AL30" s="32"/>
      <c r="AM30" s="33"/>
      <c r="AN30" s="34"/>
      <c r="AO30" s="39"/>
      <c r="AP30" s="32"/>
      <c r="AQ30" s="33"/>
      <c r="AR30" s="34"/>
      <c r="AS30" s="39"/>
      <c r="AT30" s="32"/>
      <c r="AU30" s="33"/>
      <c r="AV30" s="34"/>
      <c r="AW30" s="39"/>
    </row>
    <row r="31" spans="1:49" x14ac:dyDescent="0.25">
      <c r="A31" s="5" t="s">
        <v>34</v>
      </c>
      <c r="B31" s="40"/>
      <c r="C31" s="41"/>
      <c r="D31" s="42"/>
      <c r="E31" s="43"/>
      <c r="F31" s="40"/>
      <c r="G31" s="41"/>
      <c r="H31" s="42"/>
      <c r="I31" s="43"/>
      <c r="J31" s="40"/>
      <c r="K31" s="41"/>
      <c r="L31" s="42"/>
      <c r="M31" s="43"/>
      <c r="N31" s="40"/>
      <c r="O31" s="41"/>
      <c r="P31" s="42"/>
      <c r="Q31" s="43"/>
      <c r="R31" s="40"/>
      <c r="S31" s="41"/>
      <c r="T31" s="42"/>
      <c r="U31" s="43"/>
      <c r="V31" s="40"/>
      <c r="W31" s="41"/>
      <c r="X31" s="42"/>
      <c r="Y31" s="43"/>
      <c r="Z31" s="40"/>
      <c r="AA31" s="41"/>
      <c r="AB31" s="42"/>
      <c r="AC31" s="43"/>
      <c r="AD31" s="40"/>
      <c r="AE31" s="41"/>
      <c r="AF31" s="42"/>
      <c r="AG31" s="43"/>
      <c r="AH31" s="40"/>
      <c r="AI31" s="41"/>
      <c r="AJ31" s="42"/>
      <c r="AK31" s="43"/>
      <c r="AL31" s="40"/>
      <c r="AM31" s="41"/>
      <c r="AN31" s="42"/>
      <c r="AO31" s="43"/>
      <c r="AP31" s="40"/>
      <c r="AQ31" s="41"/>
      <c r="AR31" s="42"/>
      <c r="AS31" s="43"/>
      <c r="AT31" s="40"/>
      <c r="AU31" s="41"/>
      <c r="AV31" s="42"/>
      <c r="AW31" s="43"/>
    </row>
    <row r="32" spans="1:49" x14ac:dyDescent="0.25">
      <c r="B32" s="40"/>
      <c r="C32" s="41"/>
      <c r="D32" s="42"/>
      <c r="E32" s="43"/>
      <c r="F32" s="40"/>
      <c r="G32" s="41"/>
      <c r="H32" s="42"/>
      <c r="I32" s="43"/>
      <c r="J32" s="40"/>
      <c r="K32" s="41"/>
      <c r="L32" s="42"/>
      <c r="M32" s="43"/>
      <c r="N32" s="40"/>
      <c r="O32" s="41"/>
      <c r="P32" s="42"/>
      <c r="Q32" s="43"/>
      <c r="R32" s="40"/>
      <c r="S32" s="41"/>
      <c r="T32" s="42"/>
      <c r="U32" s="43"/>
      <c r="V32" s="40"/>
      <c r="W32" s="41"/>
      <c r="X32" s="42"/>
      <c r="Y32" s="43"/>
      <c r="Z32" s="40"/>
      <c r="AA32" s="41"/>
      <c r="AB32" s="42"/>
      <c r="AC32" s="43"/>
      <c r="AD32" s="40"/>
      <c r="AE32" s="41"/>
      <c r="AF32" s="42"/>
      <c r="AG32" s="43"/>
      <c r="AH32" s="40"/>
      <c r="AI32" s="41"/>
      <c r="AJ32" s="42"/>
      <c r="AK32" s="43"/>
      <c r="AL32" s="40"/>
      <c r="AM32" s="41"/>
      <c r="AN32" s="42"/>
      <c r="AO32" s="43"/>
      <c r="AP32" s="40"/>
      <c r="AQ32" s="41"/>
      <c r="AR32" s="42"/>
      <c r="AS32" s="43"/>
      <c r="AT32" s="40"/>
      <c r="AU32" s="41"/>
      <c r="AV32" s="42"/>
      <c r="AW32" s="43"/>
    </row>
    <row r="33" spans="1:49" x14ac:dyDescent="0.25">
      <c r="B33" s="40"/>
      <c r="C33" s="41"/>
      <c r="D33" s="42"/>
      <c r="E33" s="43"/>
      <c r="F33" s="40"/>
      <c r="G33" s="41"/>
      <c r="H33" s="42"/>
      <c r="I33" s="43"/>
      <c r="J33" s="40"/>
      <c r="K33" s="41"/>
      <c r="L33" s="42"/>
      <c r="M33" s="43"/>
      <c r="N33" s="40"/>
      <c r="O33" s="41"/>
      <c r="P33" s="42"/>
      <c r="Q33" s="43"/>
      <c r="R33" s="40"/>
      <c r="S33" s="41"/>
      <c r="T33" s="42"/>
      <c r="U33" s="43"/>
      <c r="V33" s="40"/>
      <c r="W33" s="41"/>
      <c r="X33" s="42"/>
      <c r="Y33" s="43"/>
      <c r="Z33" s="40"/>
      <c r="AA33" s="41"/>
      <c r="AB33" s="42"/>
      <c r="AC33" s="43"/>
      <c r="AD33" s="40"/>
      <c r="AE33" s="41"/>
      <c r="AF33" s="42"/>
      <c r="AG33" s="43"/>
      <c r="AH33" s="40"/>
      <c r="AI33" s="41"/>
      <c r="AJ33" s="42"/>
      <c r="AK33" s="43"/>
      <c r="AL33" s="40"/>
      <c r="AM33" s="41"/>
      <c r="AN33" s="42"/>
      <c r="AO33" s="43"/>
      <c r="AP33" s="40"/>
      <c r="AQ33" s="41"/>
      <c r="AR33" s="42"/>
      <c r="AS33" s="43"/>
      <c r="AT33" s="40"/>
      <c r="AU33" s="41"/>
      <c r="AV33" s="42"/>
      <c r="AW33" s="43"/>
    </row>
    <row r="34" spans="1:49" x14ac:dyDescent="0.25">
      <c r="B34" s="40"/>
      <c r="C34" s="41"/>
      <c r="D34" s="42"/>
      <c r="E34" s="43"/>
      <c r="F34" s="40"/>
      <c r="G34" s="41"/>
      <c r="H34" s="42"/>
      <c r="I34" s="43"/>
      <c r="J34" s="40"/>
      <c r="K34" s="41"/>
      <c r="L34" s="42"/>
      <c r="M34" s="43"/>
      <c r="N34" s="40"/>
      <c r="O34" s="41"/>
      <c r="P34" s="42"/>
      <c r="Q34" s="43"/>
      <c r="R34" s="40"/>
      <c r="S34" s="41"/>
      <c r="T34" s="42"/>
      <c r="U34" s="43"/>
      <c r="V34" s="40"/>
      <c r="W34" s="41"/>
      <c r="X34" s="42"/>
      <c r="Y34" s="43"/>
      <c r="Z34" s="40"/>
      <c r="AA34" s="41"/>
      <c r="AB34" s="42"/>
      <c r="AC34" s="43"/>
      <c r="AD34" s="40"/>
      <c r="AE34" s="41"/>
      <c r="AF34" s="42"/>
      <c r="AG34" s="43"/>
      <c r="AH34" s="40"/>
      <c r="AI34" s="41"/>
      <c r="AJ34" s="42"/>
      <c r="AK34" s="43"/>
      <c r="AL34" s="40"/>
      <c r="AM34" s="41"/>
      <c r="AN34" s="42"/>
      <c r="AO34" s="43"/>
      <c r="AP34" s="40"/>
      <c r="AQ34" s="41"/>
      <c r="AR34" s="42"/>
      <c r="AS34" s="43"/>
      <c r="AT34" s="40"/>
      <c r="AU34" s="41"/>
      <c r="AV34" s="42"/>
      <c r="AW34" s="43"/>
    </row>
    <row r="35" spans="1:49" x14ac:dyDescent="0.25">
      <c r="B35" s="40"/>
      <c r="C35" s="41"/>
      <c r="D35" s="42"/>
      <c r="E35" s="43"/>
      <c r="F35" s="40"/>
      <c r="G35" s="41"/>
      <c r="H35" s="42"/>
      <c r="I35" s="43"/>
      <c r="J35" s="40"/>
      <c r="K35" s="41"/>
      <c r="L35" s="42"/>
      <c r="M35" s="43"/>
      <c r="N35" s="40"/>
      <c r="O35" s="41"/>
      <c r="P35" s="42"/>
      <c r="Q35" s="43"/>
      <c r="R35" s="40"/>
      <c r="S35" s="41"/>
      <c r="T35" s="42"/>
      <c r="U35" s="43"/>
      <c r="V35" s="40"/>
      <c r="W35" s="41"/>
      <c r="X35" s="42"/>
      <c r="Y35" s="43"/>
      <c r="Z35" s="40"/>
      <c r="AA35" s="41"/>
      <c r="AB35" s="42"/>
      <c r="AC35" s="43"/>
      <c r="AD35" s="40"/>
      <c r="AE35" s="41"/>
      <c r="AF35" s="42"/>
      <c r="AG35" s="43"/>
      <c r="AH35" s="40"/>
      <c r="AI35" s="41"/>
      <c r="AJ35" s="42"/>
      <c r="AK35" s="43"/>
      <c r="AL35" s="40"/>
      <c r="AM35" s="41"/>
      <c r="AN35" s="42"/>
      <c r="AO35" s="43"/>
      <c r="AP35" s="40"/>
      <c r="AQ35" s="41"/>
      <c r="AR35" s="42"/>
      <c r="AS35" s="43"/>
      <c r="AT35" s="40"/>
      <c r="AU35" s="41"/>
      <c r="AV35" s="42"/>
      <c r="AW35" s="43"/>
    </row>
    <row r="36" spans="1:49" x14ac:dyDescent="0.25">
      <c r="B36" s="40"/>
      <c r="C36" s="41"/>
      <c r="D36" s="42"/>
      <c r="E36" s="43"/>
      <c r="F36" s="40"/>
      <c r="G36" s="41"/>
      <c r="H36" s="42"/>
      <c r="I36" s="43"/>
      <c r="J36" s="40"/>
      <c r="K36" s="41"/>
      <c r="L36" s="42"/>
      <c r="M36" s="43"/>
      <c r="N36" s="40"/>
      <c r="O36" s="41"/>
      <c r="P36" s="42"/>
      <c r="Q36" s="43"/>
      <c r="R36" s="40"/>
      <c r="S36" s="41"/>
      <c r="T36" s="42"/>
      <c r="U36" s="43"/>
      <c r="V36" s="40"/>
      <c r="W36" s="41"/>
      <c r="X36" s="42"/>
      <c r="Y36" s="43"/>
      <c r="Z36" s="40"/>
      <c r="AA36" s="41"/>
      <c r="AB36" s="42"/>
      <c r="AC36" s="43"/>
      <c r="AD36" s="40"/>
      <c r="AE36" s="41"/>
      <c r="AF36" s="42"/>
      <c r="AG36" s="43"/>
      <c r="AH36" s="40"/>
      <c r="AI36" s="41"/>
      <c r="AJ36" s="42"/>
      <c r="AK36" s="43"/>
      <c r="AL36" s="40"/>
      <c r="AM36" s="41"/>
      <c r="AN36" s="42"/>
      <c r="AO36" s="43"/>
      <c r="AP36" s="40"/>
      <c r="AQ36" s="41"/>
      <c r="AR36" s="42"/>
      <c r="AS36" s="43"/>
      <c r="AT36" s="40"/>
      <c r="AU36" s="41"/>
      <c r="AV36" s="42"/>
      <c r="AW36" s="43"/>
    </row>
    <row r="37" spans="1:49" x14ac:dyDescent="0.25">
      <c r="B37" s="40"/>
      <c r="C37" s="41"/>
      <c r="D37" s="42"/>
      <c r="E37" s="43"/>
      <c r="F37" s="40"/>
      <c r="G37" s="41"/>
      <c r="H37" s="42"/>
      <c r="I37" s="43"/>
      <c r="J37" s="40"/>
      <c r="K37" s="41"/>
      <c r="L37" s="42"/>
      <c r="M37" s="43"/>
      <c r="N37" s="40"/>
      <c r="O37" s="41"/>
      <c r="P37" s="42"/>
      <c r="Q37" s="43"/>
      <c r="R37" s="40"/>
      <c r="S37" s="41"/>
      <c r="T37" s="42"/>
      <c r="U37" s="43"/>
      <c r="V37" s="40"/>
      <c r="W37" s="41"/>
      <c r="X37" s="42"/>
      <c r="Y37" s="43"/>
      <c r="Z37" s="40"/>
      <c r="AA37" s="41"/>
      <c r="AB37" s="42"/>
      <c r="AC37" s="43"/>
      <c r="AD37" s="40"/>
      <c r="AE37" s="41"/>
      <c r="AF37" s="42"/>
      <c r="AG37" s="43"/>
      <c r="AH37" s="40"/>
      <c r="AI37" s="41"/>
      <c r="AJ37" s="42"/>
      <c r="AK37" s="43"/>
      <c r="AL37" s="40"/>
      <c r="AM37" s="41"/>
      <c r="AN37" s="42"/>
      <c r="AO37" s="43"/>
      <c r="AP37" s="40"/>
      <c r="AQ37" s="41"/>
      <c r="AR37" s="42"/>
      <c r="AS37" s="43"/>
      <c r="AT37" s="40"/>
      <c r="AU37" s="41"/>
      <c r="AV37" s="42"/>
      <c r="AW37" s="43"/>
    </row>
    <row r="38" spans="1:49" ht="15.75" thickBot="1" x14ac:dyDescent="0.3">
      <c r="B38" s="44"/>
      <c r="C38" s="45"/>
      <c r="D38" s="46"/>
      <c r="E38" s="47"/>
      <c r="F38" s="44"/>
      <c r="G38" s="45"/>
      <c r="H38" s="46"/>
      <c r="I38" s="47"/>
      <c r="J38" s="44"/>
      <c r="K38" s="45"/>
      <c r="L38" s="46"/>
      <c r="M38" s="47"/>
      <c r="N38" s="44"/>
      <c r="O38" s="45"/>
      <c r="P38" s="46"/>
      <c r="Q38" s="47"/>
      <c r="R38" s="44"/>
      <c r="S38" s="45"/>
      <c r="T38" s="46"/>
      <c r="U38" s="47"/>
      <c r="V38" s="44"/>
      <c r="W38" s="45"/>
      <c r="X38" s="46"/>
      <c r="Y38" s="47"/>
      <c r="Z38" s="44"/>
      <c r="AA38" s="45"/>
      <c r="AB38" s="46"/>
      <c r="AC38" s="47"/>
      <c r="AD38" s="44"/>
      <c r="AE38" s="45"/>
      <c r="AF38" s="46"/>
      <c r="AG38" s="47"/>
      <c r="AH38" s="44"/>
      <c r="AI38" s="45"/>
      <c r="AJ38" s="46"/>
      <c r="AK38" s="47"/>
      <c r="AL38" s="44"/>
      <c r="AM38" s="45"/>
      <c r="AN38" s="46"/>
      <c r="AO38" s="47"/>
      <c r="AP38" s="44"/>
      <c r="AQ38" s="45"/>
      <c r="AR38" s="46"/>
      <c r="AS38" s="47"/>
      <c r="AT38" s="44"/>
      <c r="AU38" s="45"/>
      <c r="AV38" s="46"/>
      <c r="AW38" s="47"/>
    </row>
    <row r="39" spans="1:49" ht="16.5" thickTop="1" thickBot="1" x14ac:dyDescent="0.3"/>
    <row r="40" spans="1:49" ht="19.5" thickBot="1" x14ac:dyDescent="0.3">
      <c r="A40" s="3">
        <v>2022</v>
      </c>
      <c r="B40" s="50" t="s">
        <v>21</v>
      </c>
      <c r="C40" s="51"/>
      <c r="D40" s="51"/>
      <c r="E40" s="52"/>
      <c r="F40" s="50" t="s">
        <v>21</v>
      </c>
      <c r="G40" s="51"/>
      <c r="H40" s="51"/>
      <c r="I40" s="52"/>
      <c r="J40" s="50" t="s">
        <v>21</v>
      </c>
      <c r="K40" s="51"/>
      <c r="L40" s="51"/>
      <c r="M40" s="52"/>
      <c r="N40" s="50" t="s">
        <v>24</v>
      </c>
      <c r="O40" s="51"/>
      <c r="P40" s="51"/>
      <c r="Q40" s="52"/>
      <c r="R40" s="50" t="s">
        <v>25</v>
      </c>
      <c r="S40" s="51"/>
      <c r="T40" s="51"/>
      <c r="U40" s="52"/>
      <c r="V40" s="50" t="s">
        <v>26</v>
      </c>
      <c r="W40" s="51"/>
      <c r="X40" s="51"/>
      <c r="Y40" s="52"/>
      <c r="Z40" s="50" t="s">
        <v>27</v>
      </c>
      <c r="AA40" s="51"/>
      <c r="AB40" s="51"/>
      <c r="AC40" s="52"/>
      <c r="AD40" s="50" t="s">
        <v>28</v>
      </c>
      <c r="AE40" s="51"/>
      <c r="AF40" s="51"/>
      <c r="AG40" s="52"/>
      <c r="AH40" s="50" t="s">
        <v>29</v>
      </c>
      <c r="AI40" s="51"/>
      <c r="AJ40" s="51"/>
      <c r="AK40" s="52"/>
      <c r="AL40" s="50" t="s">
        <v>30</v>
      </c>
      <c r="AM40" s="51"/>
      <c r="AN40" s="51"/>
      <c r="AO40" s="52"/>
      <c r="AP40" s="50" t="s">
        <v>31</v>
      </c>
      <c r="AQ40" s="51"/>
      <c r="AR40" s="51"/>
      <c r="AS40" s="52"/>
      <c r="AT40" s="50" t="s">
        <v>32</v>
      </c>
      <c r="AU40" s="51"/>
      <c r="AV40" s="51"/>
      <c r="AW40" s="52"/>
    </row>
    <row r="41" spans="1:49" x14ac:dyDescent="0.25">
      <c r="B41" s="24" t="s">
        <v>35</v>
      </c>
      <c r="C41" s="25" t="s">
        <v>36</v>
      </c>
      <c r="D41" s="26" t="s">
        <v>37</v>
      </c>
      <c r="E41" s="27" t="s">
        <v>38</v>
      </c>
      <c r="F41" s="24" t="s">
        <v>35</v>
      </c>
      <c r="G41" s="25" t="s">
        <v>36</v>
      </c>
      <c r="H41" s="26" t="s">
        <v>37</v>
      </c>
      <c r="I41" s="27" t="s">
        <v>38</v>
      </c>
      <c r="J41" s="24" t="s">
        <v>35</v>
      </c>
      <c r="K41" s="25" t="s">
        <v>36</v>
      </c>
      <c r="L41" s="26" t="s">
        <v>37</v>
      </c>
      <c r="M41" s="27" t="s">
        <v>38</v>
      </c>
      <c r="N41" s="24" t="s">
        <v>35</v>
      </c>
      <c r="O41" s="25" t="s">
        <v>36</v>
      </c>
      <c r="P41" s="26" t="s">
        <v>37</v>
      </c>
      <c r="Q41" s="27" t="s">
        <v>38</v>
      </c>
      <c r="R41" s="24" t="s">
        <v>35</v>
      </c>
      <c r="S41" s="25" t="s">
        <v>36</v>
      </c>
      <c r="T41" s="26" t="s">
        <v>37</v>
      </c>
      <c r="U41" s="27" t="s">
        <v>38</v>
      </c>
      <c r="V41" s="24" t="s">
        <v>35</v>
      </c>
      <c r="W41" s="25" t="s">
        <v>36</v>
      </c>
      <c r="X41" s="26" t="s">
        <v>37</v>
      </c>
      <c r="Y41" s="27" t="s">
        <v>38</v>
      </c>
      <c r="Z41" s="24" t="s">
        <v>35</v>
      </c>
      <c r="AA41" s="25" t="s">
        <v>36</v>
      </c>
      <c r="AB41" s="26" t="s">
        <v>37</v>
      </c>
      <c r="AC41" s="27" t="s">
        <v>38</v>
      </c>
      <c r="AD41" s="24" t="s">
        <v>35</v>
      </c>
      <c r="AE41" s="25" t="s">
        <v>36</v>
      </c>
      <c r="AF41" s="26" t="s">
        <v>37</v>
      </c>
      <c r="AG41" s="27" t="s">
        <v>38</v>
      </c>
      <c r="AH41" s="24" t="s">
        <v>35</v>
      </c>
      <c r="AI41" s="25" t="s">
        <v>36</v>
      </c>
      <c r="AJ41" s="26" t="s">
        <v>37</v>
      </c>
      <c r="AK41" s="27" t="s">
        <v>38</v>
      </c>
      <c r="AL41" s="24" t="s">
        <v>35</v>
      </c>
      <c r="AM41" s="25" t="s">
        <v>36</v>
      </c>
      <c r="AN41" s="26" t="s">
        <v>37</v>
      </c>
      <c r="AO41" s="27" t="s">
        <v>38</v>
      </c>
      <c r="AP41" s="24" t="s">
        <v>35</v>
      </c>
      <c r="AQ41" s="25" t="s">
        <v>36</v>
      </c>
      <c r="AR41" s="26" t="s">
        <v>37</v>
      </c>
      <c r="AS41" s="27" t="s">
        <v>38</v>
      </c>
      <c r="AT41" s="24" t="s">
        <v>35</v>
      </c>
      <c r="AU41" s="25" t="s">
        <v>36</v>
      </c>
      <c r="AV41" s="26" t="s">
        <v>37</v>
      </c>
      <c r="AW41" s="27" t="s">
        <v>38</v>
      </c>
    </row>
    <row r="42" spans="1:49" x14ac:dyDescent="0.25">
      <c r="A42" s="5" t="s">
        <v>20</v>
      </c>
      <c r="B42" s="28">
        <f>-0.4</f>
        <v>-0.4</v>
      </c>
      <c r="C42" s="29">
        <v>-0.6</v>
      </c>
      <c r="D42" s="30">
        <v>-0.1</v>
      </c>
      <c r="E42" s="31">
        <f>SUM(B42:D42)</f>
        <v>-1.1000000000000001</v>
      </c>
      <c r="F42" s="28">
        <v>-0.8</v>
      </c>
      <c r="G42" s="29">
        <v>-0.8</v>
      </c>
      <c r="H42" s="30">
        <v>-0.4</v>
      </c>
      <c r="I42" s="31">
        <f>SUM(F42:H42)</f>
        <v>-2</v>
      </c>
      <c r="J42" s="28">
        <v>-1</v>
      </c>
      <c r="K42" s="29">
        <v>-0.8</v>
      </c>
      <c r="L42" s="30">
        <v>-0.4</v>
      </c>
      <c r="M42" s="31">
        <f>SUM(J42:L42)</f>
        <v>-2.2000000000000002</v>
      </c>
      <c r="N42" s="32">
        <v>-1.1000000000000001</v>
      </c>
      <c r="O42" s="33">
        <v>-0.8</v>
      </c>
      <c r="P42" s="34">
        <v>-0.4</v>
      </c>
      <c r="Q42" s="35">
        <f t="shared" ref="Q42" si="10">SUM(N42:P42)</f>
        <v>-2.3000000000000003</v>
      </c>
      <c r="R42" s="32">
        <v>-1.1000000000000001</v>
      </c>
      <c r="S42" s="33">
        <v>-1</v>
      </c>
      <c r="T42" s="34">
        <v>-0.4</v>
      </c>
      <c r="U42" s="35">
        <f t="shared" ref="U42" si="11">SUM(R42:T42)</f>
        <v>-2.5</v>
      </c>
      <c r="V42" s="32">
        <v>-1.2</v>
      </c>
      <c r="W42" s="33">
        <v>-1</v>
      </c>
      <c r="X42" s="34">
        <v>-0.4</v>
      </c>
      <c r="Y42" s="35">
        <f t="shared" ref="Y42" si="12">SUM(V42:X42)</f>
        <v>-2.6</v>
      </c>
      <c r="Z42" s="32">
        <v>-1.2</v>
      </c>
      <c r="AA42" s="33">
        <v>-1.2</v>
      </c>
      <c r="AB42" s="34">
        <v>-0.4</v>
      </c>
      <c r="AC42" s="35">
        <f t="shared" ref="AC42" si="13">SUM(Z42:AB42)</f>
        <v>-2.8</v>
      </c>
      <c r="AD42" s="32">
        <v>-1.3</v>
      </c>
      <c r="AE42" s="33">
        <v>-1.2</v>
      </c>
      <c r="AF42" s="34">
        <v>-0.4</v>
      </c>
      <c r="AG42" s="35">
        <f t="shared" ref="AG42" si="14">SUM(AD42:AF42)</f>
        <v>-2.9</v>
      </c>
      <c r="AH42" s="32"/>
      <c r="AI42" s="33"/>
      <c r="AJ42" s="34"/>
      <c r="AK42" s="35"/>
      <c r="AL42" s="32"/>
      <c r="AM42" s="33"/>
      <c r="AN42" s="34"/>
      <c r="AO42" s="35"/>
      <c r="AP42" s="32"/>
      <c r="AQ42" s="33"/>
      <c r="AR42" s="34"/>
      <c r="AS42" s="35"/>
      <c r="AT42" s="32"/>
      <c r="AU42" s="33"/>
      <c r="AV42" s="34"/>
      <c r="AW42" s="35"/>
    </row>
    <row r="43" spans="1:49" x14ac:dyDescent="0.25">
      <c r="A43" s="5" t="s">
        <v>33</v>
      </c>
      <c r="B43" s="28"/>
      <c r="C43" s="29"/>
      <c r="D43" s="30"/>
      <c r="E43" s="36"/>
      <c r="F43" s="28"/>
      <c r="G43" s="29"/>
      <c r="H43" s="30"/>
      <c r="I43" s="36"/>
      <c r="J43" s="28"/>
      <c r="K43" s="29"/>
      <c r="L43" s="30"/>
      <c r="M43" s="36"/>
      <c r="N43" s="32"/>
      <c r="O43" s="33"/>
      <c r="P43" s="34"/>
      <c r="Q43" s="37"/>
      <c r="R43" s="32"/>
      <c r="S43" s="33"/>
      <c r="T43" s="34"/>
      <c r="U43" s="37"/>
      <c r="V43" s="32"/>
      <c r="W43" s="33"/>
      <c r="X43" s="34"/>
      <c r="Y43" s="37"/>
      <c r="Z43" s="32"/>
      <c r="AA43" s="33"/>
      <c r="AB43" s="34"/>
      <c r="AC43" s="37"/>
      <c r="AD43" s="32"/>
      <c r="AE43" s="33"/>
      <c r="AF43" s="34"/>
      <c r="AG43" s="37"/>
      <c r="AH43" s="32"/>
      <c r="AI43" s="33"/>
      <c r="AJ43" s="34"/>
      <c r="AK43" s="37"/>
      <c r="AL43" s="32"/>
      <c r="AM43" s="33"/>
      <c r="AN43" s="34"/>
      <c r="AO43" s="37"/>
      <c r="AP43" s="32"/>
      <c r="AQ43" s="33"/>
      <c r="AR43" s="34"/>
      <c r="AS43" s="37"/>
      <c r="AT43" s="32"/>
      <c r="AU43" s="33"/>
      <c r="AV43" s="34"/>
      <c r="AW43" s="37"/>
    </row>
    <row r="44" spans="1:49" x14ac:dyDescent="0.25">
      <c r="A44" s="5" t="s">
        <v>0</v>
      </c>
      <c r="B44" s="28">
        <f>-0.5</f>
        <v>-0.5</v>
      </c>
      <c r="C44" s="29">
        <f>-0.7</f>
        <v>-0.7</v>
      </c>
      <c r="D44" s="30">
        <v>-0.1</v>
      </c>
      <c r="E44" s="38">
        <f>SUM(B44:D44)</f>
        <v>-1.3</v>
      </c>
      <c r="F44" s="28">
        <v>-0.2</v>
      </c>
      <c r="G44" s="29">
        <v>-0.5</v>
      </c>
      <c r="H44" s="30">
        <v>-0.5</v>
      </c>
      <c r="I44" s="38">
        <f>SUM(F44:H44)</f>
        <v>-1.2</v>
      </c>
      <c r="J44" s="28">
        <v>-0.4</v>
      </c>
      <c r="K44" s="29">
        <v>-0.5</v>
      </c>
      <c r="L44" s="30">
        <v>-0.5</v>
      </c>
      <c r="M44" s="38">
        <f>SUM(J44:L44)</f>
        <v>-1.4</v>
      </c>
      <c r="N44" s="28">
        <v>-0.5</v>
      </c>
      <c r="O44" s="29">
        <v>-0.5</v>
      </c>
      <c r="P44" s="30">
        <v>-0.5</v>
      </c>
      <c r="Q44" s="39">
        <f>SUM(N44:P44)</f>
        <v>-1.5</v>
      </c>
      <c r="R44" s="28">
        <v>-0.7</v>
      </c>
      <c r="S44" s="29">
        <v>-0.5</v>
      </c>
      <c r="T44" s="30">
        <v>-0.5</v>
      </c>
      <c r="U44" s="39">
        <f>SUM(R44:T44)</f>
        <v>-1.7</v>
      </c>
      <c r="V44" s="28">
        <v>-0.8</v>
      </c>
      <c r="W44" s="29">
        <v>-0.5</v>
      </c>
      <c r="X44" s="30">
        <v>-0.5</v>
      </c>
      <c r="Y44" s="39">
        <f>SUM(V44:X44)</f>
        <v>-1.8</v>
      </c>
      <c r="Z44" s="28">
        <v>-1</v>
      </c>
      <c r="AA44" s="29">
        <v>-0.5</v>
      </c>
      <c r="AB44" s="30">
        <v>-0.5</v>
      </c>
      <c r="AC44" s="39">
        <f>SUM(Z44:AB44)</f>
        <v>-2</v>
      </c>
      <c r="AD44" s="28">
        <v>-1</v>
      </c>
      <c r="AE44" s="29">
        <v>-0.7</v>
      </c>
      <c r="AF44" s="30">
        <v>-0.5</v>
      </c>
      <c r="AG44" s="39">
        <f>SUM(AD44:AF44)</f>
        <v>-2.2000000000000002</v>
      </c>
      <c r="AH44" s="32"/>
      <c r="AI44" s="33"/>
      <c r="AJ44" s="34"/>
      <c r="AK44" s="39"/>
      <c r="AL44" s="32"/>
      <c r="AM44" s="33"/>
      <c r="AN44" s="34"/>
      <c r="AO44" s="39"/>
      <c r="AP44" s="32"/>
      <c r="AQ44" s="33"/>
      <c r="AR44" s="34"/>
      <c r="AS44" s="39"/>
      <c r="AT44" s="32"/>
      <c r="AU44" s="33"/>
      <c r="AV44" s="34"/>
      <c r="AW44" s="39"/>
    </row>
    <row r="45" spans="1:49" x14ac:dyDescent="0.25">
      <c r="A45" s="5" t="s">
        <v>34</v>
      </c>
      <c r="B45" s="40"/>
      <c r="C45" s="41"/>
      <c r="D45" s="42"/>
      <c r="E45" s="43"/>
      <c r="F45" s="40"/>
      <c r="G45" s="41"/>
      <c r="H45" s="42"/>
      <c r="I45" s="43"/>
      <c r="J45" s="40"/>
      <c r="K45" s="41"/>
      <c r="L45" s="42"/>
      <c r="M45" s="43"/>
      <c r="N45" s="40"/>
      <c r="O45" s="41"/>
      <c r="P45" s="42"/>
      <c r="Q45" s="43"/>
      <c r="R45" s="40"/>
      <c r="S45" s="41"/>
      <c r="T45" s="42"/>
      <c r="U45" s="43"/>
      <c r="V45" s="40"/>
      <c r="W45" s="41"/>
      <c r="X45" s="42"/>
      <c r="Y45" s="43"/>
      <c r="Z45" s="40"/>
      <c r="AA45" s="41"/>
      <c r="AB45" s="42"/>
      <c r="AC45" s="43"/>
      <c r="AD45" s="40"/>
      <c r="AE45" s="41"/>
      <c r="AF45" s="42"/>
      <c r="AG45" s="43"/>
      <c r="AH45" s="40"/>
      <c r="AI45" s="41"/>
      <c r="AJ45" s="42"/>
      <c r="AK45" s="43"/>
      <c r="AL45" s="40"/>
      <c r="AM45" s="41"/>
      <c r="AN45" s="42"/>
      <c r="AO45" s="43"/>
      <c r="AP45" s="40"/>
      <c r="AQ45" s="41"/>
      <c r="AR45" s="42"/>
      <c r="AS45" s="43"/>
      <c r="AT45" s="40"/>
      <c r="AU45" s="41"/>
      <c r="AV45" s="42"/>
      <c r="AW45" s="43"/>
    </row>
    <row r="46" spans="1:49" x14ac:dyDescent="0.25">
      <c r="B46" s="40"/>
      <c r="C46" s="41"/>
      <c r="D46" s="42"/>
      <c r="E46" s="43"/>
      <c r="F46" s="40"/>
      <c r="G46" s="41"/>
      <c r="H46" s="42"/>
      <c r="I46" s="43"/>
      <c r="J46" s="40"/>
      <c r="K46" s="41"/>
      <c r="L46" s="42"/>
      <c r="M46" s="43"/>
      <c r="N46" s="40"/>
      <c r="O46" s="41"/>
      <c r="P46" s="42"/>
      <c r="Q46" s="43"/>
      <c r="R46" s="40"/>
      <c r="S46" s="41"/>
      <c r="T46" s="42"/>
      <c r="U46" s="43"/>
      <c r="V46" s="40"/>
      <c r="W46" s="41"/>
      <c r="X46" s="42"/>
      <c r="Y46" s="43"/>
      <c r="Z46" s="40"/>
      <c r="AA46" s="41"/>
      <c r="AB46" s="42"/>
      <c r="AC46" s="43"/>
      <c r="AD46" s="40"/>
      <c r="AE46" s="41"/>
      <c r="AF46" s="42"/>
      <c r="AG46" s="43"/>
      <c r="AH46" s="40"/>
      <c r="AI46" s="41"/>
      <c r="AJ46" s="42"/>
      <c r="AK46" s="43"/>
      <c r="AL46" s="40"/>
      <c r="AM46" s="41"/>
      <c r="AN46" s="42"/>
      <c r="AO46" s="43"/>
      <c r="AP46" s="40"/>
      <c r="AQ46" s="41"/>
      <c r="AR46" s="42"/>
      <c r="AS46" s="43"/>
      <c r="AT46" s="40"/>
      <c r="AU46" s="41"/>
      <c r="AV46" s="42"/>
      <c r="AW46" s="43"/>
    </row>
    <row r="47" spans="1:49" x14ac:dyDescent="0.25">
      <c r="B47" s="40"/>
      <c r="C47" s="41"/>
      <c r="D47" s="42"/>
      <c r="E47" s="43"/>
      <c r="F47" s="40"/>
      <c r="G47" s="41"/>
      <c r="H47" s="42"/>
      <c r="I47" s="43"/>
      <c r="J47" s="40"/>
      <c r="K47" s="41"/>
      <c r="L47" s="42"/>
      <c r="M47" s="43"/>
      <c r="N47" s="40"/>
      <c r="O47" s="41"/>
      <c r="P47" s="42"/>
      <c r="Q47" s="43"/>
      <c r="R47" s="40"/>
      <c r="S47" s="41"/>
      <c r="T47" s="42"/>
      <c r="U47" s="43"/>
      <c r="V47" s="40"/>
      <c r="W47" s="41"/>
      <c r="X47" s="42"/>
      <c r="Y47" s="43"/>
      <c r="Z47" s="40"/>
      <c r="AA47" s="41"/>
      <c r="AB47" s="42"/>
      <c r="AC47" s="43"/>
      <c r="AD47" s="40"/>
      <c r="AE47" s="41"/>
      <c r="AF47" s="42"/>
      <c r="AG47" s="43"/>
      <c r="AH47" s="40"/>
      <c r="AI47" s="41"/>
      <c r="AJ47" s="42"/>
      <c r="AK47" s="43"/>
      <c r="AL47" s="40"/>
      <c r="AM47" s="41"/>
      <c r="AN47" s="42"/>
      <c r="AO47" s="43"/>
      <c r="AP47" s="40"/>
      <c r="AQ47" s="41"/>
      <c r="AR47" s="42"/>
      <c r="AS47" s="43"/>
      <c r="AT47" s="40"/>
      <c r="AU47" s="41"/>
      <c r="AV47" s="42"/>
      <c r="AW47" s="43"/>
    </row>
    <row r="48" spans="1:49" x14ac:dyDescent="0.25">
      <c r="B48" s="40"/>
      <c r="C48" s="41"/>
      <c r="D48" s="42"/>
      <c r="E48" s="43"/>
      <c r="F48" s="40"/>
      <c r="G48" s="41"/>
      <c r="H48" s="42"/>
      <c r="I48" s="43"/>
      <c r="J48" s="40"/>
      <c r="K48" s="41"/>
      <c r="L48" s="42"/>
      <c r="M48" s="43"/>
      <c r="N48" s="40"/>
      <c r="O48" s="41"/>
      <c r="P48" s="42"/>
      <c r="Q48" s="43"/>
      <c r="R48" s="40"/>
      <c r="S48" s="41"/>
      <c r="T48" s="42"/>
      <c r="U48" s="43"/>
      <c r="V48" s="40"/>
      <c r="W48" s="41"/>
      <c r="X48" s="42"/>
      <c r="Y48" s="43"/>
      <c r="Z48" s="40"/>
      <c r="AA48" s="41"/>
      <c r="AB48" s="42"/>
      <c r="AC48" s="43"/>
      <c r="AD48" s="40"/>
      <c r="AE48" s="41"/>
      <c r="AF48" s="42"/>
      <c r="AG48" s="43"/>
      <c r="AH48" s="40"/>
      <c r="AI48" s="41"/>
      <c r="AJ48" s="42"/>
      <c r="AK48" s="43"/>
      <c r="AL48" s="40"/>
      <c r="AM48" s="41"/>
      <c r="AN48" s="42"/>
      <c r="AO48" s="43"/>
      <c r="AP48" s="40"/>
      <c r="AQ48" s="41"/>
      <c r="AR48" s="42"/>
      <c r="AS48" s="43"/>
      <c r="AT48" s="40"/>
      <c r="AU48" s="41"/>
      <c r="AV48" s="42"/>
      <c r="AW48" s="43"/>
    </row>
    <row r="49" spans="2:49" x14ac:dyDescent="0.25">
      <c r="B49" s="40"/>
      <c r="C49" s="41"/>
      <c r="D49" s="42"/>
      <c r="E49" s="43"/>
      <c r="F49" s="40"/>
      <c r="G49" s="41"/>
      <c r="H49" s="42"/>
      <c r="I49" s="43"/>
      <c r="J49" s="40"/>
      <c r="K49" s="41"/>
      <c r="L49" s="42"/>
      <c r="M49" s="43"/>
      <c r="N49" s="40"/>
      <c r="O49" s="41"/>
      <c r="P49" s="42"/>
      <c r="Q49" s="43"/>
      <c r="R49" s="40"/>
      <c r="S49" s="41"/>
      <c r="T49" s="42"/>
      <c r="U49" s="43"/>
      <c r="V49" s="40"/>
      <c r="W49" s="41"/>
      <c r="X49" s="42"/>
      <c r="Y49" s="43"/>
      <c r="Z49" s="40"/>
      <c r="AA49" s="41"/>
      <c r="AB49" s="42"/>
      <c r="AC49" s="43"/>
      <c r="AD49" s="40"/>
      <c r="AE49" s="41"/>
      <c r="AF49" s="42"/>
      <c r="AG49" s="43"/>
      <c r="AH49" s="40"/>
      <c r="AI49" s="41"/>
      <c r="AJ49" s="42"/>
      <c r="AK49" s="43"/>
      <c r="AL49" s="40"/>
      <c r="AM49" s="41"/>
      <c r="AN49" s="42"/>
      <c r="AO49" s="43"/>
      <c r="AP49" s="40"/>
      <c r="AQ49" s="41"/>
      <c r="AR49" s="42"/>
      <c r="AS49" s="43"/>
      <c r="AT49" s="40"/>
      <c r="AU49" s="41"/>
      <c r="AV49" s="42"/>
      <c r="AW49" s="43"/>
    </row>
    <row r="50" spans="2:49" x14ac:dyDescent="0.25">
      <c r="B50" s="40"/>
      <c r="C50" s="41"/>
      <c r="D50" s="42"/>
      <c r="E50" s="43"/>
      <c r="F50" s="40"/>
      <c r="G50" s="41"/>
      <c r="H50" s="42"/>
      <c r="I50" s="43"/>
      <c r="J50" s="40"/>
      <c r="K50" s="41"/>
      <c r="L50" s="42"/>
      <c r="M50" s="43"/>
      <c r="N50" s="40"/>
      <c r="O50" s="41"/>
      <c r="P50" s="42"/>
      <c r="Q50" s="43"/>
      <c r="R50" s="40"/>
      <c r="S50" s="41"/>
      <c r="T50" s="42"/>
      <c r="U50" s="43"/>
      <c r="V50" s="40"/>
      <c r="W50" s="41"/>
      <c r="X50" s="42"/>
      <c r="Y50" s="43"/>
      <c r="Z50" s="40"/>
      <c r="AA50" s="41"/>
      <c r="AB50" s="42"/>
      <c r="AC50" s="43"/>
      <c r="AD50" s="40"/>
      <c r="AE50" s="41"/>
      <c r="AF50" s="42"/>
      <c r="AG50" s="43"/>
      <c r="AH50" s="40"/>
      <c r="AI50" s="41"/>
      <c r="AJ50" s="42"/>
      <c r="AK50" s="43"/>
      <c r="AL50" s="40"/>
      <c r="AM50" s="41"/>
      <c r="AN50" s="42"/>
      <c r="AO50" s="43"/>
      <c r="AP50" s="40"/>
      <c r="AQ50" s="41"/>
      <c r="AR50" s="42"/>
      <c r="AS50" s="43"/>
      <c r="AT50" s="40"/>
      <c r="AU50" s="41"/>
      <c r="AV50" s="42"/>
      <c r="AW50" s="43"/>
    </row>
    <row r="51" spans="2:49" x14ac:dyDescent="0.25">
      <c r="B51" s="40"/>
      <c r="C51" s="41"/>
      <c r="D51" s="42"/>
      <c r="E51" s="43"/>
      <c r="F51" s="40"/>
      <c r="G51" s="41"/>
      <c r="H51" s="42"/>
      <c r="I51" s="43"/>
      <c r="J51" s="40"/>
      <c r="K51" s="41"/>
      <c r="L51" s="42"/>
      <c r="M51" s="43"/>
      <c r="N51" s="40"/>
      <c r="O51" s="41"/>
      <c r="P51" s="42"/>
      <c r="Q51" s="43"/>
      <c r="R51" s="40"/>
      <c r="S51" s="41"/>
      <c r="T51" s="42"/>
      <c r="U51" s="43"/>
      <c r="V51" s="40"/>
      <c r="W51" s="41"/>
      <c r="X51" s="42"/>
      <c r="Y51" s="43"/>
      <c r="Z51" s="40"/>
      <c r="AA51" s="41"/>
      <c r="AB51" s="42"/>
      <c r="AC51" s="43"/>
      <c r="AD51" s="40"/>
      <c r="AE51" s="41"/>
      <c r="AF51" s="42"/>
      <c r="AG51" s="43"/>
      <c r="AH51" s="40"/>
      <c r="AI51" s="41"/>
      <c r="AJ51" s="42"/>
      <c r="AK51" s="43"/>
      <c r="AL51" s="40"/>
      <c r="AM51" s="41"/>
      <c r="AN51" s="42"/>
      <c r="AO51" s="43"/>
      <c r="AP51" s="40"/>
      <c r="AQ51" s="41"/>
      <c r="AR51" s="42"/>
      <c r="AS51" s="43"/>
      <c r="AT51" s="40"/>
      <c r="AU51" s="41"/>
      <c r="AV51" s="42"/>
      <c r="AW51" s="43"/>
    </row>
    <row r="52" spans="2:49" ht="15.75" thickBot="1" x14ac:dyDescent="0.3">
      <c r="B52" s="44"/>
      <c r="C52" s="45"/>
      <c r="D52" s="46"/>
      <c r="E52" s="47"/>
      <c r="F52" s="44"/>
      <c r="G52" s="45"/>
      <c r="H52" s="46"/>
      <c r="I52" s="47"/>
      <c r="J52" s="44"/>
      <c r="K52" s="45"/>
      <c r="L52" s="46"/>
      <c r="M52" s="47"/>
      <c r="N52" s="44"/>
      <c r="O52" s="45"/>
      <c r="P52" s="46"/>
      <c r="Q52" s="47"/>
      <c r="R52" s="44"/>
      <c r="S52" s="45"/>
      <c r="T52" s="46"/>
      <c r="U52" s="47"/>
      <c r="V52" s="44"/>
      <c r="W52" s="45"/>
      <c r="X52" s="46"/>
      <c r="Y52" s="47"/>
      <c r="Z52" s="44"/>
      <c r="AA52" s="45"/>
      <c r="AB52" s="46"/>
      <c r="AC52" s="47"/>
      <c r="AD52" s="44"/>
      <c r="AE52" s="45"/>
      <c r="AF52" s="46"/>
      <c r="AG52" s="47"/>
      <c r="AH52" s="44"/>
      <c r="AI52" s="45"/>
      <c r="AJ52" s="46"/>
      <c r="AK52" s="47"/>
      <c r="AL52" s="44"/>
      <c r="AM52" s="45"/>
      <c r="AN52" s="46"/>
      <c r="AO52" s="47"/>
      <c r="AP52" s="44"/>
      <c r="AQ52" s="45"/>
      <c r="AR52" s="46"/>
      <c r="AS52" s="47"/>
      <c r="AT52" s="44"/>
      <c r="AU52" s="45"/>
      <c r="AV52" s="46"/>
      <c r="AW52" s="47"/>
    </row>
    <row r="53" spans="2:49" ht="15.75" thickTop="1" x14ac:dyDescent="0.25"/>
  </sheetData>
  <mergeCells count="48">
    <mergeCell ref="AP26:AS26"/>
    <mergeCell ref="AT26:AW26"/>
    <mergeCell ref="B40:E40"/>
    <mergeCell ref="F40:I40"/>
    <mergeCell ref="J40:M40"/>
    <mergeCell ref="N40:Q40"/>
    <mergeCell ref="R40:U40"/>
    <mergeCell ref="V40:Y40"/>
    <mergeCell ref="Z40:AC40"/>
    <mergeCell ref="AD40:AG40"/>
    <mergeCell ref="AH40:AK40"/>
    <mergeCell ref="AL40:AO40"/>
    <mergeCell ref="AP40:AS40"/>
    <mergeCell ref="AT40:AW40"/>
    <mergeCell ref="V26:Y26"/>
    <mergeCell ref="Z26:AC26"/>
    <mergeCell ref="AD26:AG26"/>
    <mergeCell ref="AH26:AK26"/>
    <mergeCell ref="AL26:AO26"/>
    <mergeCell ref="B26:E26"/>
    <mergeCell ref="F26:I26"/>
    <mergeCell ref="J26:M26"/>
    <mergeCell ref="N26:Q26"/>
    <mergeCell ref="R26:U26"/>
    <mergeCell ref="AH12:AK12"/>
    <mergeCell ref="AL12:AO12"/>
    <mergeCell ref="AP12:AS12"/>
    <mergeCell ref="AT12:AW12"/>
    <mergeCell ref="AH11:AK11"/>
    <mergeCell ref="AL11:AO11"/>
    <mergeCell ref="AP11:AS11"/>
    <mergeCell ref="AT11:AW11"/>
    <mergeCell ref="R11:U11"/>
    <mergeCell ref="V11:Y11"/>
    <mergeCell ref="Z11:AC11"/>
    <mergeCell ref="AD11:AG11"/>
    <mergeCell ref="N12:Q12"/>
    <mergeCell ref="R12:U12"/>
    <mergeCell ref="V12:Y12"/>
    <mergeCell ref="Z12:AC12"/>
    <mergeCell ref="AD12:AG12"/>
    <mergeCell ref="N11:Q11"/>
    <mergeCell ref="B11:E11"/>
    <mergeCell ref="B12:E12"/>
    <mergeCell ref="F11:I11"/>
    <mergeCell ref="F12:I12"/>
    <mergeCell ref="J11:M11"/>
    <mergeCell ref="J12:M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Détail prix vente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LULLY</dc:creator>
  <cp:lastModifiedBy>Utilisateur</cp:lastModifiedBy>
  <dcterms:created xsi:type="dcterms:W3CDTF">2020-08-08T15:34:44Z</dcterms:created>
  <dcterms:modified xsi:type="dcterms:W3CDTF">2020-08-10T11:26:43Z</dcterms:modified>
</cp:coreProperties>
</file>