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/>
  </bookViews>
  <sheets>
    <sheet name="Formations" sheetId="1" r:id="rId1"/>
    <sheet name="Feuil2" sheetId="2" r:id="rId2"/>
    <sheet name="INPUT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0" i="2" l="1"/>
  <c r="I50" i="2"/>
  <c r="H50" i="2"/>
  <c r="G50" i="2"/>
  <c r="F50" i="2"/>
  <c r="E50" i="2"/>
  <c r="L48" i="2"/>
  <c r="M48" i="2" s="1"/>
  <c r="L47" i="2"/>
  <c r="M47" i="2" s="1"/>
  <c r="L46" i="2"/>
  <c r="M46" i="2" s="1"/>
  <c r="M45" i="2"/>
  <c r="L45" i="2"/>
  <c r="L44" i="2"/>
  <c r="L50" i="2" s="1"/>
  <c r="M50" i="2" s="1"/>
  <c r="L43" i="2"/>
  <c r="M43" i="2" s="1"/>
  <c r="I26" i="2"/>
  <c r="H26" i="2"/>
  <c r="G26" i="2"/>
  <c r="F26" i="2"/>
  <c r="K26" i="2" s="1"/>
  <c r="E26" i="2"/>
  <c r="K25" i="2"/>
  <c r="K24" i="2"/>
  <c r="K23" i="2"/>
  <c r="K22" i="2"/>
  <c r="K21" i="2"/>
  <c r="I18" i="2"/>
  <c r="H18" i="2"/>
  <c r="G18" i="2"/>
  <c r="F18" i="2"/>
  <c r="E18" i="2"/>
  <c r="K18" i="2" s="1"/>
  <c r="K17" i="2"/>
  <c r="K16" i="2"/>
  <c r="I13" i="2"/>
  <c r="H13" i="2"/>
  <c r="G13" i="2"/>
  <c r="F13" i="2"/>
  <c r="E13" i="2"/>
  <c r="K12" i="2"/>
  <c r="K11" i="2"/>
  <c r="K10" i="2"/>
  <c r="K9" i="2"/>
  <c r="K13" i="2" s="1"/>
  <c r="K8" i="2"/>
  <c r="K7" i="2"/>
  <c r="F5" i="1"/>
  <c r="D5" i="1"/>
  <c r="P4" i="1"/>
  <c r="F4" i="1"/>
  <c r="D4" i="1"/>
  <c r="Q3" i="1"/>
  <c r="P3" i="1"/>
  <c r="F3" i="1"/>
  <c r="D3" i="1"/>
  <c r="E30" i="2" l="1"/>
  <c r="M44" i="2"/>
  <c r="N44" i="2" s="1"/>
  <c r="N45" i="2" l="1"/>
  <c r="N46" i="2" s="1"/>
  <c r="N47" i="2" s="1"/>
  <c r="N48" i="2" s="1"/>
  <c r="N50" i="2" l="1"/>
</calcChain>
</file>

<file path=xl/sharedStrings.xml><?xml version="1.0" encoding="utf-8"?>
<sst xmlns="http://schemas.openxmlformats.org/spreadsheetml/2006/main" count="90" uniqueCount="84">
  <si>
    <t>PAYS
 D'ORIGINE</t>
  </si>
  <si>
    <t>DATE DE DEBUT</t>
  </si>
  <si>
    <t xml:space="preserve">PRESENCE 
A
 IPEE
</t>
  </si>
  <si>
    <t>DATE 
RENOUVELLEMENT</t>
  </si>
  <si>
    <t>NOMBRE DE 
MOIS 
RESTANT</t>
  </si>
  <si>
    <t>FIN D'AGREMENT</t>
  </si>
  <si>
    <t>DATE DERNIER
ENTRETIEN</t>
  </si>
  <si>
    <t>DATE PROCHAIN
ENTRETIEN</t>
  </si>
  <si>
    <t>FORMATIONS</t>
  </si>
  <si>
    <t>FREINS</t>
  </si>
  <si>
    <t>PROJETS</t>
  </si>
  <si>
    <t>OBJECTIFS
FIXES</t>
  </si>
  <si>
    <t>DELAIS DE REALISATIONS 
DES OBJECTIFS</t>
  </si>
  <si>
    <t>DATE SIGNATURE
OBJECTIFS</t>
  </si>
  <si>
    <t>ASSIDUITE</t>
  </si>
  <si>
    <t>TAUX DE  
PRESENCE</t>
  </si>
  <si>
    <t>ABDIRAHMAN Ismail</t>
  </si>
  <si>
    <t>SAUVETEUR SECOURISTE DU TRAVAIL   20 ET 21 NOVEMBRE 2019 
PRENDRE SOIN DE SA SANTE   26 NOVEMBRE 2019 
PRENDRE SOIN DE SA SANTE   10 DECEMBRE 2019
PRENDRE SOIN DE SA SANTE     7 JANVIER 2020
PRENDRE SOIN DE SA SANTE   14 JANVIER 2020
PRENDRE SOIN DE SA SANTE     4 FEVRIER 2020</t>
  </si>
  <si>
    <t>FRANCE</t>
  </si>
  <si>
    <t>ACI 
(C.D.D.I)</t>
  </si>
  <si>
    <t>SAMUEL BURI</t>
  </si>
  <si>
    <t>GONZAGUE DUNUR</t>
  </si>
  <si>
    <t>DAVID DELASERT</t>
  </si>
  <si>
    <t>ENCADRANTS TECHNIQUES</t>
  </si>
  <si>
    <t>SIMON</t>
  </si>
  <si>
    <t>QUENTIN</t>
  </si>
  <si>
    <t>STEPHANE</t>
  </si>
  <si>
    <t>ANTOINE</t>
  </si>
  <si>
    <t>NICOLAS</t>
  </si>
  <si>
    <t>TOTAL</t>
  </si>
  <si>
    <t>SAVOIR- ETRE</t>
  </si>
  <si>
    <t>HYGIENE</t>
  </si>
  <si>
    <t>ATTITUDE</t>
  </si>
  <si>
    <t>ETAT D'ESPRIT</t>
  </si>
  <si>
    <t>ACCEPTATION DE LA CRITIQUE</t>
  </si>
  <si>
    <t>MAITRISSE 
DE  SOI</t>
  </si>
  <si>
    <t>PROTECTION</t>
  </si>
  <si>
    <t xml:space="preserve"> TOTAL</t>
  </si>
  <si>
    <t xml:space="preserve">INTERACTION </t>
  </si>
  <si>
    <t>COMMUNICATION</t>
  </si>
  <si>
    <t>EXPRESSION 
ORALE</t>
  </si>
  <si>
    <t>TRAVAIL</t>
  </si>
  <si>
    <t>RESPECT HORAIRES 
DE TRAVAIL</t>
  </si>
  <si>
    <r>
      <rPr>
        <u/>
        <sz val="11"/>
        <color theme="1"/>
        <rFont val="Calibri"/>
        <family val="2"/>
        <scheme val="minor"/>
      </rPr>
      <t xml:space="preserve">                </t>
    </r>
    <r>
      <rPr>
        <b/>
        <u/>
        <sz val="11"/>
        <color theme="1"/>
        <rFont val="Calibri"/>
        <family val="2"/>
        <scheme val="minor"/>
      </rPr>
      <t>AUTONOMIE</t>
    </r>
    <r>
      <rPr>
        <u/>
        <sz val="11"/>
        <color theme="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 xml:space="preserve">______
</t>
    </r>
    <r>
      <rPr>
        <b/>
        <sz val="11"/>
        <color theme="1"/>
        <rFont val="Calibri"/>
        <family val="2"/>
        <scheme val="minor"/>
      </rPr>
      <t>INITIATIVE</t>
    </r>
  </si>
  <si>
    <t>ORGANISATION 
DU TRAVAIL</t>
  </si>
  <si>
    <t>EFFICACITE</t>
  </si>
  <si>
    <t>PERSERVERANCE</t>
  </si>
  <si>
    <t>Taux de présence</t>
  </si>
  <si>
    <t>NOMBRE  JOURS 
ABSCENCES</t>
  </si>
  <si>
    <t>NOMBRE  JOURS
A TRAVAILLER</t>
  </si>
  <si>
    <t>NOMBRE  JOURS 
TRAVAIL
EFFECTIF</t>
  </si>
  <si>
    <t>% DE PRESENCE
MOIS</t>
  </si>
  <si>
    <t>% DE PRESENCE
CUMULE</t>
  </si>
  <si>
    <t>ARRET 
MALADIE</t>
  </si>
  <si>
    <t>CONGES</t>
  </si>
  <si>
    <t>ABSENCES 
INJUSTIFIES</t>
  </si>
  <si>
    <t>PMSMP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</si>
  <si>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</si>
  <si>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</si>
  <si>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</si>
  <si>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</si>
  <si>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</si>
  <si>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</si>
  <si>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</si>
  <si>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</si>
  <si>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</si>
  <si>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</si>
  <si>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</si>
  <si>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</si>
  <si>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Prénom</t>
  </si>
  <si>
    <t>Libellé</t>
  </si>
  <si>
    <t>Date début</t>
  </si>
  <si>
    <t>Date fin</t>
  </si>
  <si>
    <t>Dilemme budget</t>
  </si>
  <si>
    <t>31/10/2019</t>
  </si>
  <si>
    <t>Prendre soin de sa sante</t>
  </si>
  <si>
    <t>SAMUEL</t>
  </si>
  <si>
    <t>BURI</t>
  </si>
  <si>
    <t>DUNUR</t>
  </si>
  <si>
    <t>GONZAGUE</t>
  </si>
  <si>
    <t>DAVID</t>
  </si>
  <si>
    <t>DELASERT</t>
  </si>
  <si>
    <t>Permis B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</si>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</sst>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2"/>
      <color theme="1"/>
      <name val="Arial Black"/>
      <family val="2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/>
  </cellStyleXfs>
  <cellXfs count="10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" fontId="5" fillId="0" borderId="0" xfId="0" quotePrefix="1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2" fillId="0" borderId="0" xfId="0" quotePrefix="1" applyNumberFormat="1" applyFont="1" applyAlignment="1">
      <alignment horizontal="center" vertical="center"/>
    </xf>
    <xf numFmtId="0" fontId="2" fillId="0" borderId="1" xfId="0" quotePrefix="1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" fontId="0" fillId="0" borderId="7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/>
    </xf>
    <xf numFmtId="0" fontId="8" fillId="2" borderId="0" xfId="0" applyFont="1" applyFill="1" applyAlignment="1">
      <alignment horizontal="center" wrapText="1"/>
    </xf>
    <xf numFmtId="0" fontId="2" fillId="2" borderId="5" xfId="0" applyFont="1" applyFill="1" applyBorder="1" applyAlignment="1">
      <alignment horizontal="center" vertical="center"/>
    </xf>
    <xf numFmtId="1" fontId="0" fillId="0" borderId="15" xfId="1" applyNumberFormat="1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1" applyNumberFormat="1" applyFont="1" applyAlignment="1">
      <alignment vertical="top" wrapText="1"/>
    </xf>
    <xf numFmtId="0" fontId="13" fillId="0" borderId="0" xfId="0" applyFont="1" applyAlignment="1">
      <alignment vertical="top" wrapText="1"/>
    </xf>
    <xf numFmtId="0" fontId="0" fillId="0" borderId="0" xfId="1" applyNumberFormat="1" applyFont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1" applyNumberFormat="1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7" borderId="1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1" applyNumberFormat="1" applyFont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0" xfId="2"/>
    <xf numFmtId="14" fontId="14" fillId="0" borderId="0" xfId="2" applyNumberFormat="1"/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0" fillId="0" borderId="12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0" fillId="0" borderId="0" xfId="0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ourcentage" xfId="1" builtinId="5"/>
  </cellStyles>
  <dxfs count="1">
    <dxf>
      <fill>
        <patternFill>
          <bgColor rgb="FF00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85725</xdr:rowOff>
        </xdr:from>
        <xdr:to>
          <xdr:col>0</xdr:col>
          <xdr:colOff>3238500</xdr:colOff>
          <xdr:row>0</xdr:row>
          <xdr:rowOff>371475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if/Documents/TABLEAU%20ENCADR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ADREMENT"/>
      <sheetName val="ABDIRAHMAN Ismail"/>
      <sheetName val="ADAM ABD ARRAHIM Yasir"/>
      <sheetName val="AHMED MOHAMED Salah"/>
      <sheetName val="BATALOVA Zargan"/>
      <sheetName val="BIALLAS Michel"/>
      <sheetName val="BIENCOURT Sylvie"/>
      <sheetName val="BUNOUST Remi"/>
      <sheetName val="CHIRPA Anamaria"/>
      <sheetName val="CHOBE Sébastien"/>
      <sheetName val="DELAFONTAINE Dominique"/>
      <sheetName val="DELIGNY Pauline"/>
      <sheetName val="DEMEULE Gwendoline"/>
      <sheetName val="GAGNON Bruno"/>
      <sheetName val="GOUBERT Florent"/>
      <sheetName val="HELAINE Aline"/>
      <sheetName val="HIOLOU Ignace"/>
      <sheetName val="JEANNE Emmanuel"/>
      <sheetName val="KAINESSIE Joseph"/>
      <sheetName val="LAVOLLAY Frédéric"/>
      <sheetName val="LEGUELTEL Jean-Luc"/>
      <sheetName val="LEMIERE Eric"/>
      <sheetName val="LEVIONNOIS Juanito"/>
      <sheetName val="LEVOY Jérome"/>
      <sheetName val="LOHIER VANESSA"/>
      <sheetName val="MATSAEV Ibragim"/>
      <sheetName val="MOHAMADI Hamid"/>
      <sheetName val="MOHANA BASHER Nouraldeen"/>
      <sheetName val="OMAR-FARH Saïd"/>
      <sheetName val="OURSELIN Murielle"/>
      <sheetName val="PLOMMEE Eric"/>
      <sheetName val="POTTIER Frederic"/>
      <sheetName val="ROUX Sylvain"/>
      <sheetName val="RUFFET Yohan"/>
      <sheetName val="SABIN Franck"/>
      <sheetName val="SHINWARI Nezakmir"/>
      <sheetName val="SILVA CAMPOS Luis"/>
      <sheetName val="YAGOULBAEV Aboukhasian"/>
      <sheetName val="LISTE FORMATIONS SENSIBILATIONS"/>
      <sheetName val="TABLEAU ENCADREMENT"/>
    </sheetNames>
    <sheetDataSet>
      <sheetData sheetId="0"/>
      <sheetData sheetId="1">
        <row r="30">
          <cell r="E30">
            <v>94.922222222222217</v>
          </cell>
        </row>
        <row r="50">
          <cell r="N50">
            <v>0.9095833333333333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9"/>
  <sheetViews>
    <sheetView tabSelected="1" workbookViewId="0">
      <selection activeCell="J14" sqref="J14"/>
    </sheetView>
  </sheetViews>
  <sheetFormatPr baseColWidth="10" defaultRowHeight="15" x14ac:dyDescent="0.25"/>
  <cols>
    <col min="1" max="1" width="50.7109375" style="1" customWidth="1"/>
    <col min="2" max="2" width="17.85546875" style="1" customWidth="1"/>
    <col min="3" max="3" width="32.7109375" style="1" customWidth="1"/>
    <col min="4" max="4" width="20.28515625" style="1" customWidth="1"/>
    <col min="5" max="5" width="23.5703125" style="1" customWidth="1"/>
    <col min="6" max="7" width="20.140625" style="1" customWidth="1"/>
    <col min="8" max="8" width="18.42578125" style="1" customWidth="1"/>
    <col min="9" max="9" width="19" style="1" customWidth="1"/>
    <col min="10" max="10" width="65.28515625" style="84" customWidth="1"/>
    <col min="11" max="11" width="31.140625" style="1" customWidth="1"/>
    <col min="12" max="12" width="34" style="1" customWidth="1"/>
    <col min="13" max="13" width="31.7109375" style="1" customWidth="1"/>
    <col min="14" max="14" width="25.7109375" style="1" customWidth="1"/>
    <col min="15" max="16" width="20.7109375" style="1" customWidth="1"/>
    <col min="17" max="17" width="19.42578125" style="1" customWidth="1"/>
    <col min="18" max="16384" width="11.42578125" style="1"/>
  </cols>
  <sheetData>
    <row r="1" spans="1:17" ht="36.75" customHeight="1" x14ac:dyDescent="0.25"/>
    <row r="2" spans="1:17" ht="60" x14ac:dyDescent="0.25">
      <c r="A2" s="2" t="s">
        <v>19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85" t="s">
        <v>8</v>
      </c>
      <c r="K2" s="4" t="s">
        <v>9</v>
      </c>
      <c r="L2" s="4" t="s">
        <v>10</v>
      </c>
      <c r="M2" s="3" t="s">
        <v>11</v>
      </c>
      <c r="N2" s="3" t="s">
        <v>12</v>
      </c>
      <c r="O2" s="3" t="s">
        <v>13</v>
      </c>
      <c r="P2" s="4" t="s">
        <v>14</v>
      </c>
      <c r="Q2" s="5" t="s">
        <v>15</v>
      </c>
    </row>
    <row r="3" spans="1:17" ht="90" x14ac:dyDescent="0.25">
      <c r="A3" s="6" t="s">
        <v>20</v>
      </c>
      <c r="B3" s="4" t="s">
        <v>18</v>
      </c>
      <c r="C3" s="7">
        <v>43633</v>
      </c>
      <c r="D3" s="4">
        <f ca="1">DATEDIF(C3,TODAY(),"m")</f>
        <v>6</v>
      </c>
      <c r="E3" s="7">
        <v>43951</v>
      </c>
      <c r="F3" s="4">
        <f ca="1">DATEDIF(TODAY(),E3,"m")</f>
        <v>4</v>
      </c>
      <c r="G3" s="7">
        <v>44364</v>
      </c>
      <c r="H3" s="7"/>
      <c r="I3" s="4"/>
      <c r="J3" s="86" t="s">
        <v>17</v>
      </c>
      <c r="K3" s="4"/>
      <c r="L3" s="4"/>
      <c r="M3" s="4"/>
      <c r="N3" s="4"/>
      <c r="O3" s="4"/>
      <c r="P3" s="8">
        <f>'[1]ABDIRAHMAN Ismail'!E30</f>
        <v>94.922222222222217</v>
      </c>
      <c r="Q3" s="9">
        <f>'[1]ABDIRAHMAN Ismail'!N50</f>
        <v>0.9095833333333333</v>
      </c>
    </row>
    <row r="4" spans="1:17" ht="19.5" x14ac:dyDescent="0.25">
      <c r="A4" s="10" t="s">
        <v>21</v>
      </c>
      <c r="B4" s="4" t="s">
        <v>18</v>
      </c>
      <c r="C4" s="7">
        <v>43497</v>
      </c>
      <c r="D4" s="4">
        <f t="shared" ref="D4:D5" ca="1" si="0">DATEDIF(C4,TODAY(),"m")</f>
        <v>10</v>
      </c>
      <c r="E4" s="7">
        <v>44012</v>
      </c>
      <c r="F4" s="4">
        <f t="shared" ref="F4:F5" ca="1" si="1">DATEDIF(TODAY(),E4,"m")</f>
        <v>6</v>
      </c>
      <c r="G4" s="7">
        <v>44228</v>
      </c>
      <c r="H4" s="4"/>
      <c r="I4" s="4"/>
      <c r="J4" s="85"/>
      <c r="K4" s="4"/>
      <c r="L4" s="4"/>
      <c r="M4" s="4"/>
      <c r="N4" s="4"/>
      <c r="O4" s="4"/>
      <c r="P4" s="11">
        <f>'[1]ABDIRAHMAN Ismail'!E32</f>
        <v>0</v>
      </c>
    </row>
    <row r="5" spans="1:17" ht="19.5" x14ac:dyDescent="0.25">
      <c r="A5" s="10" t="s">
        <v>22</v>
      </c>
      <c r="B5" s="4" t="s">
        <v>18</v>
      </c>
      <c r="C5" s="7">
        <v>43191</v>
      </c>
      <c r="D5" s="4">
        <f t="shared" ca="1" si="0"/>
        <v>20</v>
      </c>
      <c r="E5" s="7">
        <v>43921</v>
      </c>
      <c r="F5" s="4">
        <f t="shared" ca="1" si="1"/>
        <v>3</v>
      </c>
      <c r="G5" s="7">
        <v>43922</v>
      </c>
      <c r="H5" s="4"/>
      <c r="I5" s="4"/>
      <c r="J5" s="85"/>
      <c r="K5" s="4"/>
      <c r="L5" s="4"/>
      <c r="M5" s="4"/>
      <c r="N5" s="4"/>
      <c r="O5" s="4"/>
      <c r="P5" s="12"/>
    </row>
    <row r="6" spans="1:17" ht="19.5" x14ac:dyDescent="0.25">
      <c r="A6" s="13"/>
      <c r="B6" s="4"/>
      <c r="C6" s="7"/>
      <c r="D6" s="4"/>
      <c r="E6" s="7"/>
      <c r="F6" s="4"/>
      <c r="G6" s="7"/>
      <c r="H6" s="4"/>
      <c r="I6" s="4"/>
      <c r="J6" s="85"/>
      <c r="K6" s="4"/>
      <c r="L6" s="4"/>
      <c r="M6" s="4"/>
      <c r="N6" s="4"/>
      <c r="O6" s="4"/>
      <c r="P6" s="12"/>
    </row>
    <row r="7" spans="1:17" ht="19.5" x14ac:dyDescent="0.25">
      <c r="A7" s="13"/>
      <c r="B7" s="4"/>
      <c r="C7" s="7"/>
      <c r="D7" s="4"/>
      <c r="E7" s="7"/>
      <c r="F7" s="4"/>
      <c r="G7" s="7"/>
      <c r="H7" s="4"/>
      <c r="I7" s="4"/>
      <c r="J7" s="85"/>
      <c r="K7" s="4"/>
      <c r="L7" s="4"/>
      <c r="M7" s="4"/>
      <c r="N7" s="4"/>
      <c r="O7" s="4"/>
      <c r="P7" s="12"/>
    </row>
    <row r="8" spans="1:17" ht="19.5" x14ac:dyDescent="0.25">
      <c r="A8" s="10"/>
      <c r="B8" s="4"/>
      <c r="C8" s="7"/>
      <c r="D8" s="4"/>
      <c r="E8" s="7"/>
      <c r="F8" s="4"/>
      <c r="G8" s="7"/>
      <c r="H8" s="4"/>
      <c r="I8" s="4"/>
      <c r="J8" s="85"/>
      <c r="K8" s="4"/>
      <c r="L8" s="4"/>
      <c r="M8" s="4"/>
      <c r="N8" s="4"/>
      <c r="O8" s="4"/>
      <c r="P8" s="12"/>
    </row>
    <row r="9" spans="1:17" ht="19.5" x14ac:dyDescent="0.25">
      <c r="A9" s="10"/>
      <c r="B9" s="4"/>
      <c r="C9" s="7"/>
      <c r="D9" s="4"/>
      <c r="E9" s="7"/>
      <c r="F9" s="4"/>
      <c r="G9" s="7"/>
      <c r="H9" s="4"/>
      <c r="I9" s="4"/>
      <c r="J9" s="85"/>
      <c r="K9" s="4"/>
      <c r="L9" s="4"/>
      <c r="M9" s="4"/>
      <c r="N9" s="4"/>
      <c r="O9" s="4"/>
      <c r="P9" s="12"/>
    </row>
    <row r="10" spans="1:17" ht="19.5" x14ac:dyDescent="0.25">
      <c r="A10" s="10"/>
      <c r="B10" s="7"/>
      <c r="C10" s="7"/>
      <c r="D10" s="4"/>
      <c r="E10" s="7"/>
      <c r="F10" s="4"/>
      <c r="G10" s="7"/>
      <c r="H10" s="4"/>
      <c r="I10" s="4"/>
      <c r="J10" s="85"/>
      <c r="K10" s="4"/>
      <c r="L10" s="4"/>
      <c r="M10" s="4"/>
      <c r="N10" s="4"/>
      <c r="O10" s="4"/>
      <c r="P10" s="4"/>
    </row>
    <row r="11" spans="1:17" ht="19.5" x14ac:dyDescent="0.25">
      <c r="A11" s="10"/>
      <c r="B11" s="4"/>
      <c r="C11" s="7"/>
      <c r="D11" s="4"/>
      <c r="E11" s="7"/>
      <c r="F11" s="4"/>
      <c r="G11" s="7"/>
      <c r="H11" s="4"/>
      <c r="I11" s="4"/>
      <c r="J11" s="85"/>
      <c r="K11" s="4"/>
      <c r="L11" s="4"/>
      <c r="M11" s="4"/>
      <c r="N11" s="4"/>
      <c r="O11" s="4"/>
      <c r="P11" s="4"/>
    </row>
    <row r="12" spans="1:17" ht="19.5" x14ac:dyDescent="0.25">
      <c r="A12" s="10"/>
      <c r="B12" s="4"/>
      <c r="C12" s="7"/>
      <c r="D12" s="4"/>
      <c r="E12" s="4"/>
      <c r="F12" s="4"/>
      <c r="G12" s="7"/>
      <c r="H12" s="4"/>
      <c r="I12" s="4"/>
      <c r="J12" s="85"/>
      <c r="K12" s="4"/>
      <c r="L12" s="4"/>
      <c r="M12" s="4"/>
      <c r="N12" s="4"/>
      <c r="O12" s="4"/>
      <c r="P12" s="4"/>
    </row>
    <row r="13" spans="1:17" ht="19.5" x14ac:dyDescent="0.25">
      <c r="A13" s="10"/>
      <c r="B13" s="4"/>
      <c r="C13" s="7"/>
      <c r="D13" s="4"/>
      <c r="E13" s="4"/>
      <c r="F13" s="4"/>
      <c r="G13" s="7"/>
      <c r="H13" s="4"/>
      <c r="I13" s="4"/>
      <c r="J13" s="85"/>
      <c r="K13" s="4"/>
      <c r="L13" s="4"/>
      <c r="M13" s="4"/>
      <c r="N13" s="4"/>
      <c r="O13" s="4"/>
      <c r="P13" s="4"/>
    </row>
    <row r="14" spans="1:17" ht="19.5" x14ac:dyDescent="0.25">
      <c r="A14" s="10"/>
      <c r="B14" s="4"/>
      <c r="C14" s="7"/>
      <c r="D14" s="4"/>
      <c r="E14" s="4"/>
      <c r="F14" s="4"/>
      <c r="G14" s="7"/>
      <c r="H14" s="4"/>
      <c r="I14" s="4"/>
      <c r="J14" s="85"/>
      <c r="K14" s="4"/>
      <c r="L14" s="4"/>
      <c r="M14" s="4"/>
      <c r="N14" s="4"/>
      <c r="O14" s="4"/>
      <c r="P14" s="4"/>
    </row>
    <row r="15" spans="1:17" ht="19.5" x14ac:dyDescent="0.25">
      <c r="A15" s="10"/>
      <c r="B15" s="4"/>
      <c r="C15" s="7"/>
      <c r="D15" s="4"/>
      <c r="E15" s="4"/>
      <c r="F15" s="4"/>
      <c r="G15" s="7"/>
      <c r="H15" s="4"/>
      <c r="I15" s="4"/>
      <c r="J15" s="85"/>
      <c r="K15" s="4"/>
      <c r="L15" s="4"/>
      <c r="M15" s="4"/>
      <c r="N15" s="4"/>
      <c r="O15" s="4"/>
      <c r="P15" s="4"/>
    </row>
    <row r="16" spans="1:17" ht="19.5" x14ac:dyDescent="0.25">
      <c r="A16" s="10"/>
      <c r="B16" s="4"/>
      <c r="C16" s="7"/>
      <c r="D16" s="4"/>
      <c r="E16" s="7"/>
      <c r="F16" s="4"/>
      <c r="G16" s="7"/>
      <c r="H16" s="4"/>
      <c r="I16" s="4"/>
      <c r="J16" s="85"/>
      <c r="K16" s="4"/>
      <c r="L16" s="4"/>
      <c r="M16" s="4"/>
      <c r="N16" s="4"/>
      <c r="O16" s="4"/>
      <c r="P16" s="4"/>
    </row>
    <row r="17" spans="1:16" ht="19.5" x14ac:dyDescent="0.25">
      <c r="A17" s="10"/>
      <c r="B17" s="4"/>
      <c r="C17" s="7"/>
      <c r="D17" s="4"/>
      <c r="E17" s="7"/>
      <c r="F17" s="4"/>
      <c r="G17" s="7"/>
      <c r="H17" s="4"/>
      <c r="I17" s="4"/>
      <c r="J17" s="85"/>
      <c r="K17" s="4"/>
      <c r="L17" s="4"/>
      <c r="M17" s="4"/>
      <c r="N17" s="4"/>
      <c r="O17" s="4"/>
      <c r="P17" s="4"/>
    </row>
    <row r="18" spans="1:16" ht="19.5" x14ac:dyDescent="0.25">
      <c r="A18" s="10"/>
      <c r="B18" s="4"/>
      <c r="C18" s="7"/>
      <c r="D18" s="4"/>
      <c r="E18" s="7"/>
      <c r="F18" s="4"/>
      <c r="G18" s="7"/>
      <c r="H18" s="4"/>
      <c r="I18" s="4"/>
      <c r="J18" s="85"/>
      <c r="K18" s="4"/>
      <c r="L18" s="4"/>
      <c r="M18" s="4"/>
      <c r="N18" s="4"/>
      <c r="O18" s="4"/>
      <c r="P18" s="4"/>
    </row>
    <row r="19" spans="1:16" ht="19.5" x14ac:dyDescent="0.25">
      <c r="A19" s="10"/>
      <c r="B19" s="4"/>
      <c r="C19" s="7"/>
      <c r="D19" s="4"/>
      <c r="E19" s="7"/>
      <c r="F19" s="4"/>
      <c r="G19" s="7"/>
      <c r="H19" s="4"/>
      <c r="I19" s="4"/>
      <c r="J19" s="85"/>
      <c r="K19" s="4"/>
      <c r="L19" s="4"/>
      <c r="M19" s="4"/>
      <c r="N19" s="4"/>
      <c r="O19" s="4"/>
      <c r="P19" s="4"/>
    </row>
    <row r="20" spans="1:16" ht="19.5" x14ac:dyDescent="0.25">
      <c r="A20" s="13"/>
      <c r="B20" s="4"/>
      <c r="C20" s="7"/>
      <c r="D20" s="4"/>
      <c r="E20" s="4"/>
      <c r="F20" s="4"/>
      <c r="G20" s="7"/>
      <c r="H20" s="4"/>
      <c r="I20" s="4"/>
      <c r="J20" s="85"/>
      <c r="K20" s="4"/>
      <c r="L20" s="4"/>
      <c r="M20" s="4"/>
      <c r="N20" s="4"/>
      <c r="O20" s="4"/>
      <c r="P20" s="4"/>
    </row>
    <row r="21" spans="1:16" ht="19.5" x14ac:dyDescent="0.25">
      <c r="A21" s="10"/>
      <c r="B21" s="4"/>
      <c r="C21" s="7"/>
      <c r="D21" s="4"/>
      <c r="E21" s="4"/>
      <c r="F21" s="4"/>
      <c r="G21" s="7"/>
      <c r="H21" s="4"/>
      <c r="I21" s="4"/>
      <c r="J21" s="85"/>
      <c r="K21" s="4"/>
      <c r="L21" s="4"/>
      <c r="M21" s="4"/>
      <c r="N21" s="4"/>
      <c r="O21" s="4"/>
      <c r="P21" s="4"/>
    </row>
    <row r="22" spans="1:16" ht="19.5" x14ac:dyDescent="0.25">
      <c r="A22" s="13"/>
      <c r="B22" s="4"/>
      <c r="C22" s="7"/>
      <c r="D22" s="4"/>
      <c r="E22" s="4"/>
      <c r="F22" s="4"/>
      <c r="G22" s="7"/>
      <c r="H22" s="4"/>
      <c r="I22" s="4"/>
      <c r="J22" s="85"/>
      <c r="K22" s="4"/>
      <c r="L22" s="4"/>
      <c r="M22" s="4"/>
      <c r="N22" s="4"/>
      <c r="O22" s="4"/>
      <c r="P22" s="4"/>
    </row>
    <row r="23" spans="1:16" ht="19.5" x14ac:dyDescent="0.25">
      <c r="A23" s="14"/>
      <c r="B23" s="4"/>
      <c r="C23" s="7"/>
      <c r="D23" s="4"/>
      <c r="E23" s="4"/>
      <c r="F23" s="4"/>
      <c r="G23" s="7"/>
      <c r="H23" s="4"/>
      <c r="I23" s="4"/>
      <c r="J23" s="85"/>
      <c r="K23" s="4"/>
      <c r="L23" s="4"/>
      <c r="M23" s="4"/>
      <c r="N23" s="4"/>
      <c r="O23" s="4"/>
      <c r="P23" s="4"/>
    </row>
    <row r="24" spans="1:16" ht="19.5" x14ac:dyDescent="0.25">
      <c r="A24" s="10"/>
      <c r="B24" s="4"/>
      <c r="C24" s="7"/>
      <c r="D24" s="4"/>
      <c r="E24" s="7"/>
      <c r="F24" s="4"/>
      <c r="G24" s="7"/>
      <c r="H24" s="4"/>
      <c r="I24" s="4"/>
      <c r="J24" s="85"/>
      <c r="K24" s="4"/>
      <c r="L24" s="4"/>
      <c r="M24" s="4"/>
      <c r="N24" s="4"/>
      <c r="O24" s="4"/>
      <c r="P24" s="4"/>
    </row>
    <row r="25" spans="1:16" ht="19.5" x14ac:dyDescent="0.25">
      <c r="A25" s="10"/>
      <c r="B25" s="4"/>
      <c r="C25" s="7"/>
      <c r="D25" s="4"/>
      <c r="E25" s="4"/>
      <c r="F25" s="4"/>
      <c r="G25" s="7"/>
      <c r="H25" s="4"/>
      <c r="I25" s="4"/>
      <c r="J25" s="85"/>
      <c r="K25" s="4"/>
      <c r="L25" s="4"/>
      <c r="M25" s="4"/>
      <c r="N25" s="4"/>
      <c r="O25" s="4"/>
      <c r="P25" s="4"/>
    </row>
    <row r="26" spans="1:16" ht="19.5" x14ac:dyDescent="0.25">
      <c r="A26" s="10"/>
      <c r="B26" s="4"/>
      <c r="C26" s="7"/>
      <c r="D26" s="4"/>
      <c r="E26" s="4"/>
      <c r="F26" s="4"/>
      <c r="G26" s="7"/>
      <c r="H26" s="4"/>
      <c r="I26" s="4"/>
      <c r="J26" s="85"/>
      <c r="K26" s="4"/>
      <c r="L26" s="4"/>
      <c r="M26" s="4"/>
      <c r="N26" s="4"/>
      <c r="O26" s="4"/>
      <c r="P26" s="4"/>
    </row>
    <row r="27" spans="1:16" ht="19.5" x14ac:dyDescent="0.25">
      <c r="A27" s="10"/>
      <c r="B27" s="4"/>
      <c r="C27" s="7"/>
      <c r="D27" s="4"/>
      <c r="E27" s="4"/>
      <c r="F27" s="4"/>
      <c r="G27" s="7"/>
      <c r="H27" s="4"/>
      <c r="I27" s="4"/>
      <c r="J27" s="85"/>
      <c r="K27" s="4"/>
      <c r="L27" s="4"/>
      <c r="M27" s="4"/>
      <c r="N27" s="4"/>
      <c r="O27" s="4"/>
      <c r="P27" s="4"/>
    </row>
    <row r="28" spans="1:16" ht="19.5" x14ac:dyDescent="0.25">
      <c r="A28" s="10"/>
      <c r="B28" s="4"/>
      <c r="C28" s="7"/>
      <c r="D28" s="4"/>
      <c r="E28" s="4"/>
      <c r="F28" s="4"/>
      <c r="G28" s="7"/>
      <c r="H28" s="4"/>
      <c r="I28" s="4"/>
      <c r="J28" s="85"/>
      <c r="K28" s="4"/>
      <c r="L28" s="4"/>
      <c r="M28" s="4"/>
      <c r="N28" s="4"/>
      <c r="O28" s="4"/>
      <c r="P28" s="4"/>
    </row>
    <row r="29" spans="1:16" ht="19.5" x14ac:dyDescent="0.25">
      <c r="A29" s="10"/>
      <c r="B29" s="4"/>
      <c r="C29" s="7"/>
      <c r="D29" s="4"/>
      <c r="E29" s="4"/>
      <c r="F29" s="4"/>
      <c r="G29" s="7"/>
      <c r="H29" s="4"/>
      <c r="I29" s="4"/>
      <c r="J29" s="85"/>
      <c r="K29" s="4"/>
      <c r="L29" s="4"/>
      <c r="M29" s="4"/>
      <c r="N29" s="4"/>
      <c r="O29" s="4"/>
      <c r="P29" s="4"/>
    </row>
    <row r="30" spans="1:16" ht="19.5" x14ac:dyDescent="0.25">
      <c r="A30" s="10"/>
      <c r="B30" s="4"/>
      <c r="C30" s="7"/>
      <c r="D30" s="4"/>
      <c r="E30" s="4"/>
      <c r="F30" s="4"/>
      <c r="G30" s="7"/>
      <c r="H30" s="4"/>
      <c r="I30" s="4"/>
      <c r="J30" s="85"/>
      <c r="K30" s="4"/>
      <c r="L30" s="4"/>
      <c r="M30" s="4"/>
      <c r="N30" s="4"/>
      <c r="O30" s="4"/>
      <c r="P30" s="4"/>
    </row>
    <row r="31" spans="1:16" ht="18.75" x14ac:dyDescent="0.25">
      <c r="A31" s="15"/>
      <c r="B31" s="4"/>
      <c r="C31" s="7"/>
      <c r="D31" s="4"/>
      <c r="E31" s="7"/>
      <c r="F31" s="4"/>
      <c r="G31" s="7"/>
      <c r="H31" s="4"/>
      <c r="I31" s="4"/>
      <c r="J31" s="85"/>
      <c r="K31" s="4"/>
      <c r="L31" s="4"/>
      <c r="M31" s="4"/>
      <c r="N31" s="4"/>
      <c r="O31" s="4"/>
      <c r="P31" s="4"/>
    </row>
    <row r="32" spans="1:16" ht="18.75" x14ac:dyDescent="0.25">
      <c r="A32" s="15"/>
      <c r="B32" s="4"/>
      <c r="C32" s="7"/>
      <c r="D32" s="4"/>
      <c r="E32" s="7"/>
      <c r="F32" s="4"/>
      <c r="G32" s="7"/>
      <c r="H32" s="4"/>
      <c r="I32" s="4"/>
      <c r="J32" s="85"/>
      <c r="K32" s="4"/>
      <c r="L32" s="4"/>
      <c r="M32" s="4"/>
      <c r="N32" s="4"/>
      <c r="O32" s="4"/>
      <c r="P32" s="4"/>
    </row>
    <row r="33" spans="1:16" ht="18.75" x14ac:dyDescent="0.25">
      <c r="A33" s="15"/>
      <c r="B33" s="4"/>
      <c r="C33" s="7"/>
      <c r="D33" s="4"/>
      <c r="E33" s="7"/>
      <c r="F33" s="4"/>
      <c r="G33" s="7"/>
      <c r="H33" s="4"/>
      <c r="I33" s="4"/>
      <c r="J33" s="85"/>
      <c r="K33" s="4"/>
      <c r="L33" s="4"/>
      <c r="M33" s="4"/>
      <c r="N33" s="4"/>
      <c r="O33" s="4"/>
      <c r="P33" s="4"/>
    </row>
    <row r="34" spans="1:16" ht="18.75" x14ac:dyDescent="0.25">
      <c r="A34" s="15"/>
      <c r="B34" s="4"/>
      <c r="C34" s="7"/>
      <c r="D34" s="4"/>
      <c r="E34" s="7"/>
      <c r="F34" s="4"/>
      <c r="G34" s="7"/>
      <c r="H34" s="4"/>
      <c r="I34" s="4"/>
      <c r="J34" s="85"/>
      <c r="K34" s="4"/>
      <c r="L34" s="4"/>
      <c r="M34" s="4"/>
      <c r="N34" s="4"/>
      <c r="O34" s="4"/>
      <c r="P34" s="4"/>
    </row>
    <row r="35" spans="1:16" ht="18.75" x14ac:dyDescent="0.25">
      <c r="A35" s="15"/>
      <c r="B35" s="4"/>
      <c r="C35" s="7"/>
      <c r="D35" s="4"/>
      <c r="E35" s="7"/>
      <c r="F35" s="4"/>
      <c r="G35" s="7"/>
      <c r="H35" s="4"/>
      <c r="I35" s="4"/>
      <c r="J35" s="85"/>
      <c r="K35" s="4"/>
      <c r="L35" s="4"/>
      <c r="M35" s="4"/>
      <c r="N35" s="4"/>
      <c r="O35" s="4"/>
      <c r="P35" s="4"/>
    </row>
    <row r="36" spans="1:16" ht="18.75" x14ac:dyDescent="0.25">
      <c r="A36" s="15"/>
      <c r="B36" s="4"/>
      <c r="C36" s="7"/>
      <c r="D36" s="4"/>
      <c r="E36" s="4"/>
      <c r="F36" s="4"/>
      <c r="G36" s="7"/>
      <c r="H36" s="4"/>
      <c r="I36" s="4"/>
      <c r="J36" s="85"/>
      <c r="K36" s="4"/>
      <c r="L36" s="4"/>
      <c r="M36" s="4"/>
      <c r="N36" s="4"/>
      <c r="O36" s="4"/>
      <c r="P36" s="4"/>
    </row>
    <row r="37" spans="1:16" ht="18.75" x14ac:dyDescent="0.25">
      <c r="A37" s="15"/>
      <c r="B37" s="4"/>
      <c r="C37" s="7"/>
      <c r="D37" s="4"/>
      <c r="E37" s="4"/>
      <c r="F37" s="4"/>
      <c r="G37" s="7"/>
      <c r="H37" s="4"/>
      <c r="I37" s="4"/>
      <c r="J37" s="85"/>
      <c r="K37" s="4"/>
      <c r="L37" s="4"/>
      <c r="M37" s="4"/>
      <c r="N37" s="4"/>
      <c r="O37" s="4"/>
      <c r="P37" s="4"/>
    </row>
    <row r="38" spans="1:16" ht="19.5" x14ac:dyDescent="0.25">
      <c r="A38" s="16"/>
      <c r="B38" s="4"/>
      <c r="C38" s="7"/>
      <c r="D38" s="4"/>
      <c r="E38" s="4"/>
      <c r="F38" s="4"/>
      <c r="G38" s="7"/>
      <c r="H38" s="4"/>
      <c r="I38" s="4"/>
      <c r="J38" s="85"/>
      <c r="K38" s="4"/>
      <c r="L38" s="4"/>
      <c r="M38" s="4"/>
      <c r="N38" s="4"/>
      <c r="O38" s="4"/>
      <c r="P38" s="4"/>
    </row>
    <row r="39" spans="1:16" ht="19.5" x14ac:dyDescent="0.25">
      <c r="A39" s="10"/>
      <c r="B39" s="4"/>
      <c r="C39" s="7"/>
      <c r="D39" s="4"/>
      <c r="E39" s="7"/>
      <c r="F39" s="4"/>
      <c r="G39" s="7"/>
      <c r="H39" s="4"/>
      <c r="I39" s="4"/>
      <c r="J39" s="85"/>
      <c r="K39" s="4"/>
      <c r="L39" s="4"/>
      <c r="M39" s="4"/>
      <c r="N39" s="4"/>
      <c r="O39" s="4"/>
      <c r="P39" s="4"/>
    </row>
  </sheetData>
  <conditionalFormatting sqref="H3">
    <cfRule type="timePeriod" dxfId="0" priority="2" timePeriod="nextMonth">
      <formula>AND(MONTH(H3)=MONTH(EDATE(TODAY(),0+1)),YEAR(H3)=YEAR(EDATE(TODAY(),0+1)))</formula>
    </cfRule>
  </conditionalFormatting>
  <conditionalFormatting sqref="P3:P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GO">
          <controlPr defaultSize="0" autoLine="0" r:id="rId4">
            <anchor moveWithCells="1">
              <from>
                <xdr:col>0</xdr:col>
                <xdr:colOff>114300</xdr:colOff>
                <xdr:row>0</xdr:row>
                <xdr:rowOff>85725</xdr:rowOff>
              </from>
              <to>
                <xdr:col>0</xdr:col>
                <xdr:colOff>3238500</xdr:colOff>
                <xdr:row>0</xdr:row>
                <xdr:rowOff>371475</xdr:rowOff>
              </to>
            </anchor>
          </controlPr>
        </control>
      </mc:Choice>
      <mc:Fallback>
        <control shapeId="1026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8"/>
  <sheetViews>
    <sheetView showGridLines="0" workbookViewId="0">
      <selection activeCell="B2" sqref="B2:N2"/>
    </sheetView>
  </sheetViews>
  <sheetFormatPr baseColWidth="10" defaultRowHeight="15" x14ac:dyDescent="0.25"/>
  <cols>
    <col min="1" max="1" width="11.42578125" style="89"/>
    <col min="2" max="2" width="8.42578125" style="17" customWidth="1"/>
    <col min="3" max="3" width="3" style="17" customWidth="1"/>
    <col min="4" max="4" width="42" style="17" customWidth="1"/>
    <col min="5" max="5" width="12.7109375" style="17" customWidth="1"/>
    <col min="6" max="6" width="13.28515625" style="17" customWidth="1"/>
    <col min="7" max="7" width="14" style="17" customWidth="1"/>
    <col min="8" max="8" width="15.42578125" style="17" customWidth="1"/>
    <col min="9" max="10" width="13.28515625" style="17" customWidth="1"/>
    <col min="11" max="11" width="11.5703125" style="61" customWidth="1"/>
    <col min="12" max="12" width="11.42578125" style="17"/>
    <col min="13" max="13" width="18.140625" style="17" customWidth="1"/>
    <col min="14" max="14" width="17.140625" style="17" customWidth="1"/>
    <col min="15" max="16" width="6.85546875" style="17" customWidth="1"/>
    <col min="17" max="16384" width="11.42578125" style="17"/>
  </cols>
  <sheetData>
    <row r="1" spans="1:17" ht="15.75" thickBot="1" x14ac:dyDescent="0.3">
      <c r="A1" s="9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ht="24" thickBot="1" x14ac:dyDescent="0.3">
      <c r="A2" s="99"/>
      <c r="B2" s="100" t="s">
        <v>16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2"/>
      <c r="O2" s="18"/>
    </row>
    <row r="3" spans="1:17" ht="15.75" thickBot="1" x14ac:dyDescent="0.3">
      <c r="A3" s="9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ht="21.75" thickBot="1" x14ac:dyDescent="0.3">
      <c r="A4" s="99"/>
      <c r="B4" s="89"/>
      <c r="C4" s="89"/>
      <c r="D4" s="19" t="s">
        <v>23</v>
      </c>
      <c r="E4" s="20" t="s">
        <v>24</v>
      </c>
      <c r="F4" s="21" t="s">
        <v>25</v>
      </c>
      <c r="G4" s="21" t="s">
        <v>26</v>
      </c>
      <c r="H4" s="21" t="s">
        <v>27</v>
      </c>
      <c r="I4" s="22" t="s">
        <v>28</v>
      </c>
      <c r="J4" s="23"/>
      <c r="K4" s="24" t="s">
        <v>29</v>
      </c>
      <c r="L4" s="89"/>
      <c r="M4" s="89"/>
      <c r="N4" s="89"/>
      <c r="O4" s="89"/>
      <c r="P4" s="89"/>
    </row>
    <row r="5" spans="1:17" x14ac:dyDescent="0.25">
      <c r="A5" s="99"/>
      <c r="B5" s="89"/>
      <c r="C5" s="89"/>
      <c r="D5" s="103"/>
      <c r="E5" s="103"/>
      <c r="F5" s="103"/>
      <c r="G5" s="103"/>
      <c r="H5" s="103"/>
      <c r="I5" s="103"/>
      <c r="J5" s="103"/>
      <c r="K5" s="103"/>
      <c r="L5" s="89"/>
      <c r="M5" s="89"/>
      <c r="N5" s="89"/>
      <c r="O5" s="89"/>
      <c r="P5" s="89"/>
    </row>
    <row r="6" spans="1:17" ht="21.75" thickBot="1" x14ac:dyDescent="0.3">
      <c r="A6" s="99"/>
      <c r="B6" s="89"/>
      <c r="C6" s="89"/>
      <c r="D6" s="25" t="s">
        <v>30</v>
      </c>
      <c r="E6" s="104"/>
      <c r="F6" s="104"/>
      <c r="G6" s="104"/>
      <c r="H6" s="104"/>
      <c r="I6" s="104"/>
      <c r="J6" s="104"/>
      <c r="K6" s="104"/>
      <c r="L6" s="89"/>
      <c r="M6" s="89"/>
      <c r="N6" s="89"/>
      <c r="O6" s="89"/>
      <c r="P6" s="89"/>
    </row>
    <row r="7" spans="1:17" ht="15.75" thickBot="1" x14ac:dyDescent="0.3">
      <c r="A7" s="99"/>
      <c r="B7" s="89"/>
      <c r="C7" s="89"/>
      <c r="D7" s="26" t="s">
        <v>31</v>
      </c>
      <c r="E7" s="27">
        <v>5</v>
      </c>
      <c r="F7" s="27">
        <v>2</v>
      </c>
      <c r="G7" s="28">
        <v>4</v>
      </c>
      <c r="H7" s="28">
        <v>5</v>
      </c>
      <c r="I7" s="29">
        <v>6</v>
      </c>
      <c r="J7" s="30"/>
      <c r="K7" s="31">
        <f t="shared" ref="K7:K12" si="0">AVERAGE(E7:I7)</f>
        <v>4.4000000000000004</v>
      </c>
      <c r="L7" s="89"/>
      <c r="M7" s="89"/>
      <c r="N7" s="89"/>
      <c r="O7" s="89"/>
      <c r="P7" s="89"/>
    </row>
    <row r="8" spans="1:17" ht="15.75" thickBot="1" x14ac:dyDescent="0.3">
      <c r="A8" s="99"/>
      <c r="B8" s="89"/>
      <c r="C8" s="89"/>
      <c r="D8" s="26" t="s">
        <v>32</v>
      </c>
      <c r="E8" s="27">
        <v>2</v>
      </c>
      <c r="F8" s="27">
        <v>1</v>
      </c>
      <c r="G8" s="27">
        <v>10</v>
      </c>
      <c r="H8" s="27">
        <v>20</v>
      </c>
      <c r="I8" s="27">
        <v>1</v>
      </c>
      <c r="J8" s="32"/>
      <c r="K8" s="31">
        <f t="shared" si="0"/>
        <v>6.8</v>
      </c>
      <c r="L8" s="89"/>
      <c r="M8" s="89"/>
      <c r="N8" s="89"/>
      <c r="O8" s="89"/>
      <c r="P8" s="89"/>
    </row>
    <row r="9" spans="1:17" ht="15.75" thickBot="1" x14ac:dyDescent="0.3">
      <c r="A9" s="99"/>
      <c r="B9" s="89"/>
      <c r="C9" s="89"/>
      <c r="D9" s="26" t="s">
        <v>33</v>
      </c>
      <c r="E9" s="27">
        <v>20</v>
      </c>
      <c r="F9" s="27">
        <v>1</v>
      </c>
      <c r="G9" s="27">
        <v>1</v>
      </c>
      <c r="H9" s="27">
        <v>1</v>
      </c>
      <c r="I9" s="33">
        <v>1</v>
      </c>
      <c r="J9" s="34"/>
      <c r="K9" s="31">
        <f t="shared" si="0"/>
        <v>4.8</v>
      </c>
      <c r="L9" s="89"/>
      <c r="M9" s="89"/>
      <c r="N9" s="89"/>
      <c r="O9" s="89"/>
      <c r="P9" s="89"/>
    </row>
    <row r="10" spans="1:17" ht="15.75" thickBot="1" x14ac:dyDescent="0.3">
      <c r="A10" s="99"/>
      <c r="B10" s="89"/>
      <c r="C10" s="89"/>
      <c r="D10" s="35" t="s">
        <v>34</v>
      </c>
      <c r="E10" s="33">
        <v>1</v>
      </c>
      <c r="F10" s="33">
        <v>5</v>
      </c>
      <c r="G10" s="33">
        <v>1</v>
      </c>
      <c r="H10" s="33">
        <v>1</v>
      </c>
      <c r="I10" s="33">
        <v>1</v>
      </c>
      <c r="J10" s="34"/>
      <c r="K10" s="31">
        <f t="shared" si="0"/>
        <v>1.8</v>
      </c>
      <c r="L10" s="89"/>
      <c r="M10" s="89"/>
      <c r="N10" s="89"/>
      <c r="O10" s="89"/>
      <c r="P10" s="89"/>
    </row>
    <row r="11" spans="1:17" ht="30.75" thickBot="1" x14ac:dyDescent="0.3">
      <c r="A11" s="99"/>
      <c r="B11" s="89"/>
      <c r="C11" s="89"/>
      <c r="D11" s="36" t="s">
        <v>35</v>
      </c>
      <c r="E11" s="27">
        <v>1</v>
      </c>
      <c r="F11" s="27">
        <v>20</v>
      </c>
      <c r="G11" s="27">
        <v>20</v>
      </c>
      <c r="H11" s="27">
        <v>1</v>
      </c>
      <c r="I11" s="33">
        <v>1</v>
      </c>
      <c r="J11" s="34"/>
      <c r="K11" s="31">
        <f t="shared" si="0"/>
        <v>8.6</v>
      </c>
      <c r="L11" s="89"/>
      <c r="M11" s="89"/>
      <c r="N11" s="89"/>
      <c r="O11" s="89"/>
      <c r="P11" s="89"/>
    </row>
    <row r="12" spans="1:17" ht="15.75" thickBot="1" x14ac:dyDescent="0.3">
      <c r="A12" s="99"/>
      <c r="B12" s="89"/>
      <c r="C12" s="89"/>
      <c r="D12" s="36" t="s">
        <v>36</v>
      </c>
      <c r="E12" s="27">
        <v>1</v>
      </c>
      <c r="F12" s="27">
        <v>1</v>
      </c>
      <c r="G12" s="27">
        <v>1</v>
      </c>
      <c r="H12" s="27">
        <v>1</v>
      </c>
      <c r="I12" s="33">
        <v>1</v>
      </c>
      <c r="J12" s="34"/>
      <c r="K12" s="31">
        <f t="shared" si="0"/>
        <v>1</v>
      </c>
      <c r="L12" s="89"/>
      <c r="M12" s="89"/>
      <c r="N12" s="89"/>
      <c r="O12" s="89"/>
      <c r="P12" s="89"/>
    </row>
    <row r="13" spans="1:17" ht="15.75" thickBot="1" x14ac:dyDescent="0.3">
      <c r="A13" s="99"/>
      <c r="B13" s="89"/>
      <c r="C13" s="89"/>
      <c r="D13" s="36" t="s">
        <v>37</v>
      </c>
      <c r="E13" s="37">
        <f>AVERAGE(E7:E12)</f>
        <v>5</v>
      </c>
      <c r="F13" s="37">
        <f t="shared" ref="F13:I13" si="1">AVERAGE(F7:F12)</f>
        <v>5</v>
      </c>
      <c r="G13" s="37">
        <f t="shared" si="1"/>
        <v>6.166666666666667</v>
      </c>
      <c r="H13" s="37">
        <f t="shared" si="1"/>
        <v>4.833333333333333</v>
      </c>
      <c r="I13" s="37">
        <f t="shared" si="1"/>
        <v>1.8333333333333333</v>
      </c>
      <c r="J13" s="32"/>
      <c r="K13" s="31">
        <f>AVERAGE(K7:K12)</f>
        <v>4.5666666666666664</v>
      </c>
      <c r="L13" s="89"/>
      <c r="M13" s="89"/>
      <c r="N13" s="89"/>
      <c r="O13" s="89"/>
      <c r="P13" s="89"/>
    </row>
    <row r="14" spans="1:17" x14ac:dyDescent="0.25">
      <c r="A14" s="99"/>
      <c r="B14" s="89"/>
      <c r="C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</row>
    <row r="15" spans="1:17" ht="21.75" thickBot="1" x14ac:dyDescent="0.4">
      <c r="A15" s="99"/>
      <c r="B15" s="89"/>
      <c r="C15" s="89"/>
      <c r="D15" s="38" t="s">
        <v>38</v>
      </c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</row>
    <row r="16" spans="1:17" ht="15.75" thickBot="1" x14ac:dyDescent="0.3">
      <c r="A16" s="99"/>
      <c r="B16" s="89"/>
      <c r="C16" s="89"/>
      <c r="D16" s="39" t="s">
        <v>39</v>
      </c>
      <c r="E16" s="27">
        <v>8</v>
      </c>
      <c r="F16" s="27">
        <v>5</v>
      </c>
      <c r="G16" s="27">
        <v>3</v>
      </c>
      <c r="H16" s="27">
        <v>5</v>
      </c>
      <c r="I16" s="33">
        <v>7</v>
      </c>
      <c r="J16" s="34"/>
      <c r="K16" s="40">
        <f>SUM(E16:I16)</f>
        <v>28</v>
      </c>
      <c r="L16" s="89"/>
      <c r="M16" s="89"/>
      <c r="N16" s="89"/>
      <c r="O16" s="89"/>
      <c r="P16" s="89"/>
    </row>
    <row r="17" spans="1:16" ht="30.75" thickBot="1" x14ac:dyDescent="0.3">
      <c r="A17" s="99"/>
      <c r="B17" s="89"/>
      <c r="C17" s="89"/>
      <c r="D17" s="35" t="s">
        <v>40</v>
      </c>
      <c r="E17" s="33">
        <v>10</v>
      </c>
      <c r="F17" s="33">
        <v>1</v>
      </c>
      <c r="G17" s="33">
        <v>2</v>
      </c>
      <c r="H17" s="33">
        <v>3</v>
      </c>
      <c r="I17" s="33">
        <v>4</v>
      </c>
      <c r="J17" s="34"/>
      <c r="K17" s="31">
        <f>SUM(E17:I17)</f>
        <v>20</v>
      </c>
      <c r="L17" s="89"/>
      <c r="M17" s="89"/>
      <c r="N17" s="89"/>
      <c r="O17" s="89"/>
      <c r="P17" s="89"/>
    </row>
    <row r="18" spans="1:16" ht="15.75" thickBot="1" x14ac:dyDescent="0.3">
      <c r="A18" s="99"/>
      <c r="B18" s="89"/>
      <c r="C18" s="89"/>
      <c r="D18" s="36" t="s">
        <v>29</v>
      </c>
      <c r="E18" s="41">
        <f>AVERAGE(E16:E17)</f>
        <v>9</v>
      </c>
      <c r="F18" s="41">
        <f t="shared" ref="F18:I18" si="2">AVERAGE(F16:F17)</f>
        <v>3</v>
      </c>
      <c r="G18" s="41">
        <f t="shared" si="2"/>
        <v>2.5</v>
      </c>
      <c r="H18" s="41">
        <f t="shared" si="2"/>
        <v>4</v>
      </c>
      <c r="I18" s="41">
        <f t="shared" si="2"/>
        <v>5.5</v>
      </c>
      <c r="J18" s="42"/>
      <c r="K18" s="31">
        <f>AVERAGE(E18:I18)</f>
        <v>4.8</v>
      </c>
      <c r="L18" s="89"/>
      <c r="M18" s="89"/>
      <c r="N18" s="89"/>
      <c r="O18" s="89"/>
      <c r="P18" s="89"/>
    </row>
    <row r="19" spans="1:16" x14ac:dyDescent="0.25">
      <c r="A19" s="99"/>
      <c r="B19" s="89"/>
      <c r="C19" s="89"/>
      <c r="D19" s="43"/>
      <c r="E19" s="42"/>
      <c r="F19" s="42"/>
      <c r="G19" s="42"/>
      <c r="H19" s="42"/>
      <c r="I19" s="42"/>
      <c r="J19" s="42"/>
      <c r="K19" s="87"/>
      <c r="L19" s="89"/>
      <c r="M19" s="89"/>
      <c r="N19" s="89"/>
      <c r="O19" s="89"/>
      <c r="P19" s="89"/>
    </row>
    <row r="20" spans="1:16" ht="21.75" thickBot="1" x14ac:dyDescent="0.4">
      <c r="A20" s="99"/>
      <c r="B20" s="89"/>
      <c r="C20" s="89"/>
      <c r="D20" s="38" t="s">
        <v>41</v>
      </c>
      <c r="E20" s="44"/>
      <c r="F20" s="44"/>
      <c r="G20" s="44"/>
      <c r="H20" s="45"/>
      <c r="I20" s="44"/>
      <c r="J20" s="45"/>
      <c r="K20" s="88"/>
      <c r="L20" s="89"/>
      <c r="M20" s="89"/>
      <c r="N20" s="89"/>
      <c r="O20" s="89"/>
      <c r="P20" s="89"/>
    </row>
    <row r="21" spans="1:16" ht="30.75" thickBot="1" x14ac:dyDescent="0.3">
      <c r="A21" s="99"/>
      <c r="B21" s="89"/>
      <c r="C21" s="89"/>
      <c r="D21" s="36" t="s">
        <v>42</v>
      </c>
      <c r="E21" s="33">
        <v>15</v>
      </c>
      <c r="F21" s="33">
        <v>10</v>
      </c>
      <c r="G21" s="33">
        <v>9</v>
      </c>
      <c r="H21" s="33">
        <v>5</v>
      </c>
      <c r="I21" s="27">
        <v>15</v>
      </c>
      <c r="J21" s="32"/>
      <c r="K21" s="31">
        <f t="shared" ref="K21:K26" si="3">SUM(E21:I21)</f>
        <v>54</v>
      </c>
      <c r="L21" s="89"/>
      <c r="M21" s="89"/>
      <c r="N21" s="89"/>
      <c r="O21" s="89"/>
      <c r="P21" s="89"/>
    </row>
    <row r="22" spans="1:16" ht="30.75" thickBot="1" x14ac:dyDescent="0.3">
      <c r="A22" s="99"/>
      <c r="B22" s="89"/>
      <c r="C22" s="89"/>
      <c r="D22" s="46" t="s">
        <v>43</v>
      </c>
      <c r="E22" s="33">
        <v>17</v>
      </c>
      <c r="F22" s="33">
        <v>20</v>
      </c>
      <c r="G22" s="33">
        <v>8</v>
      </c>
      <c r="H22" s="33">
        <v>10</v>
      </c>
      <c r="I22" s="27">
        <v>20</v>
      </c>
      <c r="J22" s="32"/>
      <c r="K22" s="31">
        <f t="shared" si="3"/>
        <v>75</v>
      </c>
      <c r="L22" s="89"/>
      <c r="M22" s="89"/>
      <c r="N22" s="89"/>
      <c r="O22" s="89"/>
      <c r="P22" s="89"/>
    </row>
    <row r="23" spans="1:16" ht="30.75" thickBot="1" x14ac:dyDescent="0.3">
      <c r="A23" s="99"/>
      <c r="B23" s="89"/>
      <c r="C23" s="89"/>
      <c r="D23" s="36" t="s">
        <v>44</v>
      </c>
      <c r="E23" s="33">
        <v>16</v>
      </c>
      <c r="F23" s="33">
        <v>15</v>
      </c>
      <c r="G23" s="33">
        <v>12</v>
      </c>
      <c r="H23" s="33">
        <v>14</v>
      </c>
      <c r="I23" s="27">
        <v>10</v>
      </c>
      <c r="J23" s="32"/>
      <c r="K23" s="31">
        <f t="shared" si="3"/>
        <v>67</v>
      </c>
      <c r="L23" s="89"/>
      <c r="M23" s="89"/>
      <c r="N23" s="89"/>
      <c r="O23" s="89"/>
      <c r="P23" s="89"/>
    </row>
    <row r="24" spans="1:16" ht="15.75" thickBot="1" x14ac:dyDescent="0.3">
      <c r="A24" s="99"/>
      <c r="B24" s="89"/>
      <c r="C24" s="89"/>
      <c r="D24" s="26" t="s">
        <v>45</v>
      </c>
      <c r="E24" s="33">
        <v>14</v>
      </c>
      <c r="F24" s="33">
        <v>12</v>
      </c>
      <c r="G24" s="33">
        <v>20</v>
      </c>
      <c r="H24" s="33">
        <v>15</v>
      </c>
      <c r="I24" s="27">
        <v>9</v>
      </c>
      <c r="J24" s="32"/>
      <c r="K24" s="31">
        <f t="shared" si="3"/>
        <v>70</v>
      </c>
      <c r="L24" s="89"/>
      <c r="M24" s="89"/>
      <c r="N24" s="89"/>
      <c r="O24" s="89"/>
      <c r="P24" s="89"/>
    </row>
    <row r="25" spans="1:16" ht="15.75" thickBot="1" x14ac:dyDescent="0.3">
      <c r="A25" s="99"/>
      <c r="B25" s="89"/>
      <c r="C25" s="89"/>
      <c r="D25" s="39" t="s">
        <v>46</v>
      </c>
      <c r="E25" s="33">
        <v>15</v>
      </c>
      <c r="F25" s="33">
        <v>15</v>
      </c>
      <c r="G25" s="33">
        <v>14</v>
      </c>
      <c r="H25" s="33">
        <v>17</v>
      </c>
      <c r="I25" s="33">
        <v>10</v>
      </c>
      <c r="J25" s="34"/>
      <c r="K25" s="31">
        <f t="shared" si="3"/>
        <v>71</v>
      </c>
      <c r="L25" s="89"/>
      <c r="M25" s="89"/>
      <c r="N25" s="89"/>
      <c r="O25" s="89"/>
      <c r="P25" s="89"/>
    </row>
    <row r="26" spans="1:16" ht="15.75" thickBot="1" x14ac:dyDescent="0.3">
      <c r="A26" s="99"/>
      <c r="B26" s="89"/>
      <c r="C26" s="89"/>
      <c r="D26" s="47" t="s">
        <v>29</v>
      </c>
      <c r="E26" s="27">
        <f>AVERAGE(E21:E25)</f>
        <v>15.4</v>
      </c>
      <c r="F26" s="27">
        <f>SUM(F21:F25)</f>
        <v>72</v>
      </c>
      <c r="G26" s="27">
        <f>SUM(G21:G25)</f>
        <v>63</v>
      </c>
      <c r="H26" s="27">
        <f>SUM(H21:H25)</f>
        <v>61</v>
      </c>
      <c r="I26" s="27">
        <f>SUM(I21:I25)</f>
        <v>64</v>
      </c>
      <c r="K26" s="31">
        <f t="shared" si="3"/>
        <v>275.39999999999998</v>
      </c>
      <c r="L26" s="89"/>
      <c r="M26" s="89"/>
      <c r="N26" s="89"/>
      <c r="O26" s="89"/>
      <c r="P26" s="89"/>
    </row>
    <row r="27" spans="1:16" x14ac:dyDescent="0.25">
      <c r="A27" s="9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</row>
    <row r="28" spans="1:16" x14ac:dyDescent="0.25">
      <c r="A28" s="9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</row>
    <row r="29" spans="1:16" ht="15.75" thickBot="1" x14ac:dyDescent="0.3">
      <c r="A29" s="99"/>
      <c r="B29" s="89"/>
      <c r="C29" s="89"/>
      <c r="D29" s="90"/>
      <c r="E29" s="90"/>
      <c r="F29" s="90"/>
      <c r="G29" s="90"/>
      <c r="H29" s="90"/>
      <c r="I29" s="90"/>
      <c r="J29" s="90"/>
      <c r="K29" s="90"/>
      <c r="L29" s="89"/>
      <c r="M29" s="89"/>
      <c r="N29" s="89"/>
      <c r="O29" s="89"/>
      <c r="P29" s="89"/>
    </row>
    <row r="30" spans="1:16" ht="19.5" thickBot="1" x14ac:dyDescent="0.3">
      <c r="A30" s="99"/>
      <c r="B30" s="89"/>
      <c r="C30" s="89"/>
      <c r="D30" s="48" t="s">
        <v>29</v>
      </c>
      <c r="E30" s="91">
        <f>AVERAGE(K13,K18,K26)</f>
        <v>94.922222222222217</v>
      </c>
      <c r="F30" s="91"/>
      <c r="G30" s="91"/>
      <c r="H30" s="91"/>
      <c r="I30" s="91"/>
      <c r="J30" s="91"/>
      <c r="K30" s="92"/>
      <c r="L30" s="89"/>
      <c r="M30" s="89"/>
      <c r="N30" s="89"/>
      <c r="O30" s="89"/>
      <c r="P30" s="89"/>
    </row>
    <row r="31" spans="1:16" ht="18.75" customHeight="1" x14ac:dyDescent="0.25">
      <c r="A31" s="99"/>
      <c r="B31" s="89"/>
      <c r="C31" s="89"/>
      <c r="D31" s="93"/>
      <c r="E31" s="93"/>
      <c r="F31" s="93"/>
      <c r="G31" s="93"/>
      <c r="H31" s="93"/>
      <c r="I31" s="93"/>
      <c r="J31" s="93"/>
      <c r="K31" s="93"/>
      <c r="L31" s="89"/>
      <c r="M31" s="89"/>
      <c r="N31" s="89"/>
      <c r="O31" s="89"/>
      <c r="P31" s="89"/>
    </row>
    <row r="32" spans="1:16" ht="15.75" thickBot="1" x14ac:dyDescent="0.3">
      <c r="A32" s="99"/>
      <c r="B32" s="89"/>
      <c r="C32" s="89"/>
      <c r="D32" s="94"/>
      <c r="E32" s="94"/>
      <c r="F32" s="94"/>
      <c r="G32" s="94"/>
      <c r="H32" s="94"/>
      <c r="I32" s="94"/>
      <c r="J32" s="94"/>
      <c r="K32" s="94"/>
      <c r="L32" s="90"/>
      <c r="M32" s="90"/>
      <c r="N32" s="90"/>
      <c r="O32" s="89"/>
      <c r="P32" s="89"/>
    </row>
    <row r="33" spans="1:16" ht="21.75" thickBot="1" x14ac:dyDescent="0.3">
      <c r="A33" s="99"/>
      <c r="B33" s="89"/>
      <c r="C33" s="89"/>
      <c r="D33" s="95" t="s">
        <v>47</v>
      </c>
      <c r="E33" s="96"/>
      <c r="F33" s="96"/>
      <c r="G33" s="96"/>
      <c r="H33" s="96"/>
      <c r="I33" s="96"/>
      <c r="J33" s="96"/>
      <c r="K33" s="96"/>
      <c r="L33" s="96"/>
      <c r="M33" s="96"/>
      <c r="N33" s="97"/>
      <c r="O33" s="89"/>
      <c r="P33" s="89"/>
    </row>
    <row r="34" spans="1:16" ht="21.75" thickBot="1" x14ac:dyDescent="0.3">
      <c r="A34" s="99"/>
      <c r="B34" s="89"/>
      <c r="C34" s="89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89"/>
      <c r="P34" s="89"/>
    </row>
    <row r="35" spans="1:16" ht="60.75" thickBot="1" x14ac:dyDescent="0.3">
      <c r="A35" s="99"/>
      <c r="B35" s="89"/>
      <c r="C35" s="89"/>
      <c r="D35" s="89"/>
      <c r="E35" s="49"/>
      <c r="F35" s="50"/>
      <c r="G35" s="51"/>
      <c r="H35" s="52"/>
      <c r="I35" s="53" t="s">
        <v>48</v>
      </c>
      <c r="J35" s="29"/>
      <c r="K35" s="54" t="s">
        <v>49</v>
      </c>
      <c r="L35" s="29" t="s">
        <v>50</v>
      </c>
      <c r="M35" s="55" t="s">
        <v>51</v>
      </c>
      <c r="N35" s="56" t="s">
        <v>52</v>
      </c>
      <c r="O35" s="89"/>
      <c r="P35" s="89"/>
    </row>
    <row r="36" spans="1:16" ht="30" x14ac:dyDescent="0.25">
      <c r="A36" s="99"/>
      <c r="B36" s="89"/>
      <c r="C36" s="89"/>
      <c r="D36" s="89"/>
      <c r="E36" s="57" t="s">
        <v>53</v>
      </c>
      <c r="F36" s="32" t="s">
        <v>54</v>
      </c>
      <c r="G36" s="57" t="s">
        <v>55</v>
      </c>
      <c r="H36" s="57" t="s">
        <v>56</v>
      </c>
      <c r="I36" s="58"/>
      <c r="J36" s="58"/>
      <c r="K36" s="59"/>
      <c r="L36" s="58"/>
      <c r="M36" s="60"/>
      <c r="N36" s="60"/>
      <c r="O36" s="89"/>
      <c r="P36" s="89"/>
    </row>
    <row r="37" spans="1:16" ht="15" customHeight="1" x14ac:dyDescent="0.25">
      <c r="A37" s="99"/>
      <c r="B37" s="89"/>
      <c r="C37" s="89"/>
      <c r="D37" s="89"/>
      <c r="L37" s="32"/>
      <c r="O37" s="89"/>
      <c r="P37" s="89"/>
    </row>
    <row r="38" spans="1:16" x14ac:dyDescent="0.25">
      <c r="A38" s="99"/>
      <c r="B38" s="89"/>
      <c r="C38" s="89"/>
      <c r="D38" s="62" t="s">
        <v>57</v>
      </c>
      <c r="E38" s="63"/>
      <c r="F38" s="63"/>
      <c r="G38" s="63"/>
      <c r="H38" s="63"/>
      <c r="I38" s="63"/>
      <c r="J38" s="63"/>
      <c r="K38" s="64"/>
      <c r="L38" s="63"/>
      <c r="M38" s="32"/>
      <c r="O38" s="89"/>
      <c r="P38" s="89"/>
    </row>
    <row r="39" spans="1:16" x14ac:dyDescent="0.25">
      <c r="A39" s="99"/>
      <c r="B39" s="89"/>
      <c r="C39" s="89"/>
      <c r="D39" s="65" t="s">
        <v>58</v>
      </c>
      <c r="E39" s="63"/>
      <c r="F39" s="63"/>
      <c r="G39" s="63"/>
      <c r="H39" s="63"/>
      <c r="I39" s="63"/>
      <c r="J39" s="63"/>
      <c r="K39" s="64"/>
      <c r="L39" s="63"/>
      <c r="M39" s="32"/>
      <c r="O39" s="89"/>
      <c r="P39" s="89"/>
    </row>
    <row r="40" spans="1:16" x14ac:dyDescent="0.25">
      <c r="A40" s="99"/>
      <c r="B40" s="89"/>
      <c r="C40" s="89"/>
      <c r="D40" s="65" t="s">
        <v>59</v>
      </c>
      <c r="E40" s="63"/>
      <c r="F40" s="63"/>
      <c r="G40" s="63"/>
      <c r="H40" s="63"/>
      <c r="I40" s="63"/>
      <c r="J40" s="63"/>
      <c r="K40" s="64"/>
      <c r="L40" s="63"/>
      <c r="M40" s="32"/>
      <c r="O40" s="89"/>
      <c r="P40" s="89"/>
    </row>
    <row r="41" spans="1:16" x14ac:dyDescent="0.25">
      <c r="A41" s="99"/>
      <c r="B41" s="89"/>
      <c r="C41" s="89"/>
      <c r="D41" s="65" t="s">
        <v>60</v>
      </c>
      <c r="E41" s="63"/>
      <c r="F41" s="63"/>
      <c r="G41" s="63"/>
      <c r="H41" s="63"/>
      <c r="I41" s="63"/>
      <c r="J41" s="63"/>
      <c r="K41" s="64"/>
      <c r="L41" s="63"/>
      <c r="M41" s="32"/>
      <c r="O41" s="89"/>
      <c r="P41" s="89"/>
    </row>
    <row r="42" spans="1:16" x14ac:dyDescent="0.25">
      <c r="A42" s="99"/>
      <c r="B42" s="89"/>
      <c r="C42" s="89"/>
      <c r="D42" s="65" t="s">
        <v>61</v>
      </c>
      <c r="E42" s="63"/>
      <c r="F42" s="63"/>
      <c r="G42" s="63"/>
      <c r="H42" s="63"/>
      <c r="I42" s="63"/>
      <c r="J42" s="63"/>
      <c r="K42" s="64"/>
      <c r="L42" s="66"/>
      <c r="M42" s="32"/>
      <c r="O42" s="89"/>
      <c r="P42" s="89"/>
    </row>
    <row r="43" spans="1:16" x14ac:dyDescent="0.25">
      <c r="A43" s="99"/>
      <c r="B43" s="89"/>
      <c r="C43" s="89"/>
      <c r="D43" s="65" t="s">
        <v>62</v>
      </c>
      <c r="E43" s="67"/>
      <c r="F43" s="67"/>
      <c r="G43" s="67"/>
      <c r="H43" s="67"/>
      <c r="I43" s="68">
        <v>7</v>
      </c>
      <c r="J43" s="68"/>
      <c r="K43" s="69">
        <v>15</v>
      </c>
      <c r="L43" s="67">
        <f t="shared" ref="L43:L48" si="4">K43-I43</f>
        <v>8</v>
      </c>
      <c r="M43" s="70">
        <f>L43/K43</f>
        <v>0.53333333333333333</v>
      </c>
      <c r="O43" s="89"/>
      <c r="P43" s="89"/>
    </row>
    <row r="44" spans="1:16" x14ac:dyDescent="0.25">
      <c r="A44" s="99"/>
      <c r="B44" s="89"/>
      <c r="C44" s="89"/>
      <c r="D44" s="65" t="s">
        <v>63</v>
      </c>
      <c r="E44" s="67"/>
      <c r="F44" s="67"/>
      <c r="G44" s="67"/>
      <c r="H44" s="67"/>
      <c r="I44" s="68">
        <v>0</v>
      </c>
      <c r="J44" s="68"/>
      <c r="K44" s="71">
        <v>19</v>
      </c>
      <c r="L44" s="67">
        <f t="shared" si="4"/>
        <v>19</v>
      </c>
      <c r="M44" s="70">
        <f>L44/K44</f>
        <v>1</v>
      </c>
      <c r="N44" s="70">
        <f>AVERAGE(M43,M44)</f>
        <v>0.76666666666666661</v>
      </c>
      <c r="O44" s="89"/>
      <c r="P44" s="89"/>
    </row>
    <row r="45" spans="1:16" x14ac:dyDescent="0.25">
      <c r="A45" s="99"/>
      <c r="B45" s="89"/>
      <c r="C45" s="89"/>
      <c r="D45" s="65" t="s">
        <v>64</v>
      </c>
      <c r="E45" s="67"/>
      <c r="F45" s="67"/>
      <c r="G45" s="67"/>
      <c r="H45" s="67"/>
      <c r="I45" s="67">
        <v>0</v>
      </c>
      <c r="J45" s="67"/>
      <c r="K45" s="71">
        <v>13</v>
      </c>
      <c r="L45" s="72">
        <f t="shared" si="4"/>
        <v>13</v>
      </c>
      <c r="M45" s="70">
        <f t="shared" ref="M45:M48" si="5">L45/K45</f>
        <v>1</v>
      </c>
      <c r="N45" s="70">
        <f>AVERAGE(N44,M45)</f>
        <v>0.8833333333333333</v>
      </c>
      <c r="O45" s="89"/>
      <c r="P45" s="89"/>
    </row>
    <row r="46" spans="1:16" x14ac:dyDescent="0.25">
      <c r="A46" s="99"/>
      <c r="B46" s="89"/>
      <c r="C46" s="89"/>
      <c r="D46" s="65" t="s">
        <v>65</v>
      </c>
      <c r="E46" s="67"/>
      <c r="F46" s="67"/>
      <c r="G46" s="67"/>
      <c r="H46" s="67"/>
      <c r="I46" s="67">
        <v>0</v>
      </c>
      <c r="J46" s="67"/>
      <c r="K46" s="71">
        <v>17</v>
      </c>
      <c r="L46" s="67">
        <f t="shared" si="4"/>
        <v>17</v>
      </c>
      <c r="M46" s="70">
        <f t="shared" si="5"/>
        <v>1</v>
      </c>
      <c r="N46" s="70">
        <f t="shared" ref="N46:N48" si="6">AVERAGE(N45,M46)</f>
        <v>0.94166666666666665</v>
      </c>
      <c r="O46" s="89"/>
      <c r="P46" s="89"/>
    </row>
    <row r="47" spans="1:16" x14ac:dyDescent="0.25">
      <c r="A47" s="99"/>
      <c r="B47" s="89"/>
      <c r="C47" s="89"/>
      <c r="D47" s="65" t="s">
        <v>66</v>
      </c>
      <c r="E47" s="67"/>
      <c r="F47" s="67"/>
      <c r="G47" s="67"/>
      <c r="H47" s="67"/>
      <c r="I47" s="67">
        <v>0</v>
      </c>
      <c r="J47" s="67"/>
      <c r="K47" s="71">
        <v>19</v>
      </c>
      <c r="L47" s="67">
        <f t="shared" si="4"/>
        <v>19</v>
      </c>
      <c r="M47" s="70">
        <f t="shared" si="5"/>
        <v>1</v>
      </c>
      <c r="N47" s="70">
        <f t="shared" si="6"/>
        <v>0.97083333333333333</v>
      </c>
      <c r="O47" s="89"/>
      <c r="P47" s="89"/>
    </row>
    <row r="48" spans="1:16" x14ac:dyDescent="0.25">
      <c r="A48" s="99"/>
      <c r="B48" s="89"/>
      <c r="C48" s="89"/>
      <c r="D48" s="65" t="s">
        <v>67</v>
      </c>
      <c r="E48" s="67"/>
      <c r="F48" s="67"/>
      <c r="G48" s="67"/>
      <c r="H48" s="67"/>
      <c r="I48" s="67">
        <v>0</v>
      </c>
      <c r="J48" s="68"/>
      <c r="K48" s="69">
        <v>15</v>
      </c>
      <c r="L48" s="67">
        <f t="shared" si="4"/>
        <v>15</v>
      </c>
      <c r="M48" s="70">
        <f t="shared" si="5"/>
        <v>1</v>
      </c>
      <c r="N48" s="70">
        <f t="shared" si="6"/>
        <v>0.98541666666666661</v>
      </c>
      <c r="O48" s="89"/>
      <c r="P48" s="89"/>
    </row>
    <row r="49" spans="1:18" ht="15.75" thickBot="1" x14ac:dyDescent="0.3">
      <c r="A49" s="99"/>
      <c r="B49" s="89"/>
      <c r="C49" s="89"/>
      <c r="D49" s="73" t="s">
        <v>68</v>
      </c>
      <c r="E49" s="72"/>
      <c r="F49" s="72"/>
      <c r="G49" s="72"/>
      <c r="H49" s="72"/>
      <c r="I49" s="72"/>
      <c r="J49" s="74"/>
      <c r="K49" s="75">
        <v>12</v>
      </c>
      <c r="L49" s="76"/>
      <c r="M49" s="70"/>
      <c r="N49" s="32"/>
      <c r="O49" s="89"/>
      <c r="P49" s="89"/>
    </row>
    <row r="50" spans="1:18" ht="15.75" thickBot="1" x14ac:dyDescent="0.3">
      <c r="A50" s="99"/>
      <c r="B50" s="89"/>
      <c r="C50" s="89"/>
      <c r="D50" s="77" t="s">
        <v>29</v>
      </c>
      <c r="E50" s="78">
        <f>SUM(E43:E49)</f>
        <v>0</v>
      </c>
      <c r="F50" s="79">
        <f>SUM(F43:F49)</f>
        <v>0</v>
      </c>
      <c r="G50" s="79">
        <f>SUM(G43:G49)</f>
        <v>0</v>
      </c>
      <c r="H50" s="79">
        <f>SUM(H43:H49)</f>
        <v>0</v>
      </c>
      <c r="I50" s="33">
        <f>SUM(I43:I48)</f>
        <v>7</v>
      </c>
      <c r="J50" s="33"/>
      <c r="K50" s="80">
        <f>SUM(K43:K49)</f>
        <v>110</v>
      </c>
      <c r="L50" s="81">
        <f>SUM(L43:L49)</f>
        <v>91</v>
      </c>
      <c r="M50" s="70">
        <f>L50/K50</f>
        <v>0.82727272727272727</v>
      </c>
      <c r="N50" s="70">
        <f>AVERAGE(N43:N49)</f>
        <v>0.9095833333333333</v>
      </c>
      <c r="O50" s="89"/>
      <c r="P50" s="89"/>
    </row>
    <row r="51" spans="1:18" x14ac:dyDescent="0.25">
      <c r="A51" s="99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</row>
    <row r="52" spans="1:18" x14ac:dyDescent="0.25">
      <c r="A52" s="99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</row>
    <row r="53" spans="1:18" x14ac:dyDescent="0.25">
      <c r="A53" s="9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</row>
    <row r="54" spans="1:18" x14ac:dyDescent="0.25">
      <c r="A54" s="99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</row>
    <row r="55" spans="1:18" x14ac:dyDescent="0.25">
      <c r="A55" s="99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</row>
    <row r="56" spans="1:18" x14ac:dyDescent="0.25">
      <c r="A56" s="9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</row>
    <row r="57" spans="1:18" x14ac:dyDescent="0.25">
      <c r="A57" s="9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</row>
    <row r="58" spans="1:18" x14ac:dyDescent="0.25">
      <c r="A58" s="9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</row>
  </sheetData>
  <mergeCells count="19">
    <mergeCell ref="D34:N34"/>
    <mergeCell ref="A1:A1048576"/>
    <mergeCell ref="B1:Q1"/>
    <mergeCell ref="B2:N2"/>
    <mergeCell ref="B3:Q3"/>
    <mergeCell ref="B4:C34"/>
    <mergeCell ref="L4:N32"/>
    <mergeCell ref="O4:P50"/>
    <mergeCell ref="D5:K5"/>
    <mergeCell ref="E6:K6"/>
    <mergeCell ref="E14:K15"/>
    <mergeCell ref="B35:D37"/>
    <mergeCell ref="B38:C58"/>
    <mergeCell ref="D51:R58"/>
    <mergeCell ref="K19:K20"/>
    <mergeCell ref="D27:K29"/>
    <mergeCell ref="E30:K30"/>
    <mergeCell ref="D31:K32"/>
    <mergeCell ref="D33:N33"/>
  </mergeCells>
  <conditionalFormatting sqref="E7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J25 E16:J17 E7:J1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8:J1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K1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:K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:J2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3"/>
  <sheetViews>
    <sheetView workbookViewId="0">
      <selection activeCell="B28" sqref="B28"/>
    </sheetView>
  </sheetViews>
  <sheetFormatPr baseColWidth="10" defaultRowHeight="15" x14ac:dyDescent="0.25"/>
  <cols>
    <col min="1" max="1" width="24.7109375" customWidth="1"/>
    <col min="2" max="2" width="34.42578125" customWidth="1"/>
    <col min="3" max="3" width="58.5703125" customWidth="1"/>
    <col min="4" max="4" width="11.85546875" bestFit="1" customWidth="1"/>
    <col min="5" max="5" width="14.85546875" customWidth="1"/>
  </cols>
  <sheetData>
    <row r="1" spans="1:5" ht="15.75" x14ac:dyDescent="0.25">
      <c r="A1" s="82" t="s">
        <v>83</v>
      </c>
      <c r="B1" s="82" t="s">
        <v>69</v>
      </c>
      <c r="C1" s="82" t="s">
        <v>70</v>
      </c>
      <c r="D1" s="82" t="s">
        <v>71</v>
      </c>
      <c r="E1" s="82" t="s">
        <v>72</v>
      </c>
    </row>
    <row r="2" spans="1:5" ht="15.75" x14ac:dyDescent="0.25">
      <c r="A2" s="82" t="s">
        <v>77</v>
      </c>
      <c r="B2" s="82" t="s">
        <v>76</v>
      </c>
      <c r="C2" s="82" t="s">
        <v>73</v>
      </c>
      <c r="D2" s="82" t="s">
        <v>74</v>
      </c>
      <c r="E2" s="83">
        <v>43769</v>
      </c>
    </row>
    <row r="3" spans="1:5" ht="15.75" x14ac:dyDescent="0.25">
      <c r="A3" s="82" t="s">
        <v>78</v>
      </c>
      <c r="B3" s="82" t="s">
        <v>79</v>
      </c>
      <c r="C3" s="82" t="s">
        <v>75</v>
      </c>
      <c r="D3" s="83">
        <v>43763</v>
      </c>
      <c r="E3" s="83">
        <v>43764</v>
      </c>
    </row>
    <row r="4" spans="1:5" ht="15.75" x14ac:dyDescent="0.25">
      <c r="A4" s="82" t="s">
        <v>81</v>
      </c>
      <c r="B4" s="82" t="s">
        <v>80</v>
      </c>
      <c r="C4" s="82" t="s">
        <v>82</v>
      </c>
      <c r="D4" s="83">
        <v>43723</v>
      </c>
      <c r="E4" s="83">
        <v>43754</v>
      </c>
    </row>
    <row r="5" spans="1:5" ht="15.75" x14ac:dyDescent="0.25">
      <c r="A5" s="82"/>
      <c r="B5" s="82"/>
      <c r="C5" s="82"/>
      <c r="D5" s="82"/>
      <c r="E5" s="82"/>
    </row>
    <row r="6" spans="1:5" ht="15.75" x14ac:dyDescent="0.25">
      <c r="A6" s="82"/>
      <c r="B6" s="82"/>
      <c r="C6" s="82"/>
      <c r="D6" s="82"/>
      <c r="E6" s="82"/>
    </row>
    <row r="7" spans="1:5" ht="15.75" x14ac:dyDescent="0.25">
      <c r="A7" s="82"/>
      <c r="B7" s="82"/>
      <c r="C7" s="82"/>
      <c r="D7" s="82"/>
      <c r="E7" s="82"/>
    </row>
    <row r="8" spans="1:5" ht="15.75" x14ac:dyDescent="0.25">
      <c r="A8" s="82"/>
      <c r="B8" s="82"/>
      <c r="C8" s="82"/>
      <c r="D8" s="82"/>
      <c r="E8" s="82"/>
    </row>
    <row r="9" spans="1:5" ht="15.75" x14ac:dyDescent="0.25">
      <c r="A9" s="82"/>
      <c r="B9" s="82"/>
      <c r="C9" s="82"/>
      <c r="D9" s="82"/>
      <c r="E9" s="82"/>
    </row>
    <row r="10" spans="1:5" ht="15.75" x14ac:dyDescent="0.25">
      <c r="A10" s="82"/>
      <c r="B10" s="82"/>
      <c r="C10" s="82"/>
      <c r="D10" s="82"/>
      <c r="E10" s="82"/>
    </row>
    <row r="11" spans="1:5" ht="15.75" x14ac:dyDescent="0.25">
      <c r="A11" s="82"/>
      <c r="B11" s="82"/>
      <c r="C11" s="82"/>
      <c r="D11" s="82"/>
      <c r="E11" s="82"/>
    </row>
    <row r="12" spans="1:5" ht="15.75" x14ac:dyDescent="0.25">
      <c r="A12" s="82"/>
      <c r="B12" s="82"/>
      <c r="C12" s="82"/>
      <c r="D12" s="82"/>
      <c r="E12" s="82"/>
    </row>
    <row r="13" spans="1:5" ht="15.75" x14ac:dyDescent="0.25">
      <c r="A13" s="82"/>
      <c r="B13" s="82"/>
      <c r="C13" s="82"/>
      <c r="D13" s="82"/>
      <c r="E13" s="82"/>
    </row>
    <row r="14" spans="1:5" ht="15.75" x14ac:dyDescent="0.25">
      <c r="A14" s="82"/>
      <c r="B14" s="82"/>
      <c r="C14" s="82"/>
      <c r="D14" s="82"/>
      <c r="E14" s="82"/>
    </row>
    <row r="15" spans="1:5" ht="15.75" x14ac:dyDescent="0.25">
      <c r="A15" s="82"/>
      <c r="B15" s="82"/>
      <c r="C15" s="82"/>
      <c r="D15" s="82"/>
      <c r="E15" s="82"/>
    </row>
    <row r="16" spans="1:5" ht="15.75" x14ac:dyDescent="0.25">
      <c r="A16" s="82"/>
      <c r="B16" s="82"/>
      <c r="C16" s="82"/>
      <c r="D16" s="82"/>
      <c r="E16" s="82"/>
    </row>
    <row r="17" spans="1:5" ht="15.75" x14ac:dyDescent="0.25">
      <c r="A17" s="82"/>
      <c r="B17" s="82"/>
      <c r="C17" s="82"/>
      <c r="D17" s="82"/>
      <c r="E17" s="82"/>
    </row>
    <row r="18" spans="1:5" ht="15.75" x14ac:dyDescent="0.25">
      <c r="A18" s="82"/>
      <c r="B18" s="82"/>
      <c r="C18" s="82"/>
      <c r="D18" s="82"/>
      <c r="E18" s="82"/>
    </row>
    <row r="19" spans="1:5" ht="15.75" x14ac:dyDescent="0.25">
      <c r="A19" s="82"/>
      <c r="B19" s="82"/>
      <c r="C19" s="82"/>
      <c r="D19" s="82"/>
      <c r="E19" s="82"/>
    </row>
    <row r="20" spans="1:5" ht="15.75" x14ac:dyDescent="0.25">
      <c r="A20" s="82"/>
      <c r="B20" s="82"/>
      <c r="C20" s="82"/>
      <c r="D20" s="82"/>
      <c r="E20" s="82"/>
    </row>
    <row r="21" spans="1:5" ht="15.75" x14ac:dyDescent="0.25">
      <c r="A21" s="82"/>
      <c r="B21" s="82"/>
      <c r="C21" s="82"/>
      <c r="D21" s="82"/>
      <c r="E21" s="82"/>
    </row>
    <row r="22" spans="1:5" ht="15.75" x14ac:dyDescent="0.25">
      <c r="A22" s="82"/>
      <c r="B22" s="82"/>
      <c r="C22" s="82"/>
      <c r="D22" s="82"/>
      <c r="E22" s="82"/>
    </row>
    <row r="23" spans="1:5" ht="15.75" x14ac:dyDescent="0.25">
      <c r="A23" s="82"/>
      <c r="B23" s="82"/>
      <c r="C23" s="82"/>
      <c r="D23" s="82"/>
      <c r="E23" s="82"/>
    </row>
    <row r="24" spans="1:5" ht="15.75" x14ac:dyDescent="0.25">
      <c r="A24" s="82"/>
      <c r="B24" s="82"/>
      <c r="C24" s="82"/>
      <c r="D24" s="82"/>
      <c r="E24" s="82"/>
    </row>
    <row r="25" spans="1:5" ht="15.75" x14ac:dyDescent="0.25">
      <c r="A25" s="82"/>
      <c r="B25" s="82"/>
      <c r="C25" s="82"/>
      <c r="D25" s="82"/>
      <c r="E25" s="82"/>
    </row>
    <row r="26" spans="1:5" ht="15.75" x14ac:dyDescent="0.25">
      <c r="A26" s="82"/>
      <c r="B26" s="82"/>
      <c r="C26" s="82"/>
      <c r="D26" s="82"/>
      <c r="E26" s="82"/>
    </row>
    <row r="27" spans="1:5" ht="15.75" x14ac:dyDescent="0.25">
      <c r="A27" s="82"/>
      <c r="B27" s="82"/>
      <c r="C27" s="82"/>
      <c r="D27" s="82"/>
      <c r="E27" s="82"/>
    </row>
    <row r="28" spans="1:5" ht="15.75" x14ac:dyDescent="0.25">
      <c r="A28" s="82"/>
      <c r="B28" s="82"/>
      <c r="C28" s="82"/>
      <c r="D28" s="82"/>
      <c r="E28" s="82"/>
    </row>
    <row r="29" spans="1:5" ht="15.75" x14ac:dyDescent="0.25">
      <c r="A29" s="82"/>
      <c r="B29" s="82"/>
      <c r="C29" s="82"/>
      <c r="D29" s="82"/>
      <c r="E29" s="82"/>
    </row>
    <row r="30" spans="1:5" ht="15.75" x14ac:dyDescent="0.25">
      <c r="A30" s="82"/>
      <c r="B30" s="82"/>
      <c r="C30" s="82"/>
      <c r="D30" s="82"/>
      <c r="E30" s="82"/>
    </row>
    <row r="31" spans="1:5" ht="15.75" x14ac:dyDescent="0.25">
      <c r="A31" s="82"/>
      <c r="B31" s="82"/>
      <c r="C31" s="82"/>
      <c r="D31" s="82"/>
      <c r="E31" s="82"/>
    </row>
    <row r="32" spans="1:5" ht="15.75" x14ac:dyDescent="0.25">
      <c r="A32" s="82"/>
      <c r="B32" s="82"/>
      <c r="C32" s="82"/>
      <c r="D32" s="82"/>
      <c r="E32" s="82"/>
    </row>
    <row r="33" spans="1:5" ht="15.75" x14ac:dyDescent="0.25">
      <c r="A33" s="82"/>
      <c r="B33" s="82"/>
      <c r="C33" s="82"/>
      <c r="D33" s="82"/>
      <c r="E33" s="82"/>
    </row>
    <row r="34" spans="1:5" ht="15.75" x14ac:dyDescent="0.25">
      <c r="A34" s="82"/>
      <c r="B34" s="82"/>
      <c r="C34" s="82"/>
      <c r="D34" s="82"/>
      <c r="E34" s="82"/>
    </row>
    <row r="35" spans="1:5" ht="15.75" x14ac:dyDescent="0.25">
      <c r="A35" s="82"/>
      <c r="B35" s="82"/>
      <c r="C35" s="82"/>
      <c r="D35" s="82"/>
      <c r="E35" s="82"/>
    </row>
    <row r="36" spans="1:5" ht="15.75" x14ac:dyDescent="0.25">
      <c r="A36" s="82"/>
      <c r="B36" s="82"/>
      <c r="C36" s="82"/>
      <c r="D36" s="82"/>
      <c r="E36" s="82"/>
    </row>
    <row r="37" spans="1:5" ht="15.75" x14ac:dyDescent="0.25">
      <c r="A37" s="82"/>
      <c r="B37" s="82"/>
      <c r="C37" s="82"/>
      <c r="D37" s="82"/>
      <c r="E37" s="82"/>
    </row>
    <row r="38" spans="1:5" ht="15.75" x14ac:dyDescent="0.25">
      <c r="A38" s="82"/>
      <c r="B38" s="82"/>
      <c r="C38" s="82"/>
      <c r="D38" s="82"/>
      <c r="E38" s="82"/>
    </row>
    <row r="39" spans="1:5" ht="15.75" x14ac:dyDescent="0.25">
      <c r="A39" s="82"/>
      <c r="B39" s="82"/>
      <c r="C39" s="82"/>
      <c r="D39" s="82"/>
      <c r="E39" s="82"/>
    </row>
    <row r="40" spans="1:5" ht="15.75" x14ac:dyDescent="0.25">
      <c r="A40" s="82"/>
      <c r="B40" s="82"/>
      <c r="C40" s="82"/>
      <c r="D40" s="82"/>
      <c r="E40" s="82"/>
    </row>
    <row r="41" spans="1:5" ht="15.75" x14ac:dyDescent="0.25">
      <c r="A41" s="82"/>
      <c r="B41" s="82"/>
      <c r="C41" s="82"/>
      <c r="D41" s="82"/>
      <c r="E41" s="82"/>
    </row>
    <row r="42" spans="1:5" ht="15.75" x14ac:dyDescent="0.25">
      <c r="A42" s="82"/>
      <c r="B42" s="82"/>
      <c r="C42" s="82"/>
      <c r="D42" s="82"/>
      <c r="E42" s="82"/>
    </row>
    <row r="43" spans="1:5" ht="15.75" x14ac:dyDescent="0.25">
      <c r="A43" s="82"/>
      <c r="B43" s="82"/>
      <c r="C43" s="82"/>
      <c r="D43" s="82"/>
      <c r="E43" s="82"/>
    </row>
    <row r="44" spans="1:5" ht="15.75" x14ac:dyDescent="0.25">
      <c r="A44" s="82"/>
      <c r="B44" s="82"/>
      <c r="C44" s="82"/>
      <c r="D44" s="82"/>
      <c r="E44" s="82"/>
    </row>
    <row r="45" spans="1:5" ht="15.75" x14ac:dyDescent="0.25">
      <c r="A45" s="82"/>
      <c r="B45" s="82"/>
      <c r="C45" s="82"/>
      <c r="D45" s="82"/>
      <c r="E45" s="82"/>
    </row>
    <row r="46" spans="1:5" ht="15.75" x14ac:dyDescent="0.25">
      <c r="A46" s="82"/>
      <c r="B46" s="82"/>
      <c r="C46" s="82"/>
      <c r="D46" s="82"/>
      <c r="E46" s="82"/>
    </row>
    <row r="47" spans="1:5" ht="15.75" x14ac:dyDescent="0.25">
      <c r="A47" s="82"/>
      <c r="B47" s="82"/>
      <c r="C47" s="82"/>
      <c r="D47" s="82"/>
      <c r="E47" s="82"/>
    </row>
    <row r="48" spans="1:5" ht="15.75" x14ac:dyDescent="0.25">
      <c r="A48" s="82"/>
      <c r="B48" s="82"/>
      <c r="C48" s="82"/>
      <c r="D48" s="82"/>
      <c r="E48" s="82"/>
    </row>
    <row r="49" spans="1:5" ht="15.75" x14ac:dyDescent="0.25">
      <c r="A49" s="82"/>
      <c r="B49" s="82"/>
      <c r="C49" s="82"/>
      <c r="D49" s="82"/>
      <c r="E49" s="82"/>
    </row>
    <row r="50" spans="1:5" ht="15.75" x14ac:dyDescent="0.25">
      <c r="A50" s="82"/>
      <c r="B50" s="82"/>
      <c r="C50" s="82"/>
      <c r="D50" s="82"/>
      <c r="E50" s="82"/>
    </row>
    <row r="51" spans="1:5" ht="15.75" x14ac:dyDescent="0.25">
      <c r="A51" s="82"/>
      <c r="B51" s="82"/>
      <c r="C51" s="82"/>
      <c r="D51" s="82"/>
      <c r="E51" s="82"/>
    </row>
    <row r="52" spans="1:5" ht="15.75" x14ac:dyDescent="0.25">
      <c r="A52" s="82"/>
      <c r="B52" s="82"/>
      <c r="C52" s="82"/>
      <c r="D52" s="82"/>
      <c r="E52" s="82"/>
    </row>
    <row r="53" spans="1:5" ht="15.75" x14ac:dyDescent="0.25">
      <c r="A53" s="82"/>
      <c r="B53" s="82"/>
      <c r="C53" s="82"/>
      <c r="D53" s="82"/>
      <c r="E53" s="82"/>
    </row>
    <row r="54" spans="1:5" ht="15.75" x14ac:dyDescent="0.25">
      <c r="A54" s="82"/>
      <c r="B54" s="82"/>
      <c r="C54" s="82"/>
      <c r="D54" s="82"/>
      <c r="E54" s="82"/>
    </row>
    <row r="55" spans="1:5" ht="15.75" x14ac:dyDescent="0.25">
      <c r="A55" s="82"/>
      <c r="B55" s="82"/>
      <c r="C55" s="82"/>
      <c r="D55" s="82"/>
      <c r="E55" s="82"/>
    </row>
    <row r="56" spans="1:5" ht="15.75" x14ac:dyDescent="0.25">
      <c r="A56" s="82"/>
      <c r="B56" s="82"/>
      <c r="C56" s="82"/>
      <c r="D56" s="82"/>
      <c r="E56" s="82"/>
    </row>
    <row r="57" spans="1:5" ht="15.75" x14ac:dyDescent="0.25">
      <c r="A57" s="82"/>
      <c r="B57" s="82"/>
      <c r="C57" s="82"/>
      <c r="D57" s="82"/>
      <c r="E57" s="82"/>
    </row>
    <row r="58" spans="1:5" ht="15.75" x14ac:dyDescent="0.25">
      <c r="A58" s="82"/>
      <c r="B58" s="82"/>
      <c r="C58" s="82"/>
      <c r="D58" s="82"/>
      <c r="E58" s="82"/>
    </row>
    <row r="59" spans="1:5" ht="15.75" x14ac:dyDescent="0.25">
      <c r="A59" s="82"/>
      <c r="B59" s="82"/>
      <c r="C59" s="82"/>
      <c r="D59" s="82"/>
      <c r="E59" s="82"/>
    </row>
    <row r="60" spans="1:5" ht="15.75" x14ac:dyDescent="0.25">
      <c r="A60" s="82"/>
      <c r="B60" s="82"/>
      <c r="C60" s="82"/>
      <c r="D60" s="82"/>
      <c r="E60" s="82"/>
    </row>
    <row r="61" spans="1:5" ht="15.75" x14ac:dyDescent="0.25">
      <c r="A61" s="82"/>
      <c r="B61" s="82"/>
      <c r="C61" s="82"/>
      <c r="D61" s="82"/>
      <c r="E61" s="82"/>
    </row>
    <row r="62" spans="1:5" ht="15.75" x14ac:dyDescent="0.25">
      <c r="A62" s="82"/>
      <c r="B62" s="82"/>
      <c r="C62" s="82"/>
      <c r="D62" s="82"/>
      <c r="E62" s="82"/>
    </row>
    <row r="63" spans="1:5" ht="15.75" x14ac:dyDescent="0.25">
      <c r="A63" s="82"/>
      <c r="B63" s="82"/>
      <c r="C63" s="82"/>
      <c r="D63" s="82"/>
      <c r="E63" s="82"/>
    </row>
    <row r="64" spans="1:5" ht="15.75" x14ac:dyDescent="0.25">
      <c r="A64" s="82"/>
      <c r="B64" s="82"/>
      <c r="C64" s="82"/>
      <c r="D64" s="82"/>
      <c r="E64" s="82"/>
    </row>
    <row r="65" spans="1:5" ht="15.75" x14ac:dyDescent="0.25">
      <c r="A65" s="82"/>
      <c r="B65" s="82"/>
      <c r="C65" s="82"/>
      <c r="D65" s="82"/>
      <c r="E65" s="82"/>
    </row>
    <row r="66" spans="1:5" ht="15.75" x14ac:dyDescent="0.25">
      <c r="A66" s="82"/>
      <c r="B66" s="82"/>
      <c r="C66" s="82"/>
      <c r="D66" s="82"/>
      <c r="E66" s="82"/>
    </row>
    <row r="67" spans="1:5" ht="15.75" x14ac:dyDescent="0.25">
      <c r="A67" s="82"/>
      <c r="B67" s="82"/>
      <c r="C67" s="82"/>
      <c r="D67" s="82"/>
      <c r="E67" s="82"/>
    </row>
    <row r="68" spans="1:5" ht="15.75" x14ac:dyDescent="0.25">
      <c r="A68" s="82"/>
      <c r="B68" s="82"/>
      <c r="C68" s="82"/>
      <c r="D68" s="82"/>
      <c r="E68" s="82"/>
    </row>
    <row r="69" spans="1:5" ht="15.75" x14ac:dyDescent="0.25">
      <c r="A69" s="82"/>
      <c r="B69" s="82"/>
      <c r="C69" s="82"/>
      <c r="D69" s="82"/>
      <c r="E69" s="82"/>
    </row>
    <row r="70" spans="1:5" ht="15.75" x14ac:dyDescent="0.25">
      <c r="A70" s="82"/>
      <c r="B70" s="82"/>
      <c r="C70" s="82"/>
      <c r="D70" s="82"/>
      <c r="E70" s="82"/>
    </row>
    <row r="71" spans="1:5" ht="15.75" x14ac:dyDescent="0.25">
      <c r="A71" s="82"/>
      <c r="B71" s="82"/>
      <c r="C71" s="82"/>
      <c r="D71" s="82"/>
      <c r="E71" s="82"/>
    </row>
    <row r="72" spans="1:5" ht="15.75" x14ac:dyDescent="0.25">
      <c r="A72" s="82"/>
      <c r="B72" s="82"/>
      <c r="C72" s="82"/>
      <c r="D72" s="82"/>
      <c r="E72" s="82"/>
    </row>
    <row r="73" spans="1:5" ht="15.75" x14ac:dyDescent="0.25">
      <c r="A73" s="82"/>
      <c r="B73" s="82"/>
      <c r="C73" s="82"/>
      <c r="D73" s="82"/>
      <c r="E73" s="82"/>
    </row>
    <row r="74" spans="1:5" ht="15.75" x14ac:dyDescent="0.25">
      <c r="A74" s="82"/>
      <c r="B74" s="82"/>
      <c r="C74" s="82"/>
      <c r="D74" s="82"/>
      <c r="E74" s="82"/>
    </row>
    <row r="75" spans="1:5" ht="15.75" x14ac:dyDescent="0.25">
      <c r="A75" s="82"/>
      <c r="B75" s="82"/>
      <c r="C75" s="82"/>
      <c r="D75" s="82"/>
      <c r="E75" s="82"/>
    </row>
    <row r="76" spans="1:5" ht="15.75" x14ac:dyDescent="0.25">
      <c r="A76" s="82"/>
      <c r="B76" s="82"/>
      <c r="C76" s="82"/>
      <c r="D76" s="82"/>
      <c r="E76" s="82"/>
    </row>
    <row r="77" spans="1:5" ht="15.75" x14ac:dyDescent="0.25">
      <c r="A77" s="82"/>
      <c r="B77" s="82"/>
      <c r="C77" s="82"/>
      <c r="D77" s="82"/>
      <c r="E77" s="82"/>
    </row>
    <row r="78" spans="1:5" ht="15.75" x14ac:dyDescent="0.25">
      <c r="A78" s="82"/>
      <c r="B78" s="82"/>
      <c r="C78" s="82"/>
      <c r="D78" s="82"/>
      <c r="E78" s="82"/>
    </row>
    <row r="79" spans="1:5" ht="15.75" x14ac:dyDescent="0.25">
      <c r="A79" s="82"/>
      <c r="B79" s="82"/>
      <c r="C79" s="82"/>
      <c r="D79" s="82"/>
      <c r="E79" s="82"/>
    </row>
    <row r="80" spans="1:5" ht="15.75" x14ac:dyDescent="0.25">
      <c r="A80" s="82"/>
      <c r="B80" s="82"/>
      <c r="C80" s="82"/>
      <c r="D80" s="82"/>
      <c r="E80" s="82"/>
    </row>
    <row r="81" spans="1:5" ht="15.75" x14ac:dyDescent="0.25">
      <c r="A81" s="82"/>
      <c r="B81" s="82"/>
      <c r="C81" s="82"/>
      <c r="D81" s="82"/>
      <c r="E81" s="82"/>
    </row>
    <row r="82" spans="1:5" ht="15.75" x14ac:dyDescent="0.25">
      <c r="A82" s="82"/>
      <c r="B82" s="82"/>
      <c r="C82" s="82"/>
      <c r="D82" s="82"/>
      <c r="E82" s="82"/>
    </row>
    <row r="83" spans="1:5" ht="15.75" x14ac:dyDescent="0.25">
      <c r="A83" s="82"/>
      <c r="B83" s="82"/>
      <c r="C83" s="82"/>
      <c r="D83" s="82"/>
      <c r="E83" s="82"/>
    </row>
    <row r="84" spans="1:5" ht="15.75" x14ac:dyDescent="0.25">
      <c r="A84" s="82"/>
      <c r="B84" s="82"/>
      <c r="C84" s="82"/>
      <c r="D84" s="82"/>
      <c r="E84" s="82"/>
    </row>
    <row r="85" spans="1:5" ht="15.75" x14ac:dyDescent="0.25">
      <c r="A85" s="82"/>
      <c r="B85" s="82"/>
      <c r="C85" s="82"/>
      <c r="D85" s="82"/>
      <c r="E85" s="82"/>
    </row>
    <row r="86" spans="1:5" ht="15.75" x14ac:dyDescent="0.25">
      <c r="A86" s="82"/>
      <c r="B86" s="82"/>
      <c r="C86" s="82"/>
      <c r="D86" s="82"/>
      <c r="E86" s="82"/>
    </row>
    <row r="87" spans="1:5" ht="15.75" x14ac:dyDescent="0.25">
      <c r="A87" s="82"/>
      <c r="B87" s="82"/>
      <c r="C87" s="82"/>
      <c r="D87" s="82"/>
      <c r="E87" s="82"/>
    </row>
    <row r="88" spans="1:5" ht="15.75" x14ac:dyDescent="0.25">
      <c r="A88" s="82"/>
      <c r="B88" s="82"/>
      <c r="C88" s="82"/>
      <c r="D88" s="82"/>
      <c r="E88" s="82"/>
    </row>
    <row r="89" spans="1:5" ht="15.75" x14ac:dyDescent="0.25">
      <c r="A89" s="82"/>
      <c r="B89" s="82"/>
      <c r="C89" s="82"/>
      <c r="D89" s="82"/>
      <c r="E89" s="82"/>
    </row>
    <row r="90" spans="1:5" ht="15.75" x14ac:dyDescent="0.25">
      <c r="A90" s="82"/>
      <c r="B90" s="82"/>
      <c r="C90" s="82"/>
      <c r="D90" s="82"/>
      <c r="E90" s="82"/>
    </row>
    <row r="91" spans="1:5" ht="15.75" x14ac:dyDescent="0.25">
      <c r="A91" s="82"/>
      <c r="B91" s="82"/>
      <c r="C91" s="82"/>
      <c r="D91" s="82"/>
      <c r="E91" s="82"/>
    </row>
    <row r="92" spans="1:5" ht="15.75" x14ac:dyDescent="0.25">
      <c r="A92" s="82"/>
      <c r="B92" s="82"/>
      <c r="C92" s="82"/>
      <c r="D92" s="82"/>
      <c r="E92" s="82"/>
    </row>
    <row r="93" spans="1:5" ht="15.75" x14ac:dyDescent="0.25">
      <c r="A93" s="82"/>
      <c r="B93" s="82"/>
      <c r="C93" s="82"/>
      <c r="D93" s="82"/>
      <c r="E93" s="82"/>
    </row>
    <row r="94" spans="1:5" ht="15.75" x14ac:dyDescent="0.25">
      <c r="A94" s="82"/>
      <c r="B94" s="82"/>
      <c r="C94" s="82"/>
      <c r="D94" s="82"/>
      <c r="E94" s="82"/>
    </row>
    <row r="95" spans="1:5" ht="15.75" x14ac:dyDescent="0.25">
      <c r="A95" s="82"/>
      <c r="B95" s="82"/>
      <c r="C95" s="82"/>
      <c r="D95" s="82"/>
      <c r="E95" s="82"/>
    </row>
    <row r="96" spans="1:5" ht="15.75" x14ac:dyDescent="0.25">
      <c r="A96" s="82"/>
      <c r="B96" s="82"/>
      <c r="C96" s="82"/>
      <c r="D96" s="82"/>
      <c r="E96" s="82"/>
    </row>
    <row r="97" spans="1:5" ht="15.75" x14ac:dyDescent="0.25">
      <c r="A97" s="82"/>
      <c r="B97" s="82"/>
      <c r="C97" s="82"/>
      <c r="D97" s="82"/>
      <c r="E97" s="82"/>
    </row>
    <row r="98" spans="1:5" ht="15.75" x14ac:dyDescent="0.25">
      <c r="A98" s="82"/>
      <c r="B98" s="82"/>
      <c r="C98" s="82"/>
      <c r="D98" s="82"/>
      <c r="E98" s="82"/>
    </row>
    <row r="99" spans="1:5" ht="15.75" x14ac:dyDescent="0.25">
      <c r="A99" s="82"/>
      <c r="B99" s="82"/>
      <c r="C99" s="82"/>
      <c r="D99" s="82"/>
      <c r="E99" s="82"/>
    </row>
    <row r="100" spans="1:5" ht="15.75" x14ac:dyDescent="0.25">
      <c r="A100" s="82"/>
      <c r="B100" s="82"/>
      <c r="C100" s="82"/>
      <c r="D100" s="82"/>
      <c r="E100" s="82"/>
    </row>
    <row r="101" spans="1:5" ht="15.75" x14ac:dyDescent="0.25">
      <c r="A101" s="82"/>
      <c r="B101" s="82"/>
      <c r="C101" s="82"/>
      <c r="D101" s="82"/>
      <c r="E101" s="82"/>
    </row>
    <row r="102" spans="1:5" ht="15.75" x14ac:dyDescent="0.25">
      <c r="A102" s="82"/>
      <c r="B102" s="82"/>
      <c r="C102" s="82"/>
      <c r="D102" s="82"/>
      <c r="E102" s="82"/>
    </row>
    <row r="103" spans="1:5" ht="15.75" x14ac:dyDescent="0.25">
      <c r="A103" s="82"/>
      <c r="B103" s="82"/>
      <c r="C103" s="82"/>
      <c r="D103" s="82"/>
      <c r="E103" s="82"/>
    </row>
    <row r="104" spans="1:5" ht="15.75" x14ac:dyDescent="0.25">
      <c r="A104" s="82"/>
      <c r="B104" s="82"/>
      <c r="C104" s="82"/>
      <c r="D104" s="82"/>
      <c r="E104" s="82"/>
    </row>
    <row r="105" spans="1:5" ht="15.75" x14ac:dyDescent="0.25">
      <c r="A105" s="82"/>
      <c r="B105" s="82"/>
      <c r="C105" s="82"/>
      <c r="D105" s="82"/>
      <c r="E105" s="82"/>
    </row>
    <row r="106" spans="1:5" ht="15.75" x14ac:dyDescent="0.25">
      <c r="A106" s="82"/>
      <c r="B106" s="82"/>
      <c r="C106" s="82"/>
      <c r="D106" s="82"/>
      <c r="E106" s="82"/>
    </row>
    <row r="107" spans="1:5" ht="15.75" x14ac:dyDescent="0.25">
      <c r="A107" s="82"/>
      <c r="B107" s="82"/>
      <c r="C107" s="82"/>
      <c r="D107" s="82"/>
      <c r="E107" s="82"/>
    </row>
    <row r="108" spans="1:5" ht="15.75" x14ac:dyDescent="0.25">
      <c r="A108" s="82"/>
      <c r="B108" s="82"/>
      <c r="C108" s="82"/>
      <c r="D108" s="82"/>
      <c r="E108" s="82"/>
    </row>
    <row r="109" spans="1:5" ht="15.75" x14ac:dyDescent="0.25">
      <c r="A109" s="82"/>
      <c r="B109" s="82"/>
      <c r="C109" s="82"/>
      <c r="D109" s="82"/>
      <c r="E109" s="82"/>
    </row>
    <row r="110" spans="1:5" ht="15.75" x14ac:dyDescent="0.25">
      <c r="A110" s="82"/>
      <c r="B110" s="82"/>
      <c r="C110" s="82"/>
      <c r="D110" s="82"/>
      <c r="E110" s="82"/>
    </row>
    <row r="111" spans="1:5" ht="15.75" x14ac:dyDescent="0.25">
      <c r="A111" s="82"/>
      <c r="B111" s="82"/>
      <c r="C111" s="82"/>
      <c r="D111" s="82"/>
      <c r="E111" s="82"/>
    </row>
    <row r="112" spans="1:5" ht="15.75" x14ac:dyDescent="0.25">
      <c r="A112" s="82"/>
      <c r="B112" s="82"/>
      <c r="C112" s="82"/>
      <c r="D112" s="82"/>
      <c r="E112" s="82"/>
    </row>
    <row r="113" spans="1:5" ht="15.75" x14ac:dyDescent="0.25">
      <c r="A113" s="82"/>
      <c r="B113" s="82"/>
      <c r="C113" s="82"/>
      <c r="D113" s="82"/>
      <c r="E113" s="8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Formations</vt:lpstr>
      <vt:lpstr>Feuil2</vt:lpstr>
      <vt:lpstr>INPUT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Administratif</dc:creator>
  <cp:lastModifiedBy>MARNEFFE Philippe</cp:lastModifiedBy>
  <dcterms:created xsi:type="dcterms:W3CDTF">2019-12-10T13:18:32Z</dcterms:created>
  <dcterms:modified xsi:type="dcterms:W3CDTF">2019-12-19T00:59:48Z</dcterms:modified>
</cp:coreProperties>
</file>