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460" windowHeight="7500"/>
  </bookViews>
  <sheets>
    <sheet name="Calendrier" sheetId="1" r:id="rId1"/>
    <sheet name="Décompte" sheetId="5" r:id="rId2"/>
    <sheet name="Décompte mensuel" sheetId="2" r:id="rId3"/>
    <sheet name="Paramètres" sheetId="4" r:id="rId4"/>
  </sheets>
  <definedNames>
    <definedName name="_xlnm._FilterDatabase" localSheetId="0" hidden="1">Calendrier!$A$2:$AA$368</definedName>
    <definedName name="agent1">Calendrier!$D$3:$E$368</definedName>
    <definedName name="agent10">Calendrier!$V$3:$W$368</definedName>
    <definedName name="agent11">Calendrier!$X$3:$Y$368</definedName>
    <definedName name="agent12">Calendrier!$Z$3:$AA$368</definedName>
    <definedName name="agent2">Calendrier!$F$3:$G$368</definedName>
    <definedName name="agent3">Calendrier!$H$3:$I$368</definedName>
    <definedName name="agent4">Calendrier!$J$3:$K$368</definedName>
    <definedName name="agent5">Calendrier!$L$3:$M$368</definedName>
    <definedName name="agent6">Calendrier!$N$3:$O$368</definedName>
    <definedName name="agent7">Calendrier!$P$3:$Q$368</definedName>
    <definedName name="agent8">Calendrier!$R$3:$S$368</definedName>
    <definedName name="agent9">Calendrier!$T$3:$U$368</definedName>
    <definedName name="plageAOUT">Calendrier!$D$216:$AA$246</definedName>
    <definedName name="plageAVRIL">Calendrier!$D$94:$AA$123</definedName>
    <definedName name="plageDECEMBRE">Calendrier!$D$338:$AA$368</definedName>
    <definedName name="plageFEVRIER">Calendrier!$D$34:$AA$62</definedName>
    <definedName name="plageJANVIER">Calendrier!$D$3:$AA$33</definedName>
    <definedName name="plageJUILLET">Calendrier!$D$185:$AA$215</definedName>
    <definedName name="plageJUIN">Calendrier!$D$155:$AA$184</definedName>
    <definedName name="plageMAI">Calendrier!$D$124:$AA$154</definedName>
    <definedName name="plageMARS">Calendrier!$D$63:$AA$93</definedName>
    <definedName name="plageNOVEMBRE">Calendrier!$D$308:$AA$337</definedName>
    <definedName name="plageOCTOBRE">Calendrier!$D$277:$AA$307</definedName>
    <definedName name="plageSEPTEMBRE">Calendrier!$D$247:$AA$276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5" l="1"/>
  <c r="J15" i="5"/>
  <c r="K15" i="5" s="1"/>
  <c r="J14" i="5"/>
  <c r="K14" i="5" s="1"/>
  <c r="J13" i="5"/>
  <c r="K13" i="5" s="1"/>
  <c r="J12" i="5"/>
  <c r="J11" i="5"/>
  <c r="J10" i="5"/>
  <c r="K10" i="5" s="1"/>
  <c r="J9" i="5"/>
  <c r="K9" i="5" s="1"/>
  <c r="J8" i="5"/>
  <c r="J7" i="5"/>
  <c r="K7" i="5" s="1"/>
  <c r="J6" i="5"/>
  <c r="K6" i="5" s="1"/>
  <c r="J5" i="5"/>
  <c r="G16" i="5"/>
  <c r="H16" i="5" s="1"/>
  <c r="G15" i="5"/>
  <c r="H15" i="5" s="1"/>
  <c r="G14" i="5"/>
  <c r="H14" i="5" s="1"/>
  <c r="G13" i="5"/>
  <c r="H13" i="5" s="1"/>
  <c r="G12" i="5"/>
  <c r="H12" i="5" s="1"/>
  <c r="G11" i="5"/>
  <c r="H11" i="5" s="1"/>
  <c r="G10" i="5"/>
  <c r="H10" i="5" s="1"/>
  <c r="G9" i="5"/>
  <c r="H9" i="5" s="1"/>
  <c r="G8" i="5"/>
  <c r="H8" i="5" s="1"/>
  <c r="G7" i="5"/>
  <c r="H7" i="5" s="1"/>
  <c r="G6" i="5"/>
  <c r="H6" i="5" s="1"/>
  <c r="G5" i="5"/>
  <c r="H5" i="5" s="1"/>
  <c r="K5" i="5"/>
  <c r="D16" i="5"/>
  <c r="E16" i="5" s="1"/>
  <c r="D15" i="5"/>
  <c r="E15" i="5" s="1"/>
  <c r="D14" i="5"/>
  <c r="E14" i="5" s="1"/>
  <c r="D13" i="5"/>
  <c r="E13" i="5" s="1"/>
  <c r="D12" i="5"/>
  <c r="E12" i="5" s="1"/>
  <c r="D11" i="5"/>
  <c r="E11" i="5" s="1"/>
  <c r="D10" i="5"/>
  <c r="E10" i="5" s="1"/>
  <c r="D9" i="5"/>
  <c r="E9" i="5" s="1"/>
  <c r="D8" i="5"/>
  <c r="E8" i="5" s="1"/>
  <c r="D7" i="5"/>
  <c r="E7" i="5" s="1"/>
  <c r="D6" i="5"/>
  <c r="E6" i="5" s="1"/>
  <c r="D5" i="5"/>
  <c r="K8" i="5"/>
  <c r="K11" i="5"/>
  <c r="K12" i="5"/>
  <c r="B17" i="5"/>
  <c r="D17" i="5" s="1"/>
  <c r="E17" i="5" s="1"/>
  <c r="G17" i="5" s="1"/>
  <c r="H17" i="5" s="1"/>
  <c r="J17" i="5" s="1"/>
  <c r="B16" i="5"/>
  <c r="B15" i="5"/>
  <c r="B14" i="5"/>
  <c r="B13" i="5"/>
  <c r="B12" i="5"/>
  <c r="B11" i="5"/>
  <c r="B10" i="5"/>
  <c r="B9" i="5"/>
  <c r="B8" i="5"/>
  <c r="B7" i="5"/>
  <c r="B6" i="5"/>
  <c r="B5" i="5"/>
  <c r="C63" i="1"/>
  <c r="B63" i="1" s="1"/>
  <c r="C3" i="1"/>
  <c r="C4" i="1" l="1"/>
  <c r="B3" i="1"/>
  <c r="K16" i="5"/>
  <c r="K17" i="5"/>
  <c r="E5" i="5"/>
  <c r="A3" i="1"/>
  <c r="C5" i="1"/>
  <c r="A5" i="1" l="1"/>
  <c r="B5" i="1"/>
  <c r="A4" i="1"/>
  <c r="B4" i="1"/>
  <c r="C6" i="1"/>
  <c r="A6" i="1" l="1"/>
  <c r="B6" i="1"/>
  <c r="C7" i="1"/>
  <c r="A7" i="1" l="1"/>
  <c r="B7" i="1"/>
  <c r="C8" i="1"/>
  <c r="A8" i="1" l="1"/>
  <c r="B8" i="1"/>
  <c r="C9" i="1"/>
  <c r="A9" i="1" l="1"/>
  <c r="B9" i="1"/>
  <c r="C10" i="1"/>
  <c r="A10" i="1" l="1"/>
  <c r="B10" i="1"/>
  <c r="C11" i="1"/>
  <c r="A11" i="1" l="1"/>
  <c r="B11" i="1"/>
  <c r="C12" i="1"/>
  <c r="A12" i="1" l="1"/>
  <c r="B12" i="1"/>
  <c r="C13" i="1"/>
  <c r="A13" i="1" l="1"/>
  <c r="B13" i="1"/>
  <c r="C14" i="1"/>
  <c r="A14" i="1" l="1"/>
  <c r="B14" i="1"/>
  <c r="C15" i="1"/>
  <c r="A15" i="1" l="1"/>
  <c r="B15" i="1"/>
  <c r="C16" i="1"/>
  <c r="A16" i="1" l="1"/>
  <c r="B16" i="1"/>
  <c r="C17" i="1"/>
  <c r="A17" i="1" l="1"/>
  <c r="B17" i="1"/>
  <c r="C18" i="1"/>
  <c r="A18" i="1" l="1"/>
  <c r="B18" i="1"/>
  <c r="C19" i="1"/>
  <c r="A19" i="1" l="1"/>
  <c r="B19" i="1"/>
  <c r="C20" i="1"/>
  <c r="A20" i="1" l="1"/>
  <c r="B20" i="1"/>
  <c r="C21" i="1"/>
  <c r="A21" i="1" l="1"/>
  <c r="B21" i="1"/>
  <c r="C22" i="1"/>
  <c r="A22" i="1" l="1"/>
  <c r="B22" i="1"/>
  <c r="C23" i="1"/>
  <c r="A23" i="1" l="1"/>
  <c r="B23" i="1"/>
  <c r="C24" i="1"/>
  <c r="A24" i="1" l="1"/>
  <c r="B24" i="1"/>
  <c r="C25" i="1"/>
  <c r="A25" i="1" l="1"/>
  <c r="B25" i="1"/>
  <c r="C26" i="1"/>
  <c r="A26" i="1" l="1"/>
  <c r="B26" i="1"/>
  <c r="C27" i="1"/>
  <c r="A27" i="1" l="1"/>
  <c r="B27" i="1"/>
  <c r="C28" i="1"/>
  <c r="A28" i="1" l="1"/>
  <c r="B28" i="1"/>
  <c r="C29" i="1"/>
  <c r="A29" i="1" l="1"/>
  <c r="B29" i="1"/>
  <c r="C30" i="1"/>
  <c r="A30" i="1" l="1"/>
  <c r="B30" i="1"/>
  <c r="C31" i="1"/>
  <c r="A31" i="1" l="1"/>
  <c r="B31" i="1"/>
  <c r="C32" i="1"/>
  <c r="A32" i="1" l="1"/>
  <c r="B32" i="1"/>
  <c r="C33" i="1"/>
  <c r="A33" i="1" l="1"/>
  <c r="B33" i="1"/>
  <c r="C34" i="1"/>
  <c r="A34" i="1" l="1"/>
  <c r="B34" i="1"/>
  <c r="C35" i="1"/>
  <c r="A35" i="1" l="1"/>
  <c r="B35" i="1"/>
  <c r="C36" i="1"/>
  <c r="A36" i="1" l="1"/>
  <c r="B36" i="1"/>
  <c r="C37" i="1"/>
  <c r="A37" i="1" l="1"/>
  <c r="B37" i="1"/>
  <c r="C38" i="1"/>
  <c r="A38" i="1" l="1"/>
  <c r="B38" i="1"/>
  <c r="C39" i="1"/>
  <c r="A39" i="1" l="1"/>
  <c r="B39" i="1"/>
  <c r="C40" i="1"/>
  <c r="A40" i="1" l="1"/>
  <c r="B40" i="1"/>
  <c r="C41" i="1"/>
  <c r="A41" i="1" l="1"/>
  <c r="B41" i="1"/>
  <c r="C42" i="1"/>
  <c r="A42" i="1" l="1"/>
  <c r="B42" i="1"/>
  <c r="C43" i="1"/>
  <c r="A43" i="1" l="1"/>
  <c r="B43" i="1"/>
  <c r="C44" i="1"/>
  <c r="A44" i="1" l="1"/>
  <c r="B44" i="1"/>
  <c r="C45" i="1"/>
  <c r="A45" i="1" l="1"/>
  <c r="B45" i="1"/>
  <c r="C46" i="1"/>
  <c r="A46" i="1" l="1"/>
  <c r="B46" i="1"/>
  <c r="C47" i="1"/>
  <c r="A47" i="1" l="1"/>
  <c r="B47" i="1"/>
  <c r="C48" i="1"/>
  <c r="A48" i="1" l="1"/>
  <c r="B48" i="1"/>
  <c r="C49" i="1"/>
  <c r="A49" i="1" l="1"/>
  <c r="B49" i="1"/>
  <c r="C50" i="1"/>
  <c r="A50" i="1" l="1"/>
  <c r="B50" i="1"/>
  <c r="C51" i="1"/>
  <c r="A51" i="1" l="1"/>
  <c r="B51" i="1"/>
  <c r="C52" i="1"/>
  <c r="A52" i="1" l="1"/>
  <c r="B52" i="1"/>
  <c r="C53" i="1"/>
  <c r="A53" i="1" l="1"/>
  <c r="B53" i="1"/>
  <c r="C54" i="1"/>
  <c r="A54" i="1" l="1"/>
  <c r="B54" i="1"/>
  <c r="C55" i="1"/>
  <c r="A55" i="1" l="1"/>
  <c r="B55" i="1"/>
  <c r="C56" i="1"/>
  <c r="A56" i="1" l="1"/>
  <c r="B56" i="1"/>
  <c r="C57" i="1"/>
  <c r="A57" i="1" l="1"/>
  <c r="B57" i="1"/>
  <c r="C58" i="1"/>
  <c r="A58" i="1" l="1"/>
  <c r="B58" i="1"/>
  <c r="C59" i="1"/>
  <c r="A59" i="1" l="1"/>
  <c r="B59" i="1"/>
  <c r="C60" i="1"/>
  <c r="B60" i="1" s="1"/>
  <c r="A60" i="1" l="1"/>
  <c r="C61" i="1"/>
  <c r="B61" i="1" s="1"/>
  <c r="C62" i="1" l="1"/>
  <c r="A61" i="1"/>
  <c r="A63" i="1"/>
  <c r="A62" i="1" l="1"/>
  <c r="B62" i="1"/>
  <c r="C64" i="1"/>
  <c r="A64" i="1" l="1"/>
  <c r="B64" i="1"/>
  <c r="C65" i="1"/>
  <c r="A65" i="1" l="1"/>
  <c r="B65" i="1"/>
  <c r="C66" i="1"/>
  <c r="A66" i="1" l="1"/>
  <c r="B66" i="1"/>
  <c r="C67" i="1"/>
  <c r="A67" i="1" l="1"/>
  <c r="B67" i="1"/>
  <c r="C68" i="1"/>
  <c r="A68" i="1" l="1"/>
  <c r="B68" i="1"/>
  <c r="C69" i="1"/>
  <c r="A69" i="1" l="1"/>
  <c r="B69" i="1"/>
  <c r="C70" i="1"/>
  <c r="A70" i="1" l="1"/>
  <c r="B70" i="1"/>
  <c r="C71" i="1"/>
  <c r="A71" i="1" l="1"/>
  <c r="B71" i="1"/>
  <c r="C72" i="1"/>
  <c r="A72" i="1" l="1"/>
  <c r="B72" i="1"/>
  <c r="C73" i="1"/>
  <c r="A73" i="1" l="1"/>
  <c r="B73" i="1"/>
  <c r="C74" i="1"/>
  <c r="A74" i="1" l="1"/>
  <c r="B74" i="1"/>
  <c r="C75" i="1"/>
  <c r="A75" i="1" l="1"/>
  <c r="B75" i="1"/>
  <c r="C76" i="1"/>
  <c r="A76" i="1" l="1"/>
  <c r="B76" i="1"/>
  <c r="C77" i="1"/>
  <c r="A77" i="1" l="1"/>
  <c r="B77" i="1"/>
  <c r="C78" i="1"/>
  <c r="A78" i="1" l="1"/>
  <c r="B78" i="1"/>
  <c r="C79" i="1"/>
  <c r="A79" i="1" l="1"/>
  <c r="B79" i="1"/>
  <c r="C80" i="1"/>
  <c r="A80" i="1" l="1"/>
  <c r="B80" i="1"/>
  <c r="C81" i="1"/>
  <c r="A81" i="1" l="1"/>
  <c r="B81" i="1"/>
  <c r="C82" i="1"/>
  <c r="A82" i="1" l="1"/>
  <c r="B82" i="1"/>
  <c r="C83" i="1"/>
  <c r="A83" i="1" l="1"/>
  <c r="B83" i="1"/>
  <c r="C84" i="1"/>
  <c r="A84" i="1" l="1"/>
  <c r="B84" i="1"/>
  <c r="C85" i="1"/>
  <c r="A85" i="1" l="1"/>
  <c r="B85" i="1"/>
  <c r="C86" i="1"/>
  <c r="A86" i="1" l="1"/>
  <c r="B86" i="1"/>
  <c r="C87" i="1"/>
  <c r="A87" i="1" l="1"/>
  <c r="B87" i="1"/>
  <c r="C88" i="1"/>
  <c r="A88" i="1" l="1"/>
  <c r="B88" i="1"/>
  <c r="C89" i="1"/>
  <c r="A89" i="1" l="1"/>
  <c r="B89" i="1"/>
  <c r="C90" i="1"/>
  <c r="A90" i="1" l="1"/>
  <c r="B90" i="1"/>
  <c r="C91" i="1"/>
  <c r="A91" i="1" l="1"/>
  <c r="B91" i="1"/>
  <c r="C92" i="1"/>
  <c r="A92" i="1" l="1"/>
  <c r="B92" i="1"/>
  <c r="C93" i="1"/>
  <c r="A93" i="1" l="1"/>
  <c r="B93" i="1"/>
  <c r="C94" i="1"/>
  <c r="A94" i="1" l="1"/>
  <c r="B94" i="1"/>
  <c r="C95" i="1"/>
  <c r="A95" i="1" l="1"/>
  <c r="B95" i="1"/>
  <c r="C96" i="1"/>
  <c r="A96" i="1" l="1"/>
  <c r="B96" i="1"/>
  <c r="C97" i="1"/>
  <c r="A97" i="1" l="1"/>
  <c r="B97" i="1"/>
  <c r="C98" i="1"/>
  <c r="A98" i="1" l="1"/>
  <c r="B98" i="1"/>
  <c r="C99" i="1"/>
  <c r="A99" i="1" l="1"/>
  <c r="B99" i="1"/>
  <c r="C100" i="1"/>
  <c r="A100" i="1" l="1"/>
  <c r="B100" i="1"/>
  <c r="C101" i="1"/>
  <c r="A101" i="1" l="1"/>
  <c r="B101" i="1"/>
  <c r="C102" i="1"/>
  <c r="A102" i="1" l="1"/>
  <c r="B102" i="1"/>
  <c r="C103" i="1"/>
  <c r="A103" i="1" l="1"/>
  <c r="B103" i="1"/>
  <c r="C104" i="1"/>
  <c r="A104" i="1" l="1"/>
  <c r="B104" i="1"/>
  <c r="C105" i="1"/>
  <c r="A105" i="1" l="1"/>
  <c r="B105" i="1"/>
  <c r="C106" i="1"/>
  <c r="A106" i="1" l="1"/>
  <c r="B106" i="1"/>
  <c r="C107" i="1"/>
  <c r="A107" i="1" l="1"/>
  <c r="B107" i="1"/>
  <c r="C108" i="1"/>
  <c r="A108" i="1" l="1"/>
  <c r="B108" i="1"/>
  <c r="C109" i="1"/>
  <c r="A109" i="1" l="1"/>
  <c r="B109" i="1"/>
  <c r="C110" i="1"/>
  <c r="A110" i="1" l="1"/>
  <c r="B110" i="1"/>
  <c r="C111" i="1"/>
  <c r="A111" i="1" l="1"/>
  <c r="B111" i="1"/>
  <c r="C112" i="1"/>
  <c r="A112" i="1" l="1"/>
  <c r="B112" i="1"/>
  <c r="C113" i="1"/>
  <c r="A113" i="1" l="1"/>
  <c r="B113" i="1"/>
  <c r="C114" i="1"/>
  <c r="A114" i="1" l="1"/>
  <c r="B114" i="1"/>
  <c r="C115" i="1"/>
  <c r="A115" i="1" l="1"/>
  <c r="B115" i="1"/>
  <c r="C116" i="1"/>
  <c r="A116" i="1" l="1"/>
  <c r="B116" i="1"/>
  <c r="C117" i="1"/>
  <c r="A117" i="1" l="1"/>
  <c r="B117" i="1"/>
  <c r="C118" i="1"/>
  <c r="A118" i="1" l="1"/>
  <c r="B118" i="1"/>
  <c r="C119" i="1"/>
  <c r="A119" i="1" l="1"/>
  <c r="B119" i="1"/>
  <c r="C120" i="1"/>
  <c r="A120" i="1" l="1"/>
  <c r="B120" i="1"/>
  <c r="C121" i="1"/>
  <c r="A121" i="1" l="1"/>
  <c r="B121" i="1"/>
  <c r="C122" i="1"/>
  <c r="A122" i="1" l="1"/>
  <c r="B122" i="1"/>
  <c r="C123" i="1"/>
  <c r="A123" i="1" l="1"/>
  <c r="B123" i="1"/>
  <c r="C124" i="1"/>
  <c r="A124" i="1" l="1"/>
  <c r="B124" i="1"/>
  <c r="C125" i="1"/>
  <c r="A125" i="1" l="1"/>
  <c r="B125" i="1"/>
  <c r="C126" i="1"/>
  <c r="A126" i="1" l="1"/>
  <c r="B126" i="1"/>
  <c r="C127" i="1"/>
  <c r="A127" i="1" l="1"/>
  <c r="B127" i="1"/>
  <c r="C128" i="1"/>
  <c r="A128" i="1" l="1"/>
  <c r="B128" i="1"/>
  <c r="C129" i="1"/>
  <c r="A129" i="1" l="1"/>
  <c r="B129" i="1"/>
  <c r="C130" i="1"/>
  <c r="A130" i="1" l="1"/>
  <c r="B130" i="1"/>
  <c r="C131" i="1"/>
  <c r="A131" i="1" l="1"/>
  <c r="B131" i="1"/>
  <c r="C132" i="1"/>
  <c r="A132" i="1" l="1"/>
  <c r="B132" i="1"/>
  <c r="C133" i="1"/>
  <c r="A133" i="1" l="1"/>
  <c r="B133" i="1"/>
  <c r="C134" i="1"/>
  <c r="A134" i="1" l="1"/>
  <c r="B134" i="1"/>
  <c r="C135" i="1"/>
  <c r="A135" i="1" l="1"/>
  <c r="B135" i="1"/>
  <c r="C136" i="1"/>
  <c r="A136" i="1" l="1"/>
  <c r="B136" i="1"/>
  <c r="C137" i="1"/>
  <c r="A137" i="1" l="1"/>
  <c r="B137" i="1"/>
  <c r="C138" i="1"/>
  <c r="A138" i="1" l="1"/>
  <c r="B138" i="1"/>
  <c r="C139" i="1"/>
  <c r="A139" i="1" l="1"/>
  <c r="B139" i="1"/>
  <c r="C140" i="1"/>
  <c r="A140" i="1" l="1"/>
  <c r="B140" i="1"/>
  <c r="C141" i="1"/>
  <c r="A141" i="1" l="1"/>
  <c r="B141" i="1"/>
  <c r="C142" i="1"/>
  <c r="A142" i="1" l="1"/>
  <c r="B142" i="1"/>
  <c r="C143" i="1"/>
  <c r="A143" i="1" l="1"/>
  <c r="B143" i="1"/>
  <c r="C144" i="1"/>
  <c r="A144" i="1" l="1"/>
  <c r="B144" i="1"/>
  <c r="C145" i="1"/>
  <c r="A145" i="1" l="1"/>
  <c r="B145" i="1"/>
  <c r="C146" i="1"/>
  <c r="A146" i="1" l="1"/>
  <c r="B146" i="1"/>
  <c r="C147" i="1"/>
  <c r="A147" i="1" l="1"/>
  <c r="B147" i="1"/>
  <c r="C148" i="1"/>
  <c r="A148" i="1" l="1"/>
  <c r="B148" i="1"/>
  <c r="C149" i="1"/>
  <c r="A149" i="1" l="1"/>
  <c r="B149" i="1"/>
  <c r="C150" i="1"/>
  <c r="A150" i="1" l="1"/>
  <c r="B150" i="1"/>
  <c r="C151" i="1"/>
  <c r="A151" i="1" l="1"/>
  <c r="B151" i="1"/>
  <c r="C152" i="1"/>
  <c r="A152" i="1" l="1"/>
  <c r="B152" i="1"/>
  <c r="C153" i="1"/>
  <c r="A153" i="1" l="1"/>
  <c r="B153" i="1"/>
  <c r="C154" i="1"/>
  <c r="A154" i="1" l="1"/>
  <c r="B154" i="1"/>
  <c r="C155" i="1"/>
  <c r="A155" i="1" l="1"/>
  <c r="B155" i="1"/>
  <c r="C156" i="1"/>
  <c r="A156" i="1" l="1"/>
  <c r="B156" i="1"/>
  <c r="C157" i="1"/>
  <c r="A157" i="1" l="1"/>
  <c r="B157" i="1"/>
  <c r="C158" i="1"/>
  <c r="A158" i="1" l="1"/>
  <c r="B158" i="1"/>
  <c r="C159" i="1"/>
  <c r="A159" i="1" l="1"/>
  <c r="B159" i="1"/>
  <c r="C160" i="1"/>
  <c r="A160" i="1" l="1"/>
  <c r="B160" i="1"/>
  <c r="C161" i="1"/>
  <c r="A161" i="1" l="1"/>
  <c r="B161" i="1"/>
  <c r="C162" i="1"/>
  <c r="A162" i="1" l="1"/>
  <c r="B162" i="1"/>
  <c r="C163" i="1"/>
  <c r="A163" i="1" l="1"/>
  <c r="B163" i="1"/>
  <c r="C164" i="1"/>
  <c r="A164" i="1" l="1"/>
  <c r="B164" i="1"/>
  <c r="C165" i="1"/>
  <c r="A165" i="1" l="1"/>
  <c r="B165" i="1"/>
  <c r="C166" i="1"/>
  <c r="A166" i="1" l="1"/>
  <c r="B166" i="1"/>
  <c r="C167" i="1"/>
  <c r="A167" i="1" l="1"/>
  <c r="B167" i="1"/>
  <c r="C168" i="1"/>
  <c r="A168" i="1" l="1"/>
  <c r="B168" i="1"/>
  <c r="C169" i="1"/>
  <c r="A169" i="1" l="1"/>
  <c r="B169" i="1"/>
  <c r="C170" i="1"/>
  <c r="A170" i="1" l="1"/>
  <c r="B170" i="1"/>
  <c r="C171" i="1"/>
  <c r="A171" i="1" l="1"/>
  <c r="B171" i="1"/>
  <c r="C172" i="1"/>
  <c r="A172" i="1" l="1"/>
  <c r="B172" i="1"/>
  <c r="C173" i="1"/>
  <c r="A173" i="1" l="1"/>
  <c r="B173" i="1"/>
  <c r="C174" i="1"/>
  <c r="A174" i="1" l="1"/>
  <c r="B174" i="1"/>
  <c r="C175" i="1"/>
  <c r="A175" i="1" l="1"/>
  <c r="B175" i="1"/>
  <c r="C176" i="1"/>
  <c r="A176" i="1" l="1"/>
  <c r="B176" i="1"/>
  <c r="C177" i="1"/>
  <c r="A177" i="1" l="1"/>
  <c r="B177" i="1"/>
  <c r="C178" i="1"/>
  <c r="A178" i="1" l="1"/>
  <c r="B178" i="1"/>
  <c r="C179" i="1"/>
  <c r="A179" i="1" l="1"/>
  <c r="B179" i="1"/>
  <c r="C180" i="1"/>
  <c r="A180" i="1" l="1"/>
  <c r="B180" i="1"/>
  <c r="C181" i="1"/>
  <c r="A181" i="1" l="1"/>
  <c r="B181" i="1"/>
  <c r="C182" i="1"/>
  <c r="A182" i="1" l="1"/>
  <c r="B182" i="1"/>
  <c r="C183" i="1"/>
  <c r="A183" i="1" l="1"/>
  <c r="B183" i="1"/>
  <c r="C184" i="1"/>
  <c r="A184" i="1" l="1"/>
  <c r="B184" i="1"/>
  <c r="C185" i="1"/>
  <c r="A185" i="1" l="1"/>
  <c r="B185" i="1"/>
  <c r="C186" i="1"/>
  <c r="A186" i="1" l="1"/>
  <c r="B186" i="1"/>
  <c r="C187" i="1"/>
  <c r="A187" i="1" l="1"/>
  <c r="B187" i="1"/>
  <c r="C188" i="1"/>
  <c r="A188" i="1" l="1"/>
  <c r="B188" i="1"/>
  <c r="C189" i="1"/>
  <c r="A189" i="1" l="1"/>
  <c r="B189" i="1"/>
  <c r="C190" i="1"/>
  <c r="A190" i="1" l="1"/>
  <c r="B190" i="1"/>
  <c r="C191" i="1"/>
  <c r="A191" i="1" l="1"/>
  <c r="B191" i="1"/>
  <c r="C192" i="1"/>
  <c r="A192" i="1" l="1"/>
  <c r="B192" i="1"/>
  <c r="C193" i="1"/>
  <c r="A193" i="1" l="1"/>
  <c r="B193" i="1"/>
  <c r="C194" i="1"/>
  <c r="A194" i="1" l="1"/>
  <c r="B194" i="1"/>
  <c r="C195" i="1"/>
  <c r="A195" i="1" l="1"/>
  <c r="B195" i="1"/>
  <c r="C196" i="1"/>
  <c r="A196" i="1" l="1"/>
  <c r="B196" i="1"/>
  <c r="C197" i="1"/>
  <c r="A197" i="1" l="1"/>
  <c r="B197" i="1"/>
  <c r="C198" i="1"/>
  <c r="A198" i="1" l="1"/>
  <c r="B198" i="1"/>
  <c r="C199" i="1"/>
  <c r="A199" i="1" l="1"/>
  <c r="B199" i="1"/>
  <c r="C200" i="1"/>
  <c r="A200" i="1" l="1"/>
  <c r="B200" i="1"/>
  <c r="C201" i="1"/>
  <c r="A201" i="1" l="1"/>
  <c r="B201" i="1"/>
  <c r="C202" i="1"/>
  <c r="A202" i="1" l="1"/>
  <c r="B202" i="1"/>
  <c r="C203" i="1"/>
  <c r="A203" i="1" l="1"/>
  <c r="B203" i="1"/>
  <c r="C204" i="1"/>
  <c r="A204" i="1" l="1"/>
  <c r="B204" i="1"/>
  <c r="C205" i="1"/>
  <c r="A205" i="1" l="1"/>
  <c r="B205" i="1"/>
  <c r="C206" i="1"/>
  <c r="A206" i="1" l="1"/>
  <c r="B206" i="1"/>
  <c r="C207" i="1"/>
  <c r="A207" i="1" l="1"/>
  <c r="B207" i="1"/>
  <c r="C208" i="1"/>
  <c r="A208" i="1" l="1"/>
  <c r="B208" i="1"/>
  <c r="C209" i="1"/>
  <c r="A209" i="1" l="1"/>
  <c r="B209" i="1"/>
  <c r="C210" i="1"/>
  <c r="A210" i="1" l="1"/>
  <c r="B210" i="1"/>
  <c r="C211" i="1"/>
  <c r="A211" i="1" l="1"/>
  <c r="B211" i="1"/>
  <c r="C212" i="1"/>
  <c r="A212" i="1" l="1"/>
  <c r="B212" i="1"/>
  <c r="C213" i="1"/>
  <c r="A213" i="1" l="1"/>
  <c r="B213" i="1"/>
  <c r="C214" i="1"/>
  <c r="A214" i="1" l="1"/>
  <c r="B214" i="1"/>
  <c r="C215" i="1"/>
  <c r="A215" i="1" l="1"/>
  <c r="B215" i="1"/>
  <c r="C216" i="1"/>
  <c r="A216" i="1" l="1"/>
  <c r="B216" i="1"/>
  <c r="C217" i="1"/>
  <c r="A217" i="1" l="1"/>
  <c r="B217" i="1"/>
  <c r="C218" i="1"/>
  <c r="A218" i="1" l="1"/>
  <c r="B218" i="1"/>
  <c r="C219" i="1"/>
  <c r="A219" i="1" l="1"/>
  <c r="B219" i="1"/>
  <c r="C220" i="1"/>
  <c r="A220" i="1" l="1"/>
  <c r="B220" i="1"/>
  <c r="C221" i="1"/>
  <c r="A221" i="1" l="1"/>
  <c r="B221" i="1"/>
  <c r="C222" i="1"/>
  <c r="A222" i="1" l="1"/>
  <c r="B222" i="1"/>
  <c r="C223" i="1"/>
  <c r="A223" i="1" l="1"/>
  <c r="B223" i="1"/>
  <c r="C224" i="1"/>
  <c r="A224" i="1" l="1"/>
  <c r="B224" i="1"/>
  <c r="C225" i="1"/>
  <c r="A225" i="1" l="1"/>
  <c r="B225" i="1"/>
  <c r="C226" i="1"/>
  <c r="A226" i="1" l="1"/>
  <c r="B226" i="1"/>
  <c r="C227" i="1"/>
  <c r="A227" i="1" l="1"/>
  <c r="B227" i="1"/>
  <c r="C228" i="1"/>
  <c r="A228" i="1" l="1"/>
  <c r="B228" i="1"/>
  <c r="C229" i="1"/>
  <c r="A229" i="1" l="1"/>
  <c r="B229" i="1"/>
  <c r="C230" i="1"/>
  <c r="A230" i="1" l="1"/>
  <c r="B230" i="1"/>
  <c r="C231" i="1"/>
  <c r="A231" i="1" l="1"/>
  <c r="B231" i="1"/>
  <c r="C232" i="1"/>
  <c r="A232" i="1" l="1"/>
  <c r="B232" i="1"/>
  <c r="C233" i="1"/>
  <c r="A233" i="1" l="1"/>
  <c r="B233" i="1"/>
  <c r="C234" i="1"/>
  <c r="A234" i="1" l="1"/>
  <c r="B234" i="1"/>
  <c r="C235" i="1"/>
  <c r="A235" i="1" l="1"/>
  <c r="B235" i="1"/>
  <c r="C236" i="1"/>
  <c r="A236" i="1" l="1"/>
  <c r="B236" i="1"/>
  <c r="C237" i="1"/>
  <c r="A237" i="1" l="1"/>
  <c r="B237" i="1"/>
  <c r="C238" i="1"/>
  <c r="A238" i="1" l="1"/>
  <c r="B238" i="1"/>
  <c r="C239" i="1"/>
  <c r="A239" i="1" l="1"/>
  <c r="B239" i="1"/>
  <c r="C240" i="1"/>
  <c r="A240" i="1" l="1"/>
  <c r="B240" i="1"/>
  <c r="C241" i="1"/>
  <c r="A241" i="1" l="1"/>
  <c r="B241" i="1"/>
  <c r="C242" i="1"/>
  <c r="A242" i="1" l="1"/>
  <c r="B242" i="1"/>
  <c r="C243" i="1"/>
  <c r="A243" i="1" l="1"/>
  <c r="B243" i="1"/>
  <c r="C244" i="1"/>
  <c r="A244" i="1" l="1"/>
  <c r="B244" i="1"/>
  <c r="C245" i="1"/>
  <c r="A245" i="1" l="1"/>
  <c r="B245" i="1"/>
  <c r="C246" i="1"/>
  <c r="A246" i="1" l="1"/>
  <c r="B246" i="1"/>
  <c r="C247" i="1"/>
  <c r="A247" i="1" l="1"/>
  <c r="B247" i="1"/>
  <c r="C248" i="1"/>
  <c r="A248" i="1" l="1"/>
  <c r="B248" i="1"/>
  <c r="C249" i="1"/>
  <c r="A249" i="1" l="1"/>
  <c r="B249" i="1"/>
  <c r="C250" i="1"/>
  <c r="A250" i="1" l="1"/>
  <c r="B250" i="1"/>
  <c r="C251" i="1"/>
  <c r="A251" i="1" l="1"/>
  <c r="B251" i="1"/>
  <c r="C252" i="1"/>
  <c r="A252" i="1" l="1"/>
  <c r="B252" i="1"/>
  <c r="C253" i="1"/>
  <c r="A253" i="1" l="1"/>
  <c r="B253" i="1"/>
  <c r="C254" i="1"/>
  <c r="A254" i="1" l="1"/>
  <c r="B254" i="1"/>
  <c r="C255" i="1"/>
  <c r="A255" i="1" l="1"/>
  <c r="B255" i="1"/>
  <c r="C256" i="1"/>
  <c r="A256" i="1" l="1"/>
  <c r="B256" i="1"/>
  <c r="C257" i="1"/>
  <c r="A257" i="1" l="1"/>
  <c r="B257" i="1"/>
  <c r="C258" i="1"/>
  <c r="A258" i="1" l="1"/>
  <c r="B258" i="1"/>
  <c r="C259" i="1"/>
  <c r="A259" i="1" l="1"/>
  <c r="B259" i="1"/>
  <c r="C260" i="1"/>
  <c r="A260" i="1" l="1"/>
  <c r="B260" i="1"/>
  <c r="C261" i="1"/>
  <c r="A261" i="1" l="1"/>
  <c r="B261" i="1"/>
  <c r="C262" i="1"/>
  <c r="A262" i="1" l="1"/>
  <c r="B262" i="1"/>
  <c r="C263" i="1"/>
  <c r="A263" i="1" l="1"/>
  <c r="B263" i="1"/>
  <c r="C264" i="1"/>
  <c r="A264" i="1" l="1"/>
  <c r="B264" i="1"/>
  <c r="C265" i="1"/>
  <c r="A265" i="1" l="1"/>
  <c r="B265" i="1"/>
  <c r="C266" i="1"/>
  <c r="A266" i="1" l="1"/>
  <c r="B266" i="1"/>
  <c r="C267" i="1"/>
  <c r="A267" i="1" l="1"/>
  <c r="B267" i="1"/>
  <c r="C268" i="1"/>
  <c r="A268" i="1" l="1"/>
  <c r="B268" i="1"/>
  <c r="C269" i="1"/>
  <c r="A269" i="1" l="1"/>
  <c r="B269" i="1"/>
  <c r="C270" i="1"/>
  <c r="A270" i="1" l="1"/>
  <c r="B270" i="1"/>
  <c r="C271" i="1"/>
  <c r="A271" i="1" l="1"/>
  <c r="B271" i="1"/>
  <c r="C272" i="1"/>
  <c r="A272" i="1" l="1"/>
  <c r="B272" i="1"/>
  <c r="C273" i="1"/>
  <c r="A273" i="1" l="1"/>
  <c r="B273" i="1"/>
  <c r="C274" i="1"/>
  <c r="A274" i="1" l="1"/>
  <c r="B274" i="1"/>
  <c r="C275" i="1"/>
  <c r="A275" i="1" l="1"/>
  <c r="B275" i="1"/>
  <c r="C276" i="1"/>
  <c r="A276" i="1" l="1"/>
  <c r="B276" i="1"/>
  <c r="C277" i="1"/>
  <c r="A277" i="1" l="1"/>
  <c r="B277" i="1"/>
  <c r="C278" i="1"/>
  <c r="A278" i="1" l="1"/>
  <c r="B278" i="1"/>
  <c r="C279" i="1"/>
  <c r="A279" i="1" l="1"/>
  <c r="B279" i="1"/>
  <c r="C280" i="1"/>
  <c r="A280" i="1" l="1"/>
  <c r="B280" i="1"/>
  <c r="C281" i="1"/>
  <c r="A281" i="1" l="1"/>
  <c r="B281" i="1"/>
  <c r="C282" i="1"/>
  <c r="A282" i="1" l="1"/>
  <c r="B282" i="1"/>
  <c r="C283" i="1"/>
  <c r="A283" i="1" l="1"/>
  <c r="B283" i="1"/>
  <c r="C284" i="1"/>
  <c r="A284" i="1" l="1"/>
  <c r="B284" i="1"/>
  <c r="C285" i="1"/>
  <c r="A285" i="1" l="1"/>
  <c r="B285" i="1"/>
  <c r="C286" i="1"/>
  <c r="A286" i="1" l="1"/>
  <c r="B286" i="1"/>
  <c r="C287" i="1"/>
  <c r="A287" i="1" l="1"/>
  <c r="B287" i="1"/>
  <c r="C288" i="1"/>
  <c r="A288" i="1" l="1"/>
  <c r="B288" i="1"/>
  <c r="C289" i="1"/>
  <c r="A289" i="1" l="1"/>
  <c r="B289" i="1"/>
  <c r="C290" i="1"/>
  <c r="A290" i="1" l="1"/>
  <c r="B290" i="1"/>
  <c r="C291" i="1"/>
  <c r="A291" i="1" l="1"/>
  <c r="B291" i="1"/>
  <c r="C292" i="1"/>
  <c r="A292" i="1" l="1"/>
  <c r="B292" i="1"/>
  <c r="C293" i="1"/>
  <c r="A293" i="1" l="1"/>
  <c r="B293" i="1"/>
  <c r="C294" i="1"/>
  <c r="A294" i="1" l="1"/>
  <c r="B294" i="1"/>
  <c r="C295" i="1"/>
  <c r="A295" i="1" l="1"/>
  <c r="B295" i="1"/>
  <c r="C296" i="1"/>
  <c r="A296" i="1" l="1"/>
  <c r="B296" i="1"/>
  <c r="C297" i="1"/>
  <c r="A297" i="1" l="1"/>
  <c r="B297" i="1"/>
  <c r="C298" i="1"/>
  <c r="A298" i="1" l="1"/>
  <c r="B298" i="1"/>
  <c r="C299" i="1"/>
  <c r="A299" i="1" l="1"/>
  <c r="B299" i="1"/>
  <c r="C300" i="1"/>
  <c r="A300" i="1" l="1"/>
  <c r="B300" i="1"/>
  <c r="C301" i="1"/>
  <c r="A301" i="1" l="1"/>
  <c r="B301" i="1"/>
  <c r="C302" i="1"/>
  <c r="A302" i="1" l="1"/>
  <c r="B302" i="1"/>
  <c r="C303" i="1"/>
  <c r="A303" i="1" l="1"/>
  <c r="B303" i="1"/>
  <c r="C304" i="1"/>
  <c r="A304" i="1" l="1"/>
  <c r="B304" i="1"/>
  <c r="C305" i="1"/>
  <c r="A305" i="1" l="1"/>
  <c r="B305" i="1"/>
  <c r="C306" i="1"/>
  <c r="A306" i="1" l="1"/>
  <c r="B306" i="1"/>
  <c r="C307" i="1"/>
  <c r="A307" i="1" l="1"/>
  <c r="B307" i="1"/>
  <c r="C308" i="1"/>
  <c r="A308" i="1" l="1"/>
  <c r="B308" i="1"/>
  <c r="C309" i="1"/>
  <c r="A309" i="1" l="1"/>
  <c r="B309" i="1"/>
  <c r="C310" i="1"/>
  <c r="A310" i="1" l="1"/>
  <c r="B310" i="1"/>
  <c r="C311" i="1"/>
  <c r="A311" i="1" l="1"/>
  <c r="B311" i="1"/>
  <c r="C312" i="1"/>
  <c r="A312" i="1" l="1"/>
  <c r="B312" i="1"/>
  <c r="C313" i="1"/>
  <c r="A313" i="1" l="1"/>
  <c r="B313" i="1"/>
  <c r="C314" i="1"/>
  <c r="A314" i="1" l="1"/>
  <c r="B314" i="1"/>
  <c r="C315" i="1"/>
  <c r="A315" i="1" l="1"/>
  <c r="B315" i="1"/>
  <c r="C316" i="1"/>
  <c r="A316" i="1" l="1"/>
  <c r="B316" i="1"/>
  <c r="C317" i="1"/>
  <c r="A317" i="1" l="1"/>
  <c r="B317" i="1"/>
  <c r="C318" i="1"/>
  <c r="A318" i="1" l="1"/>
  <c r="B318" i="1"/>
  <c r="C319" i="1"/>
  <c r="A319" i="1" l="1"/>
  <c r="B319" i="1"/>
  <c r="C320" i="1"/>
  <c r="A320" i="1" l="1"/>
  <c r="B320" i="1"/>
  <c r="C321" i="1"/>
  <c r="A321" i="1" l="1"/>
  <c r="B321" i="1"/>
  <c r="C322" i="1"/>
  <c r="A322" i="1" l="1"/>
  <c r="B322" i="1"/>
  <c r="C323" i="1"/>
  <c r="A323" i="1" l="1"/>
  <c r="B323" i="1"/>
  <c r="C324" i="1"/>
  <c r="A324" i="1" l="1"/>
  <c r="B324" i="1"/>
  <c r="C325" i="1"/>
  <c r="A325" i="1" l="1"/>
  <c r="B325" i="1"/>
  <c r="C326" i="1"/>
  <c r="A326" i="1" l="1"/>
  <c r="B326" i="1"/>
  <c r="C327" i="1"/>
  <c r="A327" i="1" l="1"/>
  <c r="B327" i="1"/>
  <c r="C328" i="1"/>
  <c r="A328" i="1" l="1"/>
  <c r="B328" i="1"/>
  <c r="C329" i="1"/>
  <c r="A329" i="1" l="1"/>
  <c r="B329" i="1"/>
  <c r="C330" i="1"/>
  <c r="A330" i="1" l="1"/>
  <c r="B330" i="1"/>
  <c r="C331" i="1"/>
  <c r="A331" i="1" l="1"/>
  <c r="B331" i="1"/>
  <c r="C332" i="1"/>
  <c r="A332" i="1" l="1"/>
  <c r="B332" i="1"/>
  <c r="C333" i="1"/>
  <c r="A333" i="1" l="1"/>
  <c r="B333" i="1"/>
  <c r="C334" i="1"/>
  <c r="A334" i="1" l="1"/>
  <c r="B334" i="1"/>
  <c r="C335" i="1"/>
  <c r="A335" i="1" l="1"/>
  <c r="B335" i="1"/>
  <c r="C336" i="1"/>
  <c r="A336" i="1" l="1"/>
  <c r="B336" i="1"/>
  <c r="C337" i="1"/>
  <c r="A337" i="1" l="1"/>
  <c r="B337" i="1"/>
  <c r="C338" i="1"/>
  <c r="A338" i="1" l="1"/>
  <c r="B338" i="1"/>
  <c r="C339" i="1"/>
  <c r="A339" i="1" l="1"/>
  <c r="B339" i="1"/>
  <c r="C340" i="1"/>
  <c r="A340" i="1" l="1"/>
  <c r="B340" i="1"/>
  <c r="C341" i="1"/>
  <c r="A341" i="1" l="1"/>
  <c r="B341" i="1"/>
  <c r="C342" i="1"/>
  <c r="A342" i="1" l="1"/>
  <c r="B342" i="1"/>
  <c r="C343" i="1"/>
  <c r="A343" i="1" l="1"/>
  <c r="B343" i="1"/>
  <c r="C344" i="1"/>
  <c r="A344" i="1" l="1"/>
  <c r="B344" i="1"/>
  <c r="C345" i="1"/>
  <c r="A345" i="1" l="1"/>
  <c r="B345" i="1"/>
  <c r="C346" i="1"/>
  <c r="A346" i="1" l="1"/>
  <c r="B346" i="1"/>
  <c r="C347" i="1"/>
  <c r="A347" i="1" l="1"/>
  <c r="B347" i="1"/>
  <c r="C348" i="1"/>
  <c r="A348" i="1" l="1"/>
  <c r="B348" i="1"/>
  <c r="C349" i="1"/>
  <c r="A349" i="1" l="1"/>
  <c r="B349" i="1"/>
  <c r="C350" i="1"/>
  <c r="A350" i="1" l="1"/>
  <c r="B350" i="1"/>
  <c r="C351" i="1"/>
  <c r="A351" i="1" l="1"/>
  <c r="B351" i="1"/>
  <c r="C352" i="1"/>
  <c r="A352" i="1" l="1"/>
  <c r="B352" i="1"/>
  <c r="C353" i="1"/>
  <c r="A353" i="1" l="1"/>
  <c r="B353" i="1"/>
  <c r="C354" i="1"/>
  <c r="A354" i="1" l="1"/>
  <c r="B354" i="1"/>
  <c r="C355" i="1"/>
  <c r="A355" i="1" l="1"/>
  <c r="B355" i="1"/>
  <c r="C356" i="1"/>
  <c r="A356" i="1" l="1"/>
  <c r="B356" i="1"/>
  <c r="C357" i="1"/>
  <c r="A357" i="1" l="1"/>
  <c r="B357" i="1"/>
  <c r="C358" i="1"/>
  <c r="A358" i="1" l="1"/>
  <c r="B358" i="1"/>
  <c r="C359" i="1"/>
  <c r="A359" i="1" l="1"/>
  <c r="B359" i="1"/>
  <c r="C360" i="1"/>
  <c r="A360" i="1" l="1"/>
  <c r="B360" i="1"/>
  <c r="C361" i="1"/>
  <c r="A361" i="1" l="1"/>
  <c r="B361" i="1"/>
  <c r="C362" i="1"/>
  <c r="A362" i="1" l="1"/>
  <c r="B362" i="1"/>
  <c r="C363" i="1"/>
  <c r="A363" i="1" l="1"/>
  <c r="B363" i="1"/>
  <c r="C364" i="1"/>
  <c r="A364" i="1" l="1"/>
  <c r="B364" i="1"/>
  <c r="C365" i="1"/>
  <c r="A365" i="1" l="1"/>
  <c r="B365" i="1"/>
  <c r="C366" i="1"/>
  <c r="A366" i="1" l="1"/>
  <c r="B366" i="1"/>
  <c r="C367" i="1"/>
  <c r="A367" i="1" l="1"/>
  <c r="B367" i="1"/>
  <c r="C368" i="1"/>
  <c r="A368" i="1" l="1"/>
  <c r="B368" i="1"/>
</calcChain>
</file>

<file path=xl/sharedStrings.xml><?xml version="1.0" encoding="utf-8"?>
<sst xmlns="http://schemas.openxmlformats.org/spreadsheetml/2006/main" count="25" uniqueCount="21">
  <si>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</si>
  <si>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</si>
  <si>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</si>
  <si>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</si>
  <si>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</si>
  <si>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</si>
  <si>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</si>
  <si>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</si>
  <si>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</si>
  <si>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</si>
  <si>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Agent11</t>
  </si>
  <si>
    <t>Agent12</t>
  </si>
  <si>
    <t>JANNVIER</t>
  </si>
  <si>
    <t>Agents</t>
  </si>
  <si>
    <t>CA</t>
  </si>
  <si>
    <t>RP</t>
  </si>
  <si>
    <t>RU</t>
  </si>
  <si>
    <t>pris</t>
  </si>
  <si>
    <t>reste</t>
  </si>
  <si>
    <t>JS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</si>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</sst>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-d\-mmm"/>
  </numFmts>
  <fonts count="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rgb="FF333333"/>
      <name val="Consolas"/>
      <family val="3"/>
    </font>
    <font>
      <sz val="20"/>
      <color theme="1"/>
      <name val="Arial Black"/>
      <family val="2"/>
    </font>
    <font>
      <i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7D7D7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14" fontId="3" fillId="0" borderId="0" xfId="0" applyNumberFormat="1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0" fillId="0" borderId="0" xfId="0" applyAlignment="1">
      <alignment horizontal="left" indent="6"/>
    </xf>
    <xf numFmtId="0" fontId="0" fillId="0" borderId="0" xfId="0" applyAlignment="1">
      <alignment horizontal="right" vertical="center" inden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64" fontId="0" fillId="2" borderId="0" xfId="0" applyNumberFormat="1" applyFill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1" xfId="0" applyFill="1" applyBorder="1"/>
    <xf numFmtId="0" fontId="0" fillId="2" borderId="6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164" fontId="0" fillId="0" borderId="0" xfId="0" applyNumberFormat="1" applyFill="1" applyAlignment="1">
      <alignment horizontal="center" vertical="center"/>
    </xf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1" xfId="0" applyFill="1" applyBorder="1"/>
    <xf numFmtId="0" fontId="0" fillId="0" borderId="6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14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716"/>
  <sheetViews>
    <sheetView tabSelected="1" zoomScale="91" zoomScaleNormal="91" workbookViewId="0">
      <selection activeCell="C3" sqref="C3"/>
    </sheetView>
  </sheetViews>
  <sheetFormatPr baseColWidth="10" defaultRowHeight="15" x14ac:dyDescent="0.25"/>
  <cols>
    <col min="1" max="2" width="2.7109375" customWidth="1"/>
    <col min="3" max="3" width="14.85546875" customWidth="1"/>
    <col min="4" max="27" width="5.7109375" customWidth="1"/>
  </cols>
  <sheetData>
    <row r="1" spans="1:27" ht="15.75" thickBot="1" x14ac:dyDescent="0.3"/>
    <row r="2" spans="1:27" ht="30" customHeight="1" thickBot="1" x14ac:dyDescent="0.3">
      <c r="A2" s="14" t="s">
        <v>20</v>
      </c>
      <c r="B2" s="14" t="s">
        <v>19</v>
      </c>
      <c r="C2" s="6">
        <v>2017</v>
      </c>
      <c r="D2" s="15" t="s">
        <v>0</v>
      </c>
      <c r="E2" s="16"/>
      <c r="F2" s="15" t="s">
        <v>1</v>
      </c>
      <c r="G2" s="16"/>
      <c r="H2" s="15" t="s">
        <v>2</v>
      </c>
      <c r="I2" s="16"/>
      <c r="J2" s="15" t="s">
        <v>3</v>
      </c>
      <c r="K2" s="16"/>
      <c r="L2" s="15" t="s">
        <v>4</v>
      </c>
      <c r="M2" s="16"/>
      <c r="N2" s="15" t="s">
        <v>5</v>
      </c>
      <c r="O2" s="16"/>
      <c r="P2" s="15" t="s">
        <v>6</v>
      </c>
      <c r="Q2" s="16"/>
      <c r="R2" s="15" t="s">
        <v>7</v>
      </c>
      <c r="S2" s="16"/>
      <c r="T2" s="15" t="s">
        <v>8</v>
      </c>
      <c r="U2" s="16"/>
      <c r="V2" s="15" t="s">
        <v>9</v>
      </c>
      <c r="W2" s="16"/>
      <c r="X2" s="15" t="s">
        <v>10</v>
      </c>
      <c r="Y2" s="16"/>
      <c r="Z2" s="15" t="s">
        <v>11</v>
      </c>
      <c r="AA2" s="16"/>
    </row>
    <row r="3" spans="1:27" x14ac:dyDescent="0.25">
      <c r="A3">
        <f>MONTH(C3)</f>
        <v>1</v>
      </c>
      <c r="B3">
        <f>WEEKDAY(C3)</f>
        <v>1</v>
      </c>
      <c r="C3" s="19">
        <f>DATE(C2,1,1)</f>
        <v>42736</v>
      </c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2"/>
    </row>
    <row r="4" spans="1:27" x14ac:dyDescent="0.25">
      <c r="A4">
        <f t="shared" ref="A4:A67" si="0">MONTH(C4)</f>
        <v>1</v>
      </c>
      <c r="B4">
        <f>WEEKDAY(C4)</f>
        <v>2</v>
      </c>
      <c r="C4" s="32">
        <f>C3+1</f>
        <v>42737</v>
      </c>
      <c r="D4" s="36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8"/>
    </row>
    <row r="5" spans="1:27" x14ac:dyDescent="0.25">
      <c r="A5">
        <f t="shared" si="0"/>
        <v>1</v>
      </c>
      <c r="B5">
        <f t="shared" ref="B5:B68" si="1">WEEKDAY(C5)</f>
        <v>3</v>
      </c>
      <c r="C5" s="32">
        <f>C4+1</f>
        <v>42738</v>
      </c>
      <c r="D5" s="36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8"/>
    </row>
    <row r="6" spans="1:27" x14ac:dyDescent="0.25">
      <c r="A6">
        <f t="shared" si="0"/>
        <v>1</v>
      </c>
      <c r="B6">
        <f t="shared" si="1"/>
        <v>4</v>
      </c>
      <c r="C6" s="32">
        <f t="shared" ref="C6:C60" si="2">C5+1</f>
        <v>42739</v>
      </c>
      <c r="D6" s="36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8"/>
    </row>
    <row r="7" spans="1:27" x14ac:dyDescent="0.25">
      <c r="A7">
        <f t="shared" si="0"/>
        <v>1</v>
      </c>
      <c r="B7">
        <f t="shared" si="1"/>
        <v>5</v>
      </c>
      <c r="C7" s="32">
        <f t="shared" si="2"/>
        <v>42740</v>
      </c>
      <c r="D7" s="36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8"/>
    </row>
    <row r="8" spans="1:27" x14ac:dyDescent="0.25">
      <c r="A8">
        <f t="shared" si="0"/>
        <v>1</v>
      </c>
      <c r="B8">
        <f t="shared" si="1"/>
        <v>6</v>
      </c>
      <c r="C8" s="32">
        <f t="shared" si="2"/>
        <v>42741</v>
      </c>
      <c r="D8" s="36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8"/>
    </row>
    <row r="9" spans="1:27" x14ac:dyDescent="0.25">
      <c r="A9">
        <f t="shared" si="0"/>
        <v>1</v>
      </c>
      <c r="B9">
        <f t="shared" si="1"/>
        <v>7</v>
      </c>
      <c r="C9" s="19">
        <f t="shared" si="2"/>
        <v>42742</v>
      </c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5"/>
    </row>
    <row r="10" spans="1:27" x14ac:dyDescent="0.25">
      <c r="A10">
        <f t="shared" si="0"/>
        <v>1</v>
      </c>
      <c r="B10">
        <f t="shared" si="1"/>
        <v>1</v>
      </c>
      <c r="C10" s="19">
        <f t="shared" si="2"/>
        <v>42743</v>
      </c>
      <c r="D10" s="23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5"/>
    </row>
    <row r="11" spans="1:27" x14ac:dyDescent="0.25">
      <c r="A11">
        <f t="shared" si="0"/>
        <v>1</v>
      </c>
      <c r="B11">
        <f t="shared" si="1"/>
        <v>2</v>
      </c>
      <c r="C11" s="32">
        <f t="shared" si="2"/>
        <v>42744</v>
      </c>
      <c r="D11" s="36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8"/>
    </row>
    <row r="12" spans="1:27" x14ac:dyDescent="0.25">
      <c r="A12">
        <f t="shared" si="0"/>
        <v>1</v>
      </c>
      <c r="B12">
        <f t="shared" si="1"/>
        <v>3</v>
      </c>
      <c r="C12" s="32">
        <f t="shared" si="2"/>
        <v>42745</v>
      </c>
      <c r="D12" s="36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8"/>
    </row>
    <row r="13" spans="1:27" x14ac:dyDescent="0.25">
      <c r="A13">
        <f t="shared" si="0"/>
        <v>1</v>
      </c>
      <c r="B13">
        <f t="shared" si="1"/>
        <v>4</v>
      </c>
      <c r="C13" s="32">
        <f t="shared" si="2"/>
        <v>42746</v>
      </c>
      <c r="D13" s="36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8"/>
    </row>
    <row r="14" spans="1:27" x14ac:dyDescent="0.25">
      <c r="A14">
        <f t="shared" si="0"/>
        <v>1</v>
      </c>
      <c r="B14">
        <f t="shared" si="1"/>
        <v>5</v>
      </c>
      <c r="C14" s="32">
        <f t="shared" si="2"/>
        <v>42747</v>
      </c>
      <c r="D14" s="36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8"/>
    </row>
    <row r="15" spans="1:27" x14ac:dyDescent="0.25">
      <c r="A15">
        <f t="shared" si="0"/>
        <v>1</v>
      </c>
      <c r="B15">
        <f t="shared" si="1"/>
        <v>6</v>
      </c>
      <c r="C15" s="32">
        <f t="shared" si="2"/>
        <v>42748</v>
      </c>
      <c r="D15" s="36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8"/>
    </row>
    <row r="16" spans="1:27" x14ac:dyDescent="0.25">
      <c r="A16">
        <f t="shared" si="0"/>
        <v>1</v>
      </c>
      <c r="B16">
        <f t="shared" si="1"/>
        <v>7</v>
      </c>
      <c r="C16" s="19">
        <f t="shared" si="2"/>
        <v>42749</v>
      </c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5"/>
    </row>
    <row r="17" spans="1:27" x14ac:dyDescent="0.25">
      <c r="A17">
        <f t="shared" si="0"/>
        <v>1</v>
      </c>
      <c r="B17">
        <f t="shared" si="1"/>
        <v>1</v>
      </c>
      <c r="C17" s="19">
        <f t="shared" si="2"/>
        <v>42750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5"/>
    </row>
    <row r="18" spans="1:27" x14ac:dyDescent="0.25">
      <c r="A18">
        <f t="shared" si="0"/>
        <v>1</v>
      </c>
      <c r="B18">
        <f t="shared" si="1"/>
        <v>2</v>
      </c>
      <c r="C18" s="32">
        <f t="shared" si="2"/>
        <v>42751</v>
      </c>
      <c r="D18" s="36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8"/>
    </row>
    <row r="19" spans="1:27" x14ac:dyDescent="0.25">
      <c r="A19">
        <f t="shared" si="0"/>
        <v>1</v>
      </c>
      <c r="B19">
        <f t="shared" si="1"/>
        <v>3</v>
      </c>
      <c r="C19" s="32">
        <f t="shared" si="2"/>
        <v>42752</v>
      </c>
      <c r="D19" s="36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8"/>
    </row>
    <row r="20" spans="1:27" x14ac:dyDescent="0.25">
      <c r="A20">
        <f t="shared" si="0"/>
        <v>1</v>
      </c>
      <c r="B20">
        <f t="shared" si="1"/>
        <v>4</v>
      </c>
      <c r="C20" s="32">
        <f t="shared" si="2"/>
        <v>42753</v>
      </c>
      <c r="D20" s="36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8"/>
    </row>
    <row r="21" spans="1:27" x14ac:dyDescent="0.25">
      <c r="A21">
        <f t="shared" si="0"/>
        <v>1</v>
      </c>
      <c r="B21">
        <f t="shared" si="1"/>
        <v>5</v>
      </c>
      <c r="C21" s="32">
        <f t="shared" si="2"/>
        <v>42754</v>
      </c>
      <c r="D21" s="36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8"/>
    </row>
    <row r="22" spans="1:27" x14ac:dyDescent="0.25">
      <c r="A22">
        <f t="shared" si="0"/>
        <v>1</v>
      </c>
      <c r="B22">
        <f t="shared" si="1"/>
        <v>6</v>
      </c>
      <c r="C22" s="32">
        <f t="shared" si="2"/>
        <v>42755</v>
      </c>
      <c r="D22" s="36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8"/>
    </row>
    <row r="23" spans="1:27" x14ac:dyDescent="0.25">
      <c r="A23">
        <f t="shared" si="0"/>
        <v>1</v>
      </c>
      <c r="B23">
        <f t="shared" si="1"/>
        <v>7</v>
      </c>
      <c r="C23" s="19">
        <f t="shared" si="2"/>
        <v>42756</v>
      </c>
      <c r="D23" s="23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5"/>
    </row>
    <row r="24" spans="1:27" x14ac:dyDescent="0.25">
      <c r="A24">
        <f t="shared" si="0"/>
        <v>1</v>
      </c>
      <c r="B24">
        <f t="shared" si="1"/>
        <v>1</v>
      </c>
      <c r="C24" s="19">
        <f t="shared" si="2"/>
        <v>42757</v>
      </c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5"/>
    </row>
    <row r="25" spans="1:27" x14ac:dyDescent="0.25">
      <c r="A25">
        <f t="shared" si="0"/>
        <v>1</v>
      </c>
      <c r="B25">
        <f t="shared" si="1"/>
        <v>2</v>
      </c>
      <c r="C25" s="32">
        <f t="shared" si="2"/>
        <v>42758</v>
      </c>
      <c r="D25" s="36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8"/>
    </row>
    <row r="26" spans="1:27" x14ac:dyDescent="0.25">
      <c r="A26">
        <f t="shared" si="0"/>
        <v>1</v>
      </c>
      <c r="B26">
        <f t="shared" si="1"/>
        <v>3</v>
      </c>
      <c r="C26" s="32">
        <f t="shared" si="2"/>
        <v>42759</v>
      </c>
      <c r="D26" s="36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8"/>
    </row>
    <row r="27" spans="1:27" x14ac:dyDescent="0.25">
      <c r="A27">
        <f t="shared" si="0"/>
        <v>1</v>
      </c>
      <c r="B27">
        <f t="shared" si="1"/>
        <v>4</v>
      </c>
      <c r="C27" s="32">
        <f t="shared" si="2"/>
        <v>42760</v>
      </c>
      <c r="D27" s="36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8"/>
    </row>
    <row r="28" spans="1:27" x14ac:dyDescent="0.25">
      <c r="A28">
        <f t="shared" si="0"/>
        <v>1</v>
      </c>
      <c r="B28">
        <f t="shared" si="1"/>
        <v>5</v>
      </c>
      <c r="C28" s="32">
        <f t="shared" si="2"/>
        <v>42761</v>
      </c>
      <c r="D28" s="36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8"/>
    </row>
    <row r="29" spans="1:27" x14ac:dyDescent="0.25">
      <c r="A29">
        <f t="shared" si="0"/>
        <v>1</v>
      </c>
      <c r="B29">
        <f t="shared" si="1"/>
        <v>6</v>
      </c>
      <c r="C29" s="32">
        <f t="shared" si="2"/>
        <v>42762</v>
      </c>
      <c r="D29" s="36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8"/>
    </row>
    <row r="30" spans="1:27" x14ac:dyDescent="0.25">
      <c r="A30">
        <f t="shared" si="0"/>
        <v>1</v>
      </c>
      <c r="B30">
        <f t="shared" si="1"/>
        <v>7</v>
      </c>
      <c r="C30" s="19">
        <f t="shared" si="2"/>
        <v>42763</v>
      </c>
      <c r="D30" s="23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5"/>
    </row>
    <row r="31" spans="1:27" x14ac:dyDescent="0.25">
      <c r="A31">
        <f t="shared" si="0"/>
        <v>1</v>
      </c>
      <c r="B31">
        <f t="shared" si="1"/>
        <v>1</v>
      </c>
      <c r="C31" s="19">
        <f t="shared" si="2"/>
        <v>42764</v>
      </c>
      <c r="D31" s="23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5"/>
    </row>
    <row r="32" spans="1:27" x14ac:dyDescent="0.25">
      <c r="A32">
        <f t="shared" si="0"/>
        <v>1</v>
      </c>
      <c r="B32">
        <f t="shared" si="1"/>
        <v>2</v>
      </c>
      <c r="C32" s="32">
        <f t="shared" si="2"/>
        <v>42765</v>
      </c>
      <c r="D32" s="36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8"/>
    </row>
    <row r="33" spans="1:27" ht="15.75" thickBot="1" x14ac:dyDescent="0.3">
      <c r="A33">
        <f t="shared" si="0"/>
        <v>1</v>
      </c>
      <c r="B33">
        <f t="shared" si="1"/>
        <v>3</v>
      </c>
      <c r="C33" s="32">
        <f t="shared" si="2"/>
        <v>42766</v>
      </c>
      <c r="D33" s="39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1"/>
    </row>
    <row r="34" spans="1:27" x14ac:dyDescent="0.25">
      <c r="A34">
        <f t="shared" si="0"/>
        <v>2</v>
      </c>
      <c r="B34">
        <f t="shared" si="1"/>
        <v>4</v>
      </c>
      <c r="C34" s="32">
        <f t="shared" si="2"/>
        <v>42767</v>
      </c>
      <c r="D34" s="33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5"/>
    </row>
    <row r="35" spans="1:27" x14ac:dyDescent="0.25">
      <c r="A35">
        <f t="shared" si="0"/>
        <v>2</v>
      </c>
      <c r="B35">
        <f t="shared" si="1"/>
        <v>5</v>
      </c>
      <c r="C35" s="32">
        <f t="shared" si="2"/>
        <v>42768</v>
      </c>
      <c r="D35" s="36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8"/>
    </row>
    <row r="36" spans="1:27" x14ac:dyDescent="0.25">
      <c r="A36">
        <f t="shared" si="0"/>
        <v>2</v>
      </c>
      <c r="B36">
        <f t="shared" si="1"/>
        <v>6</v>
      </c>
      <c r="C36" s="32">
        <f t="shared" si="2"/>
        <v>42769</v>
      </c>
      <c r="D36" s="36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8"/>
    </row>
    <row r="37" spans="1:27" x14ac:dyDescent="0.25">
      <c r="A37">
        <f t="shared" si="0"/>
        <v>2</v>
      </c>
      <c r="B37">
        <f t="shared" si="1"/>
        <v>7</v>
      </c>
      <c r="C37" s="19">
        <f t="shared" si="2"/>
        <v>42770</v>
      </c>
      <c r="D37" s="23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5"/>
    </row>
    <row r="38" spans="1:27" x14ac:dyDescent="0.25">
      <c r="A38">
        <f t="shared" si="0"/>
        <v>2</v>
      </c>
      <c r="B38">
        <f t="shared" si="1"/>
        <v>1</v>
      </c>
      <c r="C38" s="19">
        <f t="shared" si="2"/>
        <v>42771</v>
      </c>
      <c r="D38" s="23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5"/>
    </row>
    <row r="39" spans="1:27" x14ac:dyDescent="0.25">
      <c r="A39">
        <f t="shared" si="0"/>
        <v>2</v>
      </c>
      <c r="B39">
        <f t="shared" si="1"/>
        <v>2</v>
      </c>
      <c r="C39" s="32">
        <f t="shared" si="2"/>
        <v>42772</v>
      </c>
      <c r="D39" s="36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8"/>
    </row>
    <row r="40" spans="1:27" x14ac:dyDescent="0.25">
      <c r="A40">
        <f t="shared" si="0"/>
        <v>2</v>
      </c>
      <c r="B40">
        <f t="shared" si="1"/>
        <v>3</v>
      </c>
      <c r="C40" s="32">
        <f t="shared" si="2"/>
        <v>42773</v>
      </c>
      <c r="D40" s="36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8"/>
    </row>
    <row r="41" spans="1:27" x14ac:dyDescent="0.25">
      <c r="A41">
        <f t="shared" si="0"/>
        <v>2</v>
      </c>
      <c r="B41">
        <f t="shared" si="1"/>
        <v>4</v>
      </c>
      <c r="C41" s="32">
        <f t="shared" si="2"/>
        <v>42774</v>
      </c>
      <c r="D41" s="36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8"/>
    </row>
    <row r="42" spans="1:27" x14ac:dyDescent="0.25">
      <c r="A42">
        <f t="shared" si="0"/>
        <v>2</v>
      </c>
      <c r="B42">
        <f t="shared" si="1"/>
        <v>5</v>
      </c>
      <c r="C42" s="32">
        <f t="shared" si="2"/>
        <v>42775</v>
      </c>
      <c r="D42" s="36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8"/>
    </row>
    <row r="43" spans="1:27" x14ac:dyDescent="0.25">
      <c r="A43">
        <f t="shared" si="0"/>
        <v>2</v>
      </c>
      <c r="B43">
        <f t="shared" si="1"/>
        <v>6</v>
      </c>
      <c r="C43" s="32">
        <f t="shared" si="2"/>
        <v>42776</v>
      </c>
      <c r="D43" s="36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8"/>
    </row>
    <row r="44" spans="1:27" x14ac:dyDescent="0.25">
      <c r="A44">
        <f t="shared" si="0"/>
        <v>2</v>
      </c>
      <c r="B44">
        <f t="shared" si="1"/>
        <v>7</v>
      </c>
      <c r="C44" s="19">
        <f t="shared" si="2"/>
        <v>42777</v>
      </c>
      <c r="D44" s="23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5"/>
    </row>
    <row r="45" spans="1:27" x14ac:dyDescent="0.25">
      <c r="A45">
        <f t="shared" si="0"/>
        <v>2</v>
      </c>
      <c r="B45">
        <f t="shared" si="1"/>
        <v>1</v>
      </c>
      <c r="C45" s="19">
        <f t="shared" si="2"/>
        <v>42778</v>
      </c>
      <c r="D45" s="23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5"/>
    </row>
    <row r="46" spans="1:27" x14ac:dyDescent="0.25">
      <c r="A46">
        <f t="shared" si="0"/>
        <v>2</v>
      </c>
      <c r="B46">
        <f t="shared" si="1"/>
        <v>2</v>
      </c>
      <c r="C46" s="32">
        <f t="shared" si="2"/>
        <v>42779</v>
      </c>
      <c r="D46" s="36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8"/>
    </row>
    <row r="47" spans="1:27" x14ac:dyDescent="0.25">
      <c r="A47">
        <f t="shared" si="0"/>
        <v>2</v>
      </c>
      <c r="B47">
        <f t="shared" si="1"/>
        <v>3</v>
      </c>
      <c r="C47" s="32">
        <f t="shared" si="2"/>
        <v>42780</v>
      </c>
      <c r="D47" s="36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8"/>
    </row>
    <row r="48" spans="1:27" x14ac:dyDescent="0.25">
      <c r="A48">
        <f t="shared" si="0"/>
        <v>2</v>
      </c>
      <c r="B48">
        <f t="shared" si="1"/>
        <v>4</v>
      </c>
      <c r="C48" s="32">
        <f t="shared" si="2"/>
        <v>42781</v>
      </c>
      <c r="D48" s="36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8"/>
    </row>
    <row r="49" spans="1:27" x14ac:dyDescent="0.25">
      <c r="A49">
        <f t="shared" si="0"/>
        <v>2</v>
      </c>
      <c r="B49">
        <f t="shared" si="1"/>
        <v>5</v>
      </c>
      <c r="C49" s="32">
        <f t="shared" si="2"/>
        <v>42782</v>
      </c>
      <c r="D49" s="36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8"/>
    </row>
    <row r="50" spans="1:27" x14ac:dyDescent="0.25">
      <c r="A50">
        <f t="shared" si="0"/>
        <v>2</v>
      </c>
      <c r="B50">
        <f t="shared" si="1"/>
        <v>6</v>
      </c>
      <c r="C50" s="32">
        <f t="shared" si="2"/>
        <v>42783</v>
      </c>
      <c r="D50" s="36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8"/>
    </row>
    <row r="51" spans="1:27" x14ac:dyDescent="0.25">
      <c r="A51">
        <f t="shared" si="0"/>
        <v>2</v>
      </c>
      <c r="B51">
        <f t="shared" si="1"/>
        <v>7</v>
      </c>
      <c r="C51" s="19">
        <f t="shared" si="2"/>
        <v>42784</v>
      </c>
      <c r="D51" s="23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5"/>
    </row>
    <row r="52" spans="1:27" x14ac:dyDescent="0.25">
      <c r="A52">
        <f t="shared" si="0"/>
        <v>2</v>
      </c>
      <c r="B52">
        <f t="shared" si="1"/>
        <v>1</v>
      </c>
      <c r="C52" s="19">
        <f t="shared" si="2"/>
        <v>42785</v>
      </c>
      <c r="D52" s="23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5"/>
    </row>
    <row r="53" spans="1:27" x14ac:dyDescent="0.25">
      <c r="A53">
        <f t="shared" si="0"/>
        <v>2</v>
      </c>
      <c r="B53">
        <f t="shared" si="1"/>
        <v>2</v>
      </c>
      <c r="C53" s="32">
        <f t="shared" si="2"/>
        <v>42786</v>
      </c>
      <c r="D53" s="36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8"/>
    </row>
    <row r="54" spans="1:27" x14ac:dyDescent="0.25">
      <c r="A54">
        <f t="shared" si="0"/>
        <v>2</v>
      </c>
      <c r="B54">
        <f t="shared" si="1"/>
        <v>3</v>
      </c>
      <c r="C54" s="32">
        <f t="shared" si="2"/>
        <v>42787</v>
      </c>
      <c r="D54" s="36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8"/>
    </row>
    <row r="55" spans="1:27" x14ac:dyDescent="0.25">
      <c r="A55">
        <f t="shared" si="0"/>
        <v>2</v>
      </c>
      <c r="B55">
        <f t="shared" si="1"/>
        <v>4</v>
      </c>
      <c r="C55" s="32">
        <f t="shared" si="2"/>
        <v>42788</v>
      </c>
      <c r="D55" s="36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8"/>
    </row>
    <row r="56" spans="1:27" x14ac:dyDescent="0.25">
      <c r="A56">
        <f t="shared" si="0"/>
        <v>2</v>
      </c>
      <c r="B56">
        <f t="shared" si="1"/>
        <v>5</v>
      </c>
      <c r="C56" s="32">
        <f t="shared" si="2"/>
        <v>42789</v>
      </c>
      <c r="D56" s="36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8"/>
    </row>
    <row r="57" spans="1:27" x14ac:dyDescent="0.25">
      <c r="A57">
        <f t="shared" si="0"/>
        <v>2</v>
      </c>
      <c r="B57">
        <f t="shared" si="1"/>
        <v>6</v>
      </c>
      <c r="C57" s="32">
        <f t="shared" si="2"/>
        <v>42790</v>
      </c>
      <c r="D57" s="36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8"/>
    </row>
    <row r="58" spans="1:27" x14ac:dyDescent="0.25">
      <c r="A58">
        <f t="shared" si="0"/>
        <v>2</v>
      </c>
      <c r="B58">
        <f t="shared" si="1"/>
        <v>7</v>
      </c>
      <c r="C58" s="19">
        <f t="shared" si="2"/>
        <v>42791</v>
      </c>
      <c r="D58" s="23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5"/>
    </row>
    <row r="59" spans="1:27" x14ac:dyDescent="0.25">
      <c r="A59">
        <f t="shared" si="0"/>
        <v>2</v>
      </c>
      <c r="B59">
        <f t="shared" si="1"/>
        <v>1</v>
      </c>
      <c r="C59" s="19">
        <f t="shared" si="2"/>
        <v>42792</v>
      </c>
      <c r="D59" s="23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5"/>
    </row>
    <row r="60" spans="1:27" x14ac:dyDescent="0.25">
      <c r="A60">
        <f t="shared" si="0"/>
        <v>2</v>
      </c>
      <c r="B60">
        <f t="shared" si="1"/>
        <v>2</v>
      </c>
      <c r="C60" s="32">
        <f t="shared" si="2"/>
        <v>42793</v>
      </c>
      <c r="D60" s="36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8"/>
    </row>
    <row r="61" spans="1:27" x14ac:dyDescent="0.25">
      <c r="A61">
        <f>MONTH(C61)</f>
        <v>2</v>
      </c>
      <c r="B61">
        <f t="shared" si="1"/>
        <v>3</v>
      </c>
      <c r="C61" s="32">
        <f>C60+1</f>
        <v>42794</v>
      </c>
      <c r="D61" s="36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8"/>
    </row>
    <row r="62" spans="1:27" ht="15.75" thickBot="1" x14ac:dyDescent="0.3">
      <c r="A62" t="str">
        <f>IF(ISTEXT(C62),"",MONTH(C62))</f>
        <v/>
      </c>
      <c r="B62" t="e">
        <f t="shared" si="1"/>
        <v>#VALUE!</v>
      </c>
      <c r="C62" s="32" t="str">
        <f>IF((C61+1)=C63,"-",C61+1)</f>
        <v>-</v>
      </c>
      <c r="D62" s="42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4"/>
    </row>
    <row r="63" spans="1:27" x14ac:dyDescent="0.25">
      <c r="A63">
        <f t="shared" si="0"/>
        <v>3</v>
      </c>
      <c r="B63">
        <f t="shared" si="1"/>
        <v>4</v>
      </c>
      <c r="C63" s="32">
        <f>DATE(C2,3,1)</f>
        <v>42795</v>
      </c>
      <c r="D63" s="45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7"/>
    </row>
    <row r="64" spans="1:27" x14ac:dyDescent="0.25">
      <c r="A64">
        <f t="shared" si="0"/>
        <v>3</v>
      </c>
      <c r="B64">
        <f t="shared" si="1"/>
        <v>5</v>
      </c>
      <c r="C64" s="32">
        <f t="shared" ref="C64:C70" si="3">C63+1</f>
        <v>42796</v>
      </c>
      <c r="D64" s="36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8"/>
    </row>
    <row r="65" spans="1:27" x14ac:dyDescent="0.25">
      <c r="A65">
        <f t="shared" si="0"/>
        <v>3</v>
      </c>
      <c r="B65">
        <f t="shared" si="1"/>
        <v>6</v>
      </c>
      <c r="C65" s="32">
        <f t="shared" si="3"/>
        <v>42797</v>
      </c>
      <c r="D65" s="36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8"/>
    </row>
    <row r="66" spans="1:27" x14ac:dyDescent="0.25">
      <c r="A66">
        <f t="shared" si="0"/>
        <v>3</v>
      </c>
      <c r="B66">
        <f t="shared" si="1"/>
        <v>7</v>
      </c>
      <c r="C66" s="19">
        <f t="shared" si="3"/>
        <v>42798</v>
      </c>
      <c r="D66" s="23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5"/>
    </row>
    <row r="67" spans="1:27" x14ac:dyDescent="0.25">
      <c r="A67">
        <f t="shared" si="0"/>
        <v>3</v>
      </c>
      <c r="B67">
        <f t="shared" si="1"/>
        <v>1</v>
      </c>
      <c r="C67" s="19">
        <f t="shared" si="3"/>
        <v>42799</v>
      </c>
      <c r="D67" s="23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5"/>
    </row>
    <row r="68" spans="1:27" x14ac:dyDescent="0.25">
      <c r="A68">
        <f t="shared" ref="A68:A131" si="4">MONTH(C68)</f>
        <v>3</v>
      </c>
      <c r="B68">
        <f t="shared" si="1"/>
        <v>2</v>
      </c>
      <c r="C68" s="32">
        <f t="shared" si="3"/>
        <v>42800</v>
      </c>
      <c r="D68" s="36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8"/>
    </row>
    <row r="69" spans="1:27" x14ac:dyDescent="0.25">
      <c r="A69">
        <f t="shared" si="4"/>
        <v>3</v>
      </c>
      <c r="B69">
        <f t="shared" ref="B69:B132" si="5">WEEKDAY(C69)</f>
        <v>3</v>
      </c>
      <c r="C69" s="32">
        <f t="shared" si="3"/>
        <v>42801</v>
      </c>
      <c r="D69" s="36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8"/>
    </row>
    <row r="70" spans="1:27" x14ac:dyDescent="0.25">
      <c r="A70">
        <f t="shared" si="4"/>
        <v>3</v>
      </c>
      <c r="B70">
        <f t="shared" si="5"/>
        <v>4</v>
      </c>
      <c r="C70" s="32">
        <f t="shared" si="3"/>
        <v>42802</v>
      </c>
      <c r="D70" s="36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8"/>
    </row>
    <row r="71" spans="1:27" x14ac:dyDescent="0.25">
      <c r="A71">
        <f t="shared" si="4"/>
        <v>3</v>
      </c>
      <c r="B71">
        <f t="shared" si="5"/>
        <v>5</v>
      </c>
      <c r="C71" s="32">
        <f t="shared" ref="C71:C134" si="6">C70+1</f>
        <v>42803</v>
      </c>
      <c r="D71" s="36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8"/>
    </row>
    <row r="72" spans="1:27" x14ac:dyDescent="0.25">
      <c r="A72">
        <f t="shared" si="4"/>
        <v>3</v>
      </c>
      <c r="B72">
        <f t="shared" si="5"/>
        <v>6</v>
      </c>
      <c r="C72" s="32">
        <f t="shared" si="6"/>
        <v>42804</v>
      </c>
      <c r="D72" s="36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8"/>
    </row>
    <row r="73" spans="1:27" x14ac:dyDescent="0.25">
      <c r="A73">
        <f t="shared" si="4"/>
        <v>3</v>
      </c>
      <c r="B73">
        <f t="shared" si="5"/>
        <v>7</v>
      </c>
      <c r="C73" s="19">
        <f t="shared" si="6"/>
        <v>42805</v>
      </c>
      <c r="D73" s="23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5"/>
    </row>
    <row r="74" spans="1:27" x14ac:dyDescent="0.25">
      <c r="A74">
        <f t="shared" si="4"/>
        <v>3</v>
      </c>
      <c r="B74">
        <f t="shared" si="5"/>
        <v>1</v>
      </c>
      <c r="C74" s="19">
        <f t="shared" si="6"/>
        <v>42806</v>
      </c>
      <c r="D74" s="23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5"/>
    </row>
    <row r="75" spans="1:27" x14ac:dyDescent="0.25">
      <c r="A75">
        <f t="shared" si="4"/>
        <v>3</v>
      </c>
      <c r="B75">
        <f t="shared" si="5"/>
        <v>2</v>
      </c>
      <c r="C75" s="32">
        <f t="shared" si="6"/>
        <v>42807</v>
      </c>
      <c r="D75" s="36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8"/>
    </row>
    <row r="76" spans="1:27" x14ac:dyDescent="0.25">
      <c r="A76">
        <f t="shared" si="4"/>
        <v>3</v>
      </c>
      <c r="B76">
        <f t="shared" si="5"/>
        <v>3</v>
      </c>
      <c r="C76" s="32">
        <f t="shared" si="6"/>
        <v>42808</v>
      </c>
      <c r="D76" s="36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8"/>
    </row>
    <row r="77" spans="1:27" x14ac:dyDescent="0.25">
      <c r="A77">
        <f t="shared" si="4"/>
        <v>3</v>
      </c>
      <c r="B77">
        <f t="shared" si="5"/>
        <v>4</v>
      </c>
      <c r="C77" s="32">
        <f t="shared" si="6"/>
        <v>42809</v>
      </c>
      <c r="D77" s="36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8"/>
    </row>
    <row r="78" spans="1:27" x14ac:dyDescent="0.25">
      <c r="A78">
        <f t="shared" si="4"/>
        <v>3</v>
      </c>
      <c r="B78">
        <f t="shared" si="5"/>
        <v>5</v>
      </c>
      <c r="C78" s="32">
        <f t="shared" si="6"/>
        <v>42810</v>
      </c>
      <c r="D78" s="36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8"/>
    </row>
    <row r="79" spans="1:27" x14ac:dyDescent="0.25">
      <c r="A79">
        <f t="shared" si="4"/>
        <v>3</v>
      </c>
      <c r="B79">
        <f t="shared" si="5"/>
        <v>6</v>
      </c>
      <c r="C79" s="32">
        <f t="shared" si="6"/>
        <v>42811</v>
      </c>
      <c r="D79" s="36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8"/>
    </row>
    <row r="80" spans="1:27" x14ac:dyDescent="0.25">
      <c r="A80">
        <f t="shared" si="4"/>
        <v>3</v>
      </c>
      <c r="B80">
        <f t="shared" si="5"/>
        <v>7</v>
      </c>
      <c r="C80" s="19">
        <f t="shared" si="6"/>
        <v>42812</v>
      </c>
      <c r="D80" s="23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5"/>
    </row>
    <row r="81" spans="1:27" x14ac:dyDescent="0.25">
      <c r="A81">
        <f t="shared" si="4"/>
        <v>3</v>
      </c>
      <c r="B81">
        <f t="shared" si="5"/>
        <v>1</v>
      </c>
      <c r="C81" s="19">
        <f t="shared" si="6"/>
        <v>42813</v>
      </c>
      <c r="D81" s="23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5"/>
    </row>
    <row r="82" spans="1:27" x14ac:dyDescent="0.25">
      <c r="A82">
        <f t="shared" si="4"/>
        <v>3</v>
      </c>
      <c r="B82">
        <f t="shared" si="5"/>
        <v>2</v>
      </c>
      <c r="C82" s="32">
        <f t="shared" si="6"/>
        <v>42814</v>
      </c>
      <c r="D82" s="36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8"/>
    </row>
    <row r="83" spans="1:27" x14ac:dyDescent="0.25">
      <c r="A83">
        <f t="shared" si="4"/>
        <v>3</v>
      </c>
      <c r="B83">
        <f t="shared" si="5"/>
        <v>3</v>
      </c>
      <c r="C83" s="32">
        <f t="shared" si="6"/>
        <v>42815</v>
      </c>
      <c r="D83" s="36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8"/>
    </row>
    <row r="84" spans="1:27" x14ac:dyDescent="0.25">
      <c r="A84">
        <f t="shared" si="4"/>
        <v>3</v>
      </c>
      <c r="B84">
        <f t="shared" si="5"/>
        <v>4</v>
      </c>
      <c r="C84" s="32">
        <f t="shared" si="6"/>
        <v>42816</v>
      </c>
      <c r="D84" s="36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8"/>
    </row>
    <row r="85" spans="1:27" x14ac:dyDescent="0.25">
      <c r="A85">
        <f t="shared" si="4"/>
        <v>3</v>
      </c>
      <c r="B85">
        <f t="shared" si="5"/>
        <v>5</v>
      </c>
      <c r="C85" s="32">
        <f t="shared" si="6"/>
        <v>42817</v>
      </c>
      <c r="D85" s="36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8"/>
    </row>
    <row r="86" spans="1:27" x14ac:dyDescent="0.25">
      <c r="A86">
        <f t="shared" si="4"/>
        <v>3</v>
      </c>
      <c r="B86">
        <f t="shared" si="5"/>
        <v>6</v>
      </c>
      <c r="C86" s="32">
        <f t="shared" si="6"/>
        <v>42818</v>
      </c>
      <c r="D86" s="36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8"/>
    </row>
    <row r="87" spans="1:27" x14ac:dyDescent="0.25">
      <c r="A87">
        <f t="shared" si="4"/>
        <v>3</v>
      </c>
      <c r="B87">
        <f t="shared" si="5"/>
        <v>7</v>
      </c>
      <c r="C87" s="19">
        <f t="shared" si="6"/>
        <v>42819</v>
      </c>
      <c r="D87" s="23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5"/>
    </row>
    <row r="88" spans="1:27" x14ac:dyDescent="0.25">
      <c r="A88">
        <f t="shared" si="4"/>
        <v>3</v>
      </c>
      <c r="B88">
        <f t="shared" si="5"/>
        <v>1</v>
      </c>
      <c r="C88" s="19">
        <f t="shared" si="6"/>
        <v>42820</v>
      </c>
      <c r="D88" s="23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5"/>
    </row>
    <row r="89" spans="1:27" x14ac:dyDescent="0.25">
      <c r="A89">
        <f t="shared" si="4"/>
        <v>3</v>
      </c>
      <c r="B89">
        <f t="shared" si="5"/>
        <v>2</v>
      </c>
      <c r="C89" s="32">
        <f t="shared" si="6"/>
        <v>42821</v>
      </c>
      <c r="D89" s="36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8"/>
    </row>
    <row r="90" spans="1:27" x14ac:dyDescent="0.25">
      <c r="A90">
        <f t="shared" si="4"/>
        <v>3</v>
      </c>
      <c r="B90">
        <f t="shared" si="5"/>
        <v>3</v>
      </c>
      <c r="C90" s="32">
        <f t="shared" si="6"/>
        <v>42822</v>
      </c>
      <c r="D90" s="36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8"/>
    </row>
    <row r="91" spans="1:27" x14ac:dyDescent="0.25">
      <c r="A91">
        <f t="shared" si="4"/>
        <v>3</v>
      </c>
      <c r="B91">
        <f t="shared" si="5"/>
        <v>4</v>
      </c>
      <c r="C91" s="32">
        <f t="shared" si="6"/>
        <v>42823</v>
      </c>
      <c r="D91" s="36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8"/>
    </row>
    <row r="92" spans="1:27" x14ac:dyDescent="0.25">
      <c r="A92">
        <f t="shared" si="4"/>
        <v>3</v>
      </c>
      <c r="B92">
        <f t="shared" si="5"/>
        <v>5</v>
      </c>
      <c r="C92" s="32">
        <f t="shared" si="6"/>
        <v>42824</v>
      </c>
      <c r="D92" s="36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8"/>
    </row>
    <row r="93" spans="1:27" ht="15.75" thickBot="1" x14ac:dyDescent="0.3">
      <c r="A93">
        <f t="shared" si="4"/>
        <v>3</v>
      </c>
      <c r="B93">
        <f t="shared" si="5"/>
        <v>6</v>
      </c>
      <c r="C93" s="32">
        <f t="shared" si="6"/>
        <v>42825</v>
      </c>
      <c r="D93" s="39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1"/>
    </row>
    <row r="94" spans="1:27" x14ac:dyDescent="0.25">
      <c r="A94">
        <f t="shared" si="4"/>
        <v>4</v>
      </c>
      <c r="B94">
        <f t="shared" si="5"/>
        <v>7</v>
      </c>
      <c r="C94" s="19">
        <f t="shared" si="6"/>
        <v>42826</v>
      </c>
      <c r="D94" s="2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2"/>
    </row>
    <row r="95" spans="1:27" x14ac:dyDescent="0.25">
      <c r="A95">
        <f t="shared" si="4"/>
        <v>4</v>
      </c>
      <c r="B95">
        <f t="shared" si="5"/>
        <v>1</v>
      </c>
      <c r="C95" s="19">
        <f t="shared" si="6"/>
        <v>42827</v>
      </c>
      <c r="D95" s="23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5"/>
    </row>
    <row r="96" spans="1:27" x14ac:dyDescent="0.25">
      <c r="A96">
        <f t="shared" si="4"/>
        <v>4</v>
      </c>
      <c r="B96">
        <f t="shared" si="5"/>
        <v>2</v>
      </c>
      <c r="C96" s="32">
        <f t="shared" si="6"/>
        <v>42828</v>
      </c>
      <c r="D96" s="36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8"/>
    </row>
    <row r="97" spans="1:27" x14ac:dyDescent="0.25">
      <c r="A97">
        <f t="shared" si="4"/>
        <v>4</v>
      </c>
      <c r="B97">
        <f t="shared" si="5"/>
        <v>3</v>
      </c>
      <c r="C97" s="32">
        <f t="shared" si="6"/>
        <v>42829</v>
      </c>
      <c r="D97" s="36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8"/>
    </row>
    <row r="98" spans="1:27" x14ac:dyDescent="0.25">
      <c r="A98">
        <f t="shared" si="4"/>
        <v>4</v>
      </c>
      <c r="B98">
        <f t="shared" si="5"/>
        <v>4</v>
      </c>
      <c r="C98" s="32">
        <f t="shared" si="6"/>
        <v>42830</v>
      </c>
      <c r="D98" s="36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8"/>
    </row>
    <row r="99" spans="1:27" x14ac:dyDescent="0.25">
      <c r="A99">
        <f t="shared" si="4"/>
        <v>4</v>
      </c>
      <c r="B99">
        <f t="shared" si="5"/>
        <v>5</v>
      </c>
      <c r="C99" s="32">
        <f t="shared" si="6"/>
        <v>42831</v>
      </c>
      <c r="D99" s="36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8"/>
    </row>
    <row r="100" spans="1:27" x14ac:dyDescent="0.25">
      <c r="A100">
        <f t="shared" si="4"/>
        <v>4</v>
      </c>
      <c r="B100">
        <f t="shared" si="5"/>
        <v>6</v>
      </c>
      <c r="C100" s="32">
        <f t="shared" si="6"/>
        <v>42832</v>
      </c>
      <c r="D100" s="36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8"/>
    </row>
    <row r="101" spans="1:27" x14ac:dyDescent="0.25">
      <c r="A101">
        <f t="shared" si="4"/>
        <v>4</v>
      </c>
      <c r="B101">
        <f t="shared" si="5"/>
        <v>7</v>
      </c>
      <c r="C101" s="19">
        <f t="shared" si="6"/>
        <v>42833</v>
      </c>
      <c r="D101" s="23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5"/>
    </row>
    <row r="102" spans="1:27" x14ac:dyDescent="0.25">
      <c r="A102">
        <f t="shared" si="4"/>
        <v>4</v>
      </c>
      <c r="B102">
        <f t="shared" si="5"/>
        <v>1</v>
      </c>
      <c r="C102" s="19">
        <f t="shared" si="6"/>
        <v>42834</v>
      </c>
      <c r="D102" s="23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5"/>
    </row>
    <row r="103" spans="1:27" x14ac:dyDescent="0.25">
      <c r="A103">
        <f t="shared" si="4"/>
        <v>4</v>
      </c>
      <c r="B103">
        <f t="shared" si="5"/>
        <v>2</v>
      </c>
      <c r="C103" s="32">
        <f t="shared" si="6"/>
        <v>42835</v>
      </c>
      <c r="D103" s="36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8"/>
    </row>
    <row r="104" spans="1:27" x14ac:dyDescent="0.25">
      <c r="A104">
        <f t="shared" si="4"/>
        <v>4</v>
      </c>
      <c r="B104">
        <f t="shared" si="5"/>
        <v>3</v>
      </c>
      <c r="C104" s="32">
        <f t="shared" si="6"/>
        <v>42836</v>
      </c>
      <c r="D104" s="36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8"/>
    </row>
    <row r="105" spans="1:27" x14ac:dyDescent="0.25">
      <c r="A105">
        <f t="shared" si="4"/>
        <v>4</v>
      </c>
      <c r="B105">
        <f t="shared" si="5"/>
        <v>4</v>
      </c>
      <c r="C105" s="32">
        <f t="shared" si="6"/>
        <v>42837</v>
      </c>
      <c r="D105" s="36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8"/>
    </row>
    <row r="106" spans="1:27" x14ac:dyDescent="0.25">
      <c r="A106">
        <f t="shared" si="4"/>
        <v>4</v>
      </c>
      <c r="B106">
        <f t="shared" si="5"/>
        <v>5</v>
      </c>
      <c r="C106" s="32">
        <f t="shared" si="6"/>
        <v>42838</v>
      </c>
      <c r="D106" s="36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8"/>
    </row>
    <row r="107" spans="1:27" x14ac:dyDescent="0.25">
      <c r="A107">
        <f t="shared" si="4"/>
        <v>4</v>
      </c>
      <c r="B107">
        <f t="shared" si="5"/>
        <v>6</v>
      </c>
      <c r="C107" s="32">
        <f t="shared" si="6"/>
        <v>42839</v>
      </c>
      <c r="D107" s="36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8"/>
    </row>
    <row r="108" spans="1:27" x14ac:dyDescent="0.25">
      <c r="A108">
        <f t="shared" si="4"/>
        <v>4</v>
      </c>
      <c r="B108">
        <f t="shared" si="5"/>
        <v>7</v>
      </c>
      <c r="C108" s="19">
        <f t="shared" si="6"/>
        <v>42840</v>
      </c>
      <c r="D108" s="23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5"/>
    </row>
    <row r="109" spans="1:27" x14ac:dyDescent="0.25">
      <c r="A109">
        <f t="shared" si="4"/>
        <v>4</v>
      </c>
      <c r="B109">
        <f t="shared" si="5"/>
        <v>1</v>
      </c>
      <c r="C109" s="19">
        <f t="shared" si="6"/>
        <v>42841</v>
      </c>
      <c r="D109" s="23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5"/>
    </row>
    <row r="110" spans="1:27" x14ac:dyDescent="0.25">
      <c r="A110">
        <f t="shared" si="4"/>
        <v>4</v>
      </c>
      <c r="B110">
        <f t="shared" si="5"/>
        <v>2</v>
      </c>
      <c r="C110" s="32">
        <f t="shared" si="6"/>
        <v>42842</v>
      </c>
      <c r="D110" s="36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8"/>
    </row>
    <row r="111" spans="1:27" x14ac:dyDescent="0.25">
      <c r="A111">
        <f t="shared" si="4"/>
        <v>4</v>
      </c>
      <c r="B111">
        <f t="shared" si="5"/>
        <v>3</v>
      </c>
      <c r="C111" s="32">
        <f t="shared" si="6"/>
        <v>42843</v>
      </c>
      <c r="D111" s="36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8"/>
    </row>
    <row r="112" spans="1:27" x14ac:dyDescent="0.25">
      <c r="A112">
        <f t="shared" si="4"/>
        <v>4</v>
      </c>
      <c r="B112">
        <f t="shared" si="5"/>
        <v>4</v>
      </c>
      <c r="C112" s="32">
        <f t="shared" si="6"/>
        <v>42844</v>
      </c>
      <c r="D112" s="36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8"/>
    </row>
    <row r="113" spans="1:27" x14ac:dyDescent="0.25">
      <c r="A113">
        <f t="shared" si="4"/>
        <v>4</v>
      </c>
      <c r="B113">
        <f t="shared" si="5"/>
        <v>5</v>
      </c>
      <c r="C113" s="32">
        <f t="shared" si="6"/>
        <v>42845</v>
      </c>
      <c r="D113" s="36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8"/>
    </row>
    <row r="114" spans="1:27" x14ac:dyDescent="0.25">
      <c r="A114">
        <f t="shared" si="4"/>
        <v>4</v>
      </c>
      <c r="B114">
        <f t="shared" si="5"/>
        <v>6</v>
      </c>
      <c r="C114" s="32">
        <f t="shared" si="6"/>
        <v>42846</v>
      </c>
      <c r="D114" s="36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8"/>
    </row>
    <row r="115" spans="1:27" x14ac:dyDescent="0.25">
      <c r="A115">
        <f t="shared" si="4"/>
        <v>4</v>
      </c>
      <c r="B115">
        <f t="shared" si="5"/>
        <v>7</v>
      </c>
      <c r="C115" s="19">
        <f t="shared" si="6"/>
        <v>42847</v>
      </c>
      <c r="D115" s="23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5"/>
    </row>
    <row r="116" spans="1:27" x14ac:dyDescent="0.25">
      <c r="A116">
        <f t="shared" si="4"/>
        <v>4</v>
      </c>
      <c r="B116">
        <f t="shared" si="5"/>
        <v>1</v>
      </c>
      <c r="C116" s="19">
        <f t="shared" si="6"/>
        <v>42848</v>
      </c>
      <c r="D116" s="23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5"/>
    </row>
    <row r="117" spans="1:27" x14ac:dyDescent="0.25">
      <c r="A117">
        <f t="shared" si="4"/>
        <v>4</v>
      </c>
      <c r="B117">
        <f t="shared" si="5"/>
        <v>2</v>
      </c>
      <c r="C117" s="32">
        <f t="shared" si="6"/>
        <v>42849</v>
      </c>
      <c r="D117" s="36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8"/>
    </row>
    <row r="118" spans="1:27" x14ac:dyDescent="0.25">
      <c r="A118">
        <f t="shared" si="4"/>
        <v>4</v>
      </c>
      <c r="B118">
        <f t="shared" si="5"/>
        <v>3</v>
      </c>
      <c r="C118" s="32">
        <f t="shared" si="6"/>
        <v>42850</v>
      </c>
      <c r="D118" s="36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8"/>
    </row>
    <row r="119" spans="1:27" x14ac:dyDescent="0.25">
      <c r="A119">
        <f t="shared" si="4"/>
        <v>4</v>
      </c>
      <c r="B119">
        <f t="shared" si="5"/>
        <v>4</v>
      </c>
      <c r="C119" s="32">
        <f t="shared" si="6"/>
        <v>42851</v>
      </c>
      <c r="D119" s="36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8"/>
    </row>
    <row r="120" spans="1:27" x14ac:dyDescent="0.25">
      <c r="A120">
        <f t="shared" si="4"/>
        <v>4</v>
      </c>
      <c r="B120">
        <f t="shared" si="5"/>
        <v>5</v>
      </c>
      <c r="C120" s="32">
        <f t="shared" si="6"/>
        <v>42852</v>
      </c>
      <c r="D120" s="36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8"/>
    </row>
    <row r="121" spans="1:27" x14ac:dyDescent="0.25">
      <c r="A121">
        <f t="shared" si="4"/>
        <v>4</v>
      </c>
      <c r="B121">
        <f t="shared" si="5"/>
        <v>6</v>
      </c>
      <c r="C121" s="32">
        <f t="shared" si="6"/>
        <v>42853</v>
      </c>
      <c r="D121" s="36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8"/>
    </row>
    <row r="122" spans="1:27" x14ac:dyDescent="0.25">
      <c r="A122">
        <f t="shared" si="4"/>
        <v>4</v>
      </c>
      <c r="B122">
        <f t="shared" si="5"/>
        <v>7</v>
      </c>
      <c r="C122" s="19">
        <f t="shared" si="6"/>
        <v>42854</v>
      </c>
      <c r="D122" s="23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5"/>
    </row>
    <row r="123" spans="1:27" ht="15.75" thickBot="1" x14ac:dyDescent="0.3">
      <c r="A123">
        <f t="shared" si="4"/>
        <v>4</v>
      </c>
      <c r="B123">
        <f t="shared" si="5"/>
        <v>1</v>
      </c>
      <c r="C123" s="19">
        <f t="shared" si="6"/>
        <v>42855</v>
      </c>
      <c r="D123" s="26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8"/>
    </row>
    <row r="124" spans="1:27" x14ac:dyDescent="0.25">
      <c r="A124">
        <f t="shared" si="4"/>
        <v>5</v>
      </c>
      <c r="B124">
        <f t="shared" si="5"/>
        <v>2</v>
      </c>
      <c r="C124" s="32">
        <f t="shared" si="6"/>
        <v>42856</v>
      </c>
      <c r="D124" s="33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5"/>
    </row>
    <row r="125" spans="1:27" x14ac:dyDescent="0.25">
      <c r="A125">
        <f t="shared" si="4"/>
        <v>5</v>
      </c>
      <c r="B125">
        <f t="shared" si="5"/>
        <v>3</v>
      </c>
      <c r="C125" s="32">
        <f t="shared" si="6"/>
        <v>42857</v>
      </c>
      <c r="D125" s="36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8"/>
    </row>
    <row r="126" spans="1:27" x14ac:dyDescent="0.25">
      <c r="A126">
        <f t="shared" si="4"/>
        <v>5</v>
      </c>
      <c r="B126">
        <f t="shared" si="5"/>
        <v>4</v>
      </c>
      <c r="C126" s="32">
        <f t="shared" si="6"/>
        <v>42858</v>
      </c>
      <c r="D126" s="36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8"/>
    </row>
    <row r="127" spans="1:27" x14ac:dyDescent="0.25">
      <c r="A127">
        <f t="shared" si="4"/>
        <v>5</v>
      </c>
      <c r="B127">
        <f t="shared" si="5"/>
        <v>5</v>
      </c>
      <c r="C127" s="32">
        <f t="shared" si="6"/>
        <v>42859</v>
      </c>
      <c r="D127" s="36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8"/>
    </row>
    <row r="128" spans="1:27" x14ac:dyDescent="0.25">
      <c r="A128">
        <f t="shared" si="4"/>
        <v>5</v>
      </c>
      <c r="B128">
        <f t="shared" si="5"/>
        <v>6</v>
      </c>
      <c r="C128" s="32">
        <f t="shared" si="6"/>
        <v>42860</v>
      </c>
      <c r="D128" s="36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8"/>
    </row>
    <row r="129" spans="1:27" x14ac:dyDescent="0.25">
      <c r="A129">
        <f t="shared" si="4"/>
        <v>5</v>
      </c>
      <c r="B129">
        <f t="shared" si="5"/>
        <v>7</v>
      </c>
      <c r="C129" s="19">
        <f t="shared" si="6"/>
        <v>42861</v>
      </c>
      <c r="D129" s="23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5"/>
    </row>
    <row r="130" spans="1:27" x14ac:dyDescent="0.25">
      <c r="A130">
        <f t="shared" si="4"/>
        <v>5</v>
      </c>
      <c r="B130">
        <f t="shared" si="5"/>
        <v>1</v>
      </c>
      <c r="C130" s="19">
        <f t="shared" si="6"/>
        <v>42862</v>
      </c>
      <c r="D130" s="23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5"/>
    </row>
    <row r="131" spans="1:27" x14ac:dyDescent="0.25">
      <c r="A131">
        <f t="shared" si="4"/>
        <v>5</v>
      </c>
      <c r="B131">
        <f t="shared" si="5"/>
        <v>2</v>
      </c>
      <c r="C131" s="32">
        <f t="shared" si="6"/>
        <v>42863</v>
      </c>
      <c r="D131" s="36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8"/>
    </row>
    <row r="132" spans="1:27" x14ac:dyDescent="0.25">
      <c r="A132">
        <f t="shared" ref="A132:A195" si="7">MONTH(C132)</f>
        <v>5</v>
      </c>
      <c r="B132">
        <f t="shared" si="5"/>
        <v>3</v>
      </c>
      <c r="C132" s="32">
        <f t="shared" si="6"/>
        <v>42864</v>
      </c>
      <c r="D132" s="36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8"/>
    </row>
    <row r="133" spans="1:27" x14ac:dyDescent="0.25">
      <c r="A133">
        <f t="shared" si="7"/>
        <v>5</v>
      </c>
      <c r="B133">
        <f t="shared" ref="B133:B196" si="8">WEEKDAY(C133)</f>
        <v>4</v>
      </c>
      <c r="C133" s="32">
        <f t="shared" si="6"/>
        <v>42865</v>
      </c>
      <c r="D133" s="36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8"/>
    </row>
    <row r="134" spans="1:27" x14ac:dyDescent="0.25">
      <c r="A134">
        <f t="shared" si="7"/>
        <v>5</v>
      </c>
      <c r="B134">
        <f t="shared" si="8"/>
        <v>5</v>
      </c>
      <c r="C134" s="32">
        <f t="shared" si="6"/>
        <v>42866</v>
      </c>
      <c r="D134" s="36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8"/>
    </row>
    <row r="135" spans="1:27" x14ac:dyDescent="0.25">
      <c r="A135">
        <f t="shared" si="7"/>
        <v>5</v>
      </c>
      <c r="B135">
        <f t="shared" si="8"/>
        <v>6</v>
      </c>
      <c r="C135" s="32">
        <f t="shared" ref="C135:C198" si="9">C134+1</f>
        <v>42867</v>
      </c>
      <c r="D135" s="36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8"/>
    </row>
    <row r="136" spans="1:27" x14ac:dyDescent="0.25">
      <c r="A136">
        <f t="shared" si="7"/>
        <v>5</v>
      </c>
      <c r="B136">
        <f t="shared" si="8"/>
        <v>7</v>
      </c>
      <c r="C136" s="19">
        <f t="shared" si="9"/>
        <v>42868</v>
      </c>
      <c r="D136" s="23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5"/>
    </row>
    <row r="137" spans="1:27" x14ac:dyDescent="0.25">
      <c r="A137">
        <f t="shared" si="7"/>
        <v>5</v>
      </c>
      <c r="B137">
        <f t="shared" si="8"/>
        <v>1</v>
      </c>
      <c r="C137" s="19">
        <f t="shared" si="9"/>
        <v>42869</v>
      </c>
      <c r="D137" s="23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5"/>
    </row>
    <row r="138" spans="1:27" x14ac:dyDescent="0.25">
      <c r="A138">
        <f t="shared" si="7"/>
        <v>5</v>
      </c>
      <c r="B138">
        <f t="shared" si="8"/>
        <v>2</v>
      </c>
      <c r="C138" s="32">
        <f t="shared" si="9"/>
        <v>42870</v>
      </c>
      <c r="D138" s="36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8"/>
    </row>
    <row r="139" spans="1:27" x14ac:dyDescent="0.25">
      <c r="A139">
        <f t="shared" si="7"/>
        <v>5</v>
      </c>
      <c r="B139">
        <f t="shared" si="8"/>
        <v>3</v>
      </c>
      <c r="C139" s="32">
        <f t="shared" si="9"/>
        <v>42871</v>
      </c>
      <c r="D139" s="36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8"/>
    </row>
    <row r="140" spans="1:27" x14ac:dyDescent="0.25">
      <c r="A140">
        <f t="shared" si="7"/>
        <v>5</v>
      </c>
      <c r="B140">
        <f t="shared" si="8"/>
        <v>4</v>
      </c>
      <c r="C140" s="32">
        <f t="shared" si="9"/>
        <v>42872</v>
      </c>
      <c r="D140" s="36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8"/>
    </row>
    <row r="141" spans="1:27" x14ac:dyDescent="0.25">
      <c r="A141">
        <f t="shared" si="7"/>
        <v>5</v>
      </c>
      <c r="B141">
        <f t="shared" si="8"/>
        <v>5</v>
      </c>
      <c r="C141" s="32">
        <f t="shared" si="9"/>
        <v>42873</v>
      </c>
      <c r="D141" s="36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8"/>
    </row>
    <row r="142" spans="1:27" x14ac:dyDescent="0.25">
      <c r="A142">
        <f t="shared" si="7"/>
        <v>5</v>
      </c>
      <c r="B142">
        <f t="shared" si="8"/>
        <v>6</v>
      </c>
      <c r="C142" s="32">
        <f t="shared" si="9"/>
        <v>42874</v>
      </c>
      <c r="D142" s="36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8"/>
    </row>
    <row r="143" spans="1:27" x14ac:dyDescent="0.25">
      <c r="A143">
        <f t="shared" si="7"/>
        <v>5</v>
      </c>
      <c r="B143">
        <f t="shared" si="8"/>
        <v>7</v>
      </c>
      <c r="C143" s="19">
        <f t="shared" si="9"/>
        <v>42875</v>
      </c>
      <c r="D143" s="23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5"/>
    </row>
    <row r="144" spans="1:27" x14ac:dyDescent="0.25">
      <c r="A144">
        <f t="shared" si="7"/>
        <v>5</v>
      </c>
      <c r="B144">
        <f t="shared" si="8"/>
        <v>1</v>
      </c>
      <c r="C144" s="19">
        <f t="shared" si="9"/>
        <v>42876</v>
      </c>
      <c r="D144" s="23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5"/>
    </row>
    <row r="145" spans="1:27" x14ac:dyDescent="0.25">
      <c r="A145">
        <f t="shared" si="7"/>
        <v>5</v>
      </c>
      <c r="B145">
        <f t="shared" si="8"/>
        <v>2</v>
      </c>
      <c r="C145" s="32">
        <f t="shared" si="9"/>
        <v>42877</v>
      </c>
      <c r="D145" s="36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8"/>
    </row>
    <row r="146" spans="1:27" x14ac:dyDescent="0.25">
      <c r="A146">
        <f t="shared" si="7"/>
        <v>5</v>
      </c>
      <c r="B146">
        <f t="shared" si="8"/>
        <v>3</v>
      </c>
      <c r="C146" s="32">
        <f t="shared" si="9"/>
        <v>42878</v>
      </c>
      <c r="D146" s="36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8"/>
    </row>
    <row r="147" spans="1:27" x14ac:dyDescent="0.25">
      <c r="A147">
        <f t="shared" si="7"/>
        <v>5</v>
      </c>
      <c r="B147">
        <f t="shared" si="8"/>
        <v>4</v>
      </c>
      <c r="C147" s="32">
        <f t="shared" si="9"/>
        <v>42879</v>
      </c>
      <c r="D147" s="36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8"/>
    </row>
    <row r="148" spans="1:27" x14ac:dyDescent="0.25">
      <c r="A148">
        <f t="shared" si="7"/>
        <v>5</v>
      </c>
      <c r="B148">
        <f t="shared" si="8"/>
        <v>5</v>
      </c>
      <c r="C148" s="32">
        <f t="shared" si="9"/>
        <v>42880</v>
      </c>
      <c r="D148" s="36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8"/>
    </row>
    <row r="149" spans="1:27" x14ac:dyDescent="0.25">
      <c r="A149">
        <f t="shared" si="7"/>
        <v>5</v>
      </c>
      <c r="B149">
        <f t="shared" si="8"/>
        <v>6</v>
      </c>
      <c r="C149" s="32">
        <f t="shared" si="9"/>
        <v>42881</v>
      </c>
      <c r="D149" s="36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8"/>
    </row>
    <row r="150" spans="1:27" x14ac:dyDescent="0.25">
      <c r="A150">
        <f t="shared" si="7"/>
        <v>5</v>
      </c>
      <c r="B150">
        <f t="shared" si="8"/>
        <v>7</v>
      </c>
      <c r="C150" s="19">
        <f t="shared" si="9"/>
        <v>42882</v>
      </c>
      <c r="D150" s="23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5"/>
    </row>
    <row r="151" spans="1:27" x14ac:dyDescent="0.25">
      <c r="A151">
        <f t="shared" si="7"/>
        <v>5</v>
      </c>
      <c r="B151">
        <f t="shared" si="8"/>
        <v>1</v>
      </c>
      <c r="C151" s="19">
        <f t="shared" si="9"/>
        <v>42883</v>
      </c>
      <c r="D151" s="23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5"/>
    </row>
    <row r="152" spans="1:27" x14ac:dyDescent="0.25">
      <c r="A152">
        <f t="shared" si="7"/>
        <v>5</v>
      </c>
      <c r="B152">
        <f t="shared" si="8"/>
        <v>2</v>
      </c>
      <c r="C152" s="32">
        <f t="shared" si="9"/>
        <v>42884</v>
      </c>
      <c r="D152" s="36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8"/>
    </row>
    <row r="153" spans="1:27" x14ac:dyDescent="0.25">
      <c r="A153">
        <f t="shared" si="7"/>
        <v>5</v>
      </c>
      <c r="B153">
        <f t="shared" si="8"/>
        <v>3</v>
      </c>
      <c r="C153" s="32">
        <f t="shared" si="9"/>
        <v>42885</v>
      </c>
      <c r="D153" s="36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8"/>
    </row>
    <row r="154" spans="1:27" ht="15.75" thickBot="1" x14ac:dyDescent="0.3">
      <c r="A154">
        <f t="shared" si="7"/>
        <v>5</v>
      </c>
      <c r="B154">
        <f t="shared" si="8"/>
        <v>4</v>
      </c>
      <c r="C154" s="32">
        <f t="shared" si="9"/>
        <v>42886</v>
      </c>
      <c r="D154" s="39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1"/>
    </row>
    <row r="155" spans="1:27" x14ac:dyDescent="0.25">
      <c r="A155">
        <f t="shared" si="7"/>
        <v>6</v>
      </c>
      <c r="B155">
        <f t="shared" si="8"/>
        <v>5</v>
      </c>
      <c r="C155" s="32">
        <f t="shared" si="9"/>
        <v>42887</v>
      </c>
      <c r="D155" s="33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5"/>
    </row>
    <row r="156" spans="1:27" x14ac:dyDescent="0.25">
      <c r="A156">
        <f t="shared" si="7"/>
        <v>6</v>
      </c>
      <c r="B156">
        <f t="shared" si="8"/>
        <v>6</v>
      </c>
      <c r="C156" s="32">
        <f t="shared" si="9"/>
        <v>42888</v>
      </c>
      <c r="D156" s="36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8"/>
    </row>
    <row r="157" spans="1:27" x14ac:dyDescent="0.25">
      <c r="A157">
        <f t="shared" si="7"/>
        <v>6</v>
      </c>
      <c r="B157">
        <f t="shared" si="8"/>
        <v>7</v>
      </c>
      <c r="C157" s="19">
        <f t="shared" si="9"/>
        <v>42889</v>
      </c>
      <c r="D157" s="23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5"/>
    </row>
    <row r="158" spans="1:27" x14ac:dyDescent="0.25">
      <c r="A158">
        <f t="shared" si="7"/>
        <v>6</v>
      </c>
      <c r="B158">
        <f t="shared" si="8"/>
        <v>1</v>
      </c>
      <c r="C158" s="19">
        <f t="shared" si="9"/>
        <v>42890</v>
      </c>
      <c r="D158" s="23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5"/>
    </row>
    <row r="159" spans="1:27" x14ac:dyDescent="0.25">
      <c r="A159">
        <f t="shared" si="7"/>
        <v>6</v>
      </c>
      <c r="B159">
        <f t="shared" si="8"/>
        <v>2</v>
      </c>
      <c r="C159" s="32">
        <f t="shared" si="9"/>
        <v>42891</v>
      </c>
      <c r="D159" s="36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8"/>
    </row>
    <row r="160" spans="1:27" x14ac:dyDescent="0.25">
      <c r="A160">
        <f t="shared" si="7"/>
        <v>6</v>
      </c>
      <c r="B160">
        <f t="shared" si="8"/>
        <v>3</v>
      </c>
      <c r="C160" s="32">
        <f t="shared" si="9"/>
        <v>42892</v>
      </c>
      <c r="D160" s="36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8"/>
    </row>
    <row r="161" spans="1:27" x14ac:dyDescent="0.25">
      <c r="A161">
        <f t="shared" si="7"/>
        <v>6</v>
      </c>
      <c r="B161">
        <f t="shared" si="8"/>
        <v>4</v>
      </c>
      <c r="C161" s="32">
        <f t="shared" si="9"/>
        <v>42893</v>
      </c>
      <c r="D161" s="36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8"/>
    </row>
    <row r="162" spans="1:27" x14ac:dyDescent="0.25">
      <c r="A162">
        <f t="shared" si="7"/>
        <v>6</v>
      </c>
      <c r="B162">
        <f t="shared" si="8"/>
        <v>5</v>
      </c>
      <c r="C162" s="32">
        <f t="shared" si="9"/>
        <v>42894</v>
      </c>
      <c r="D162" s="36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8"/>
    </row>
    <row r="163" spans="1:27" x14ac:dyDescent="0.25">
      <c r="A163">
        <f t="shared" si="7"/>
        <v>6</v>
      </c>
      <c r="B163">
        <f t="shared" si="8"/>
        <v>6</v>
      </c>
      <c r="C163" s="32">
        <f t="shared" si="9"/>
        <v>42895</v>
      </c>
      <c r="D163" s="36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8"/>
    </row>
    <row r="164" spans="1:27" x14ac:dyDescent="0.25">
      <c r="A164">
        <f t="shared" si="7"/>
        <v>6</v>
      </c>
      <c r="B164">
        <f t="shared" si="8"/>
        <v>7</v>
      </c>
      <c r="C164" s="19">
        <f t="shared" si="9"/>
        <v>42896</v>
      </c>
      <c r="D164" s="23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5"/>
    </row>
    <row r="165" spans="1:27" x14ac:dyDescent="0.25">
      <c r="A165">
        <f t="shared" si="7"/>
        <v>6</v>
      </c>
      <c r="B165">
        <f t="shared" si="8"/>
        <v>1</v>
      </c>
      <c r="C165" s="19">
        <f t="shared" si="9"/>
        <v>42897</v>
      </c>
      <c r="D165" s="23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5"/>
    </row>
    <row r="166" spans="1:27" x14ac:dyDescent="0.25">
      <c r="A166">
        <f t="shared" si="7"/>
        <v>6</v>
      </c>
      <c r="B166">
        <f t="shared" si="8"/>
        <v>2</v>
      </c>
      <c r="C166" s="32">
        <f t="shared" si="9"/>
        <v>42898</v>
      </c>
      <c r="D166" s="36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8"/>
    </row>
    <row r="167" spans="1:27" x14ac:dyDescent="0.25">
      <c r="A167">
        <f t="shared" si="7"/>
        <v>6</v>
      </c>
      <c r="B167">
        <f t="shared" si="8"/>
        <v>3</v>
      </c>
      <c r="C167" s="32">
        <f t="shared" si="9"/>
        <v>42899</v>
      </c>
      <c r="D167" s="36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8"/>
    </row>
    <row r="168" spans="1:27" x14ac:dyDescent="0.25">
      <c r="A168">
        <f t="shared" si="7"/>
        <v>6</v>
      </c>
      <c r="B168">
        <f t="shared" si="8"/>
        <v>4</v>
      </c>
      <c r="C168" s="32">
        <f t="shared" si="9"/>
        <v>42900</v>
      </c>
      <c r="D168" s="36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8"/>
    </row>
    <row r="169" spans="1:27" x14ac:dyDescent="0.25">
      <c r="A169">
        <f t="shared" si="7"/>
        <v>6</v>
      </c>
      <c r="B169">
        <f t="shared" si="8"/>
        <v>5</v>
      </c>
      <c r="C169" s="32">
        <f t="shared" si="9"/>
        <v>42901</v>
      </c>
      <c r="D169" s="36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8"/>
    </row>
    <row r="170" spans="1:27" x14ac:dyDescent="0.25">
      <c r="A170">
        <f t="shared" si="7"/>
        <v>6</v>
      </c>
      <c r="B170">
        <f t="shared" si="8"/>
        <v>6</v>
      </c>
      <c r="C170" s="32">
        <f t="shared" si="9"/>
        <v>42902</v>
      </c>
      <c r="D170" s="36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8"/>
    </row>
    <row r="171" spans="1:27" x14ac:dyDescent="0.25">
      <c r="A171">
        <f t="shared" si="7"/>
        <v>6</v>
      </c>
      <c r="B171">
        <f t="shared" si="8"/>
        <v>7</v>
      </c>
      <c r="C171" s="19">
        <f t="shared" si="9"/>
        <v>42903</v>
      </c>
      <c r="D171" s="23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5"/>
    </row>
    <row r="172" spans="1:27" x14ac:dyDescent="0.25">
      <c r="A172">
        <f t="shared" si="7"/>
        <v>6</v>
      </c>
      <c r="B172">
        <f t="shared" si="8"/>
        <v>1</v>
      </c>
      <c r="C172" s="19">
        <f t="shared" si="9"/>
        <v>42904</v>
      </c>
      <c r="D172" s="23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5"/>
    </row>
    <row r="173" spans="1:27" x14ac:dyDescent="0.25">
      <c r="A173">
        <f t="shared" si="7"/>
        <v>6</v>
      </c>
      <c r="B173">
        <f t="shared" si="8"/>
        <v>2</v>
      </c>
      <c r="C173" s="32">
        <f t="shared" si="9"/>
        <v>42905</v>
      </c>
      <c r="D173" s="36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8"/>
    </row>
    <row r="174" spans="1:27" x14ac:dyDescent="0.25">
      <c r="A174">
        <f t="shared" si="7"/>
        <v>6</v>
      </c>
      <c r="B174">
        <f t="shared" si="8"/>
        <v>3</v>
      </c>
      <c r="C174" s="32">
        <f t="shared" si="9"/>
        <v>42906</v>
      </c>
      <c r="D174" s="36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8"/>
    </row>
    <row r="175" spans="1:27" x14ac:dyDescent="0.25">
      <c r="A175">
        <f t="shared" si="7"/>
        <v>6</v>
      </c>
      <c r="B175">
        <f t="shared" si="8"/>
        <v>4</v>
      </c>
      <c r="C175" s="32">
        <f t="shared" si="9"/>
        <v>42907</v>
      </c>
      <c r="D175" s="36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8"/>
    </row>
    <row r="176" spans="1:27" x14ac:dyDescent="0.25">
      <c r="A176">
        <f t="shared" si="7"/>
        <v>6</v>
      </c>
      <c r="B176">
        <f t="shared" si="8"/>
        <v>5</v>
      </c>
      <c r="C176" s="32">
        <f t="shared" si="9"/>
        <v>42908</v>
      </c>
      <c r="D176" s="36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8"/>
    </row>
    <row r="177" spans="1:27" x14ac:dyDescent="0.25">
      <c r="A177">
        <f t="shared" si="7"/>
        <v>6</v>
      </c>
      <c r="B177">
        <f t="shared" si="8"/>
        <v>6</v>
      </c>
      <c r="C177" s="32">
        <f t="shared" si="9"/>
        <v>42909</v>
      </c>
      <c r="D177" s="36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8"/>
    </row>
    <row r="178" spans="1:27" x14ac:dyDescent="0.25">
      <c r="A178">
        <f t="shared" si="7"/>
        <v>6</v>
      </c>
      <c r="B178">
        <f t="shared" si="8"/>
        <v>7</v>
      </c>
      <c r="C178" s="19">
        <f t="shared" si="9"/>
        <v>42910</v>
      </c>
      <c r="D178" s="23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5"/>
    </row>
    <row r="179" spans="1:27" x14ac:dyDescent="0.25">
      <c r="A179">
        <f t="shared" si="7"/>
        <v>6</v>
      </c>
      <c r="B179">
        <f t="shared" si="8"/>
        <v>1</v>
      </c>
      <c r="C179" s="19">
        <f t="shared" si="9"/>
        <v>42911</v>
      </c>
      <c r="D179" s="23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5"/>
    </row>
    <row r="180" spans="1:27" x14ac:dyDescent="0.25">
      <c r="A180">
        <f t="shared" si="7"/>
        <v>6</v>
      </c>
      <c r="B180">
        <f t="shared" si="8"/>
        <v>2</v>
      </c>
      <c r="C180" s="32">
        <f t="shared" si="9"/>
        <v>42912</v>
      </c>
      <c r="D180" s="36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8"/>
    </row>
    <row r="181" spans="1:27" x14ac:dyDescent="0.25">
      <c r="A181">
        <f t="shared" si="7"/>
        <v>6</v>
      </c>
      <c r="B181">
        <f t="shared" si="8"/>
        <v>3</v>
      </c>
      <c r="C181" s="32">
        <f t="shared" si="9"/>
        <v>42913</v>
      </c>
      <c r="D181" s="36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8"/>
    </row>
    <row r="182" spans="1:27" x14ac:dyDescent="0.25">
      <c r="A182">
        <f t="shared" si="7"/>
        <v>6</v>
      </c>
      <c r="B182">
        <f t="shared" si="8"/>
        <v>4</v>
      </c>
      <c r="C182" s="32">
        <f t="shared" si="9"/>
        <v>42914</v>
      </c>
      <c r="D182" s="36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8"/>
    </row>
    <row r="183" spans="1:27" x14ac:dyDescent="0.25">
      <c r="A183">
        <f t="shared" si="7"/>
        <v>6</v>
      </c>
      <c r="B183">
        <f t="shared" si="8"/>
        <v>5</v>
      </c>
      <c r="C183" s="32">
        <f t="shared" si="9"/>
        <v>42915</v>
      </c>
      <c r="D183" s="36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8"/>
    </row>
    <row r="184" spans="1:27" ht="15.75" thickBot="1" x14ac:dyDescent="0.3">
      <c r="A184">
        <f t="shared" si="7"/>
        <v>6</v>
      </c>
      <c r="B184">
        <f t="shared" si="8"/>
        <v>6</v>
      </c>
      <c r="C184" s="32">
        <f t="shared" si="9"/>
        <v>42916</v>
      </c>
      <c r="D184" s="39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1"/>
    </row>
    <row r="185" spans="1:27" x14ac:dyDescent="0.25">
      <c r="A185">
        <f t="shared" si="7"/>
        <v>7</v>
      </c>
      <c r="B185">
        <f t="shared" si="8"/>
        <v>7</v>
      </c>
      <c r="C185" s="19">
        <f t="shared" si="9"/>
        <v>42917</v>
      </c>
      <c r="D185" s="20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2"/>
    </row>
    <row r="186" spans="1:27" x14ac:dyDescent="0.25">
      <c r="A186">
        <f t="shared" si="7"/>
        <v>7</v>
      </c>
      <c r="B186">
        <f t="shared" si="8"/>
        <v>1</v>
      </c>
      <c r="C186" s="19">
        <f t="shared" si="9"/>
        <v>42918</v>
      </c>
      <c r="D186" s="23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5"/>
    </row>
    <row r="187" spans="1:27" x14ac:dyDescent="0.25">
      <c r="A187">
        <f t="shared" si="7"/>
        <v>7</v>
      </c>
      <c r="B187">
        <f t="shared" si="8"/>
        <v>2</v>
      </c>
      <c r="C187" s="32">
        <f t="shared" si="9"/>
        <v>42919</v>
      </c>
      <c r="D187" s="36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8"/>
    </row>
    <row r="188" spans="1:27" x14ac:dyDescent="0.25">
      <c r="A188">
        <f t="shared" si="7"/>
        <v>7</v>
      </c>
      <c r="B188">
        <f t="shared" si="8"/>
        <v>3</v>
      </c>
      <c r="C188" s="32">
        <f t="shared" si="9"/>
        <v>42920</v>
      </c>
      <c r="D188" s="36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8"/>
    </row>
    <row r="189" spans="1:27" x14ac:dyDescent="0.25">
      <c r="A189">
        <f t="shared" si="7"/>
        <v>7</v>
      </c>
      <c r="B189">
        <f t="shared" si="8"/>
        <v>4</v>
      </c>
      <c r="C189" s="32">
        <f t="shared" si="9"/>
        <v>42921</v>
      </c>
      <c r="D189" s="36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8"/>
    </row>
    <row r="190" spans="1:27" x14ac:dyDescent="0.25">
      <c r="A190">
        <f t="shared" si="7"/>
        <v>7</v>
      </c>
      <c r="B190">
        <f t="shared" si="8"/>
        <v>5</v>
      </c>
      <c r="C190" s="32">
        <f t="shared" si="9"/>
        <v>42922</v>
      </c>
      <c r="D190" s="36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8"/>
    </row>
    <row r="191" spans="1:27" x14ac:dyDescent="0.25">
      <c r="A191">
        <f t="shared" si="7"/>
        <v>7</v>
      </c>
      <c r="B191">
        <f t="shared" si="8"/>
        <v>6</v>
      </c>
      <c r="C191" s="32">
        <f t="shared" si="9"/>
        <v>42923</v>
      </c>
      <c r="D191" s="36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8"/>
    </row>
    <row r="192" spans="1:27" x14ac:dyDescent="0.25">
      <c r="A192">
        <f t="shared" si="7"/>
        <v>7</v>
      </c>
      <c r="B192">
        <f t="shared" si="8"/>
        <v>7</v>
      </c>
      <c r="C192" s="19">
        <f t="shared" si="9"/>
        <v>42924</v>
      </c>
      <c r="D192" s="23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5"/>
    </row>
    <row r="193" spans="1:27" x14ac:dyDescent="0.25">
      <c r="A193">
        <f t="shared" si="7"/>
        <v>7</v>
      </c>
      <c r="B193">
        <f t="shared" si="8"/>
        <v>1</v>
      </c>
      <c r="C193" s="19">
        <f t="shared" si="9"/>
        <v>42925</v>
      </c>
      <c r="D193" s="23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5"/>
    </row>
    <row r="194" spans="1:27" x14ac:dyDescent="0.25">
      <c r="A194">
        <f t="shared" si="7"/>
        <v>7</v>
      </c>
      <c r="B194">
        <f t="shared" si="8"/>
        <v>2</v>
      </c>
      <c r="C194" s="32">
        <f t="shared" si="9"/>
        <v>42926</v>
      </c>
      <c r="D194" s="36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8"/>
    </row>
    <row r="195" spans="1:27" x14ac:dyDescent="0.25">
      <c r="A195">
        <f t="shared" si="7"/>
        <v>7</v>
      </c>
      <c r="B195">
        <f t="shared" si="8"/>
        <v>3</v>
      </c>
      <c r="C195" s="32">
        <f t="shared" si="9"/>
        <v>42927</v>
      </c>
      <c r="D195" s="36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8"/>
    </row>
    <row r="196" spans="1:27" x14ac:dyDescent="0.25">
      <c r="A196">
        <f t="shared" ref="A196:A259" si="10">MONTH(C196)</f>
        <v>7</v>
      </c>
      <c r="B196">
        <f t="shared" si="8"/>
        <v>4</v>
      </c>
      <c r="C196" s="32">
        <f t="shared" si="9"/>
        <v>42928</v>
      </c>
      <c r="D196" s="36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8"/>
    </row>
    <row r="197" spans="1:27" x14ac:dyDescent="0.25">
      <c r="A197">
        <f t="shared" si="10"/>
        <v>7</v>
      </c>
      <c r="B197">
        <f t="shared" ref="B197:B260" si="11">WEEKDAY(C197)</f>
        <v>5</v>
      </c>
      <c r="C197" s="32">
        <f t="shared" si="9"/>
        <v>42929</v>
      </c>
      <c r="D197" s="36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8"/>
    </row>
    <row r="198" spans="1:27" x14ac:dyDescent="0.25">
      <c r="A198">
        <f t="shared" si="10"/>
        <v>7</v>
      </c>
      <c r="B198">
        <f t="shared" si="11"/>
        <v>6</v>
      </c>
      <c r="C198" s="32">
        <f t="shared" si="9"/>
        <v>42930</v>
      </c>
      <c r="D198" s="36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8"/>
    </row>
    <row r="199" spans="1:27" x14ac:dyDescent="0.25">
      <c r="A199">
        <f t="shared" si="10"/>
        <v>7</v>
      </c>
      <c r="B199">
        <f t="shared" si="11"/>
        <v>7</v>
      </c>
      <c r="C199" s="19">
        <f t="shared" ref="C199:C262" si="12">C198+1</f>
        <v>42931</v>
      </c>
      <c r="D199" s="23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5"/>
    </row>
    <row r="200" spans="1:27" x14ac:dyDescent="0.25">
      <c r="A200">
        <f t="shared" si="10"/>
        <v>7</v>
      </c>
      <c r="B200">
        <f t="shared" si="11"/>
        <v>1</v>
      </c>
      <c r="C200" s="19">
        <f t="shared" si="12"/>
        <v>42932</v>
      </c>
      <c r="D200" s="23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5"/>
    </row>
    <row r="201" spans="1:27" x14ac:dyDescent="0.25">
      <c r="A201">
        <f t="shared" si="10"/>
        <v>7</v>
      </c>
      <c r="B201">
        <f t="shared" si="11"/>
        <v>2</v>
      </c>
      <c r="C201" s="32">
        <f t="shared" si="12"/>
        <v>42933</v>
      </c>
      <c r="D201" s="36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8"/>
    </row>
    <row r="202" spans="1:27" x14ac:dyDescent="0.25">
      <c r="A202">
        <f t="shared" si="10"/>
        <v>7</v>
      </c>
      <c r="B202">
        <f t="shared" si="11"/>
        <v>3</v>
      </c>
      <c r="C202" s="32">
        <f t="shared" si="12"/>
        <v>42934</v>
      </c>
      <c r="D202" s="36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8"/>
    </row>
    <row r="203" spans="1:27" x14ac:dyDescent="0.25">
      <c r="A203">
        <f t="shared" si="10"/>
        <v>7</v>
      </c>
      <c r="B203">
        <f t="shared" si="11"/>
        <v>4</v>
      </c>
      <c r="C203" s="32">
        <f t="shared" si="12"/>
        <v>42935</v>
      </c>
      <c r="D203" s="36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8"/>
    </row>
    <row r="204" spans="1:27" x14ac:dyDescent="0.25">
      <c r="A204">
        <f t="shared" si="10"/>
        <v>7</v>
      </c>
      <c r="B204">
        <f t="shared" si="11"/>
        <v>5</v>
      </c>
      <c r="C204" s="32">
        <f t="shared" si="12"/>
        <v>42936</v>
      </c>
      <c r="D204" s="36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8"/>
    </row>
    <row r="205" spans="1:27" x14ac:dyDescent="0.25">
      <c r="A205">
        <f t="shared" si="10"/>
        <v>7</v>
      </c>
      <c r="B205">
        <f t="shared" si="11"/>
        <v>6</v>
      </c>
      <c r="C205" s="32">
        <f t="shared" si="12"/>
        <v>42937</v>
      </c>
      <c r="D205" s="36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8"/>
    </row>
    <row r="206" spans="1:27" x14ac:dyDescent="0.25">
      <c r="A206">
        <f t="shared" si="10"/>
        <v>7</v>
      </c>
      <c r="B206">
        <f t="shared" si="11"/>
        <v>7</v>
      </c>
      <c r="C206" s="19">
        <f t="shared" si="12"/>
        <v>42938</v>
      </c>
      <c r="D206" s="23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5"/>
    </row>
    <row r="207" spans="1:27" x14ac:dyDescent="0.25">
      <c r="A207">
        <f t="shared" si="10"/>
        <v>7</v>
      </c>
      <c r="B207">
        <f t="shared" si="11"/>
        <v>1</v>
      </c>
      <c r="C207" s="19">
        <f t="shared" si="12"/>
        <v>42939</v>
      </c>
      <c r="D207" s="23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5"/>
    </row>
    <row r="208" spans="1:27" x14ac:dyDescent="0.25">
      <c r="A208">
        <f t="shared" si="10"/>
        <v>7</v>
      </c>
      <c r="B208">
        <f t="shared" si="11"/>
        <v>2</v>
      </c>
      <c r="C208" s="32">
        <f t="shared" si="12"/>
        <v>42940</v>
      </c>
      <c r="D208" s="36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8"/>
    </row>
    <row r="209" spans="1:27" x14ac:dyDescent="0.25">
      <c r="A209">
        <f t="shared" si="10"/>
        <v>7</v>
      </c>
      <c r="B209">
        <f t="shared" si="11"/>
        <v>3</v>
      </c>
      <c r="C209" s="32">
        <f t="shared" si="12"/>
        <v>42941</v>
      </c>
      <c r="D209" s="36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8"/>
    </row>
    <row r="210" spans="1:27" x14ac:dyDescent="0.25">
      <c r="A210">
        <f t="shared" si="10"/>
        <v>7</v>
      </c>
      <c r="B210">
        <f t="shared" si="11"/>
        <v>4</v>
      </c>
      <c r="C210" s="32">
        <f t="shared" si="12"/>
        <v>42942</v>
      </c>
      <c r="D210" s="36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8"/>
    </row>
    <row r="211" spans="1:27" x14ac:dyDescent="0.25">
      <c r="A211">
        <f t="shared" si="10"/>
        <v>7</v>
      </c>
      <c r="B211">
        <f t="shared" si="11"/>
        <v>5</v>
      </c>
      <c r="C211" s="32">
        <f t="shared" si="12"/>
        <v>42943</v>
      </c>
      <c r="D211" s="36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8"/>
    </row>
    <row r="212" spans="1:27" x14ac:dyDescent="0.25">
      <c r="A212">
        <f t="shared" si="10"/>
        <v>7</v>
      </c>
      <c r="B212">
        <f t="shared" si="11"/>
        <v>6</v>
      </c>
      <c r="C212" s="32">
        <f t="shared" si="12"/>
        <v>42944</v>
      </c>
      <c r="D212" s="36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8"/>
    </row>
    <row r="213" spans="1:27" x14ac:dyDescent="0.25">
      <c r="A213">
        <f t="shared" si="10"/>
        <v>7</v>
      </c>
      <c r="B213">
        <f t="shared" si="11"/>
        <v>7</v>
      </c>
      <c r="C213" s="19">
        <f t="shared" si="12"/>
        <v>42945</v>
      </c>
      <c r="D213" s="23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5"/>
    </row>
    <row r="214" spans="1:27" x14ac:dyDescent="0.25">
      <c r="A214">
        <f t="shared" si="10"/>
        <v>7</v>
      </c>
      <c r="B214">
        <f t="shared" si="11"/>
        <v>1</v>
      </c>
      <c r="C214" s="19">
        <f t="shared" si="12"/>
        <v>42946</v>
      </c>
      <c r="D214" s="23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5"/>
    </row>
    <row r="215" spans="1:27" ht="15.75" thickBot="1" x14ac:dyDescent="0.3">
      <c r="A215">
        <f t="shared" si="10"/>
        <v>7</v>
      </c>
      <c r="B215">
        <f t="shared" si="11"/>
        <v>2</v>
      </c>
      <c r="C215" s="32">
        <f t="shared" si="12"/>
        <v>42947</v>
      </c>
      <c r="D215" s="39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  <c r="AA215" s="41"/>
    </row>
    <row r="216" spans="1:27" x14ac:dyDescent="0.25">
      <c r="A216">
        <f t="shared" si="10"/>
        <v>8</v>
      </c>
      <c r="B216">
        <f t="shared" si="11"/>
        <v>3</v>
      </c>
      <c r="C216" s="32">
        <f t="shared" si="12"/>
        <v>42948</v>
      </c>
      <c r="D216" s="33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5"/>
    </row>
    <row r="217" spans="1:27" x14ac:dyDescent="0.25">
      <c r="A217">
        <f t="shared" si="10"/>
        <v>8</v>
      </c>
      <c r="B217">
        <f t="shared" si="11"/>
        <v>4</v>
      </c>
      <c r="C217" s="32">
        <f t="shared" si="12"/>
        <v>42949</v>
      </c>
      <c r="D217" s="36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8"/>
    </row>
    <row r="218" spans="1:27" x14ac:dyDescent="0.25">
      <c r="A218">
        <f t="shared" si="10"/>
        <v>8</v>
      </c>
      <c r="B218">
        <f t="shared" si="11"/>
        <v>5</v>
      </c>
      <c r="C218" s="32">
        <f t="shared" si="12"/>
        <v>42950</v>
      </c>
      <c r="D218" s="36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8"/>
    </row>
    <row r="219" spans="1:27" x14ac:dyDescent="0.25">
      <c r="A219">
        <f t="shared" si="10"/>
        <v>8</v>
      </c>
      <c r="B219">
        <f t="shared" si="11"/>
        <v>6</v>
      </c>
      <c r="C219" s="32">
        <f t="shared" si="12"/>
        <v>42951</v>
      </c>
      <c r="D219" s="36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8"/>
    </row>
    <row r="220" spans="1:27" x14ac:dyDescent="0.25">
      <c r="A220">
        <f t="shared" si="10"/>
        <v>8</v>
      </c>
      <c r="B220">
        <f t="shared" si="11"/>
        <v>7</v>
      </c>
      <c r="C220" s="19">
        <f t="shared" si="12"/>
        <v>42952</v>
      </c>
      <c r="D220" s="23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5"/>
    </row>
    <row r="221" spans="1:27" x14ac:dyDescent="0.25">
      <c r="A221">
        <f t="shared" si="10"/>
        <v>8</v>
      </c>
      <c r="B221">
        <f t="shared" si="11"/>
        <v>1</v>
      </c>
      <c r="C221" s="19">
        <f t="shared" si="12"/>
        <v>42953</v>
      </c>
      <c r="D221" s="23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5"/>
    </row>
    <row r="222" spans="1:27" x14ac:dyDescent="0.25">
      <c r="A222">
        <f t="shared" si="10"/>
        <v>8</v>
      </c>
      <c r="B222">
        <f t="shared" si="11"/>
        <v>2</v>
      </c>
      <c r="C222" s="32">
        <f t="shared" si="12"/>
        <v>42954</v>
      </c>
      <c r="D222" s="36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8"/>
    </row>
    <row r="223" spans="1:27" x14ac:dyDescent="0.25">
      <c r="A223">
        <f t="shared" si="10"/>
        <v>8</v>
      </c>
      <c r="B223">
        <f t="shared" si="11"/>
        <v>3</v>
      </c>
      <c r="C223" s="32">
        <f t="shared" si="12"/>
        <v>42955</v>
      </c>
      <c r="D223" s="36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8"/>
    </row>
    <row r="224" spans="1:27" x14ac:dyDescent="0.25">
      <c r="A224">
        <f t="shared" si="10"/>
        <v>8</v>
      </c>
      <c r="B224">
        <f t="shared" si="11"/>
        <v>4</v>
      </c>
      <c r="C224" s="32">
        <f t="shared" si="12"/>
        <v>42956</v>
      </c>
      <c r="D224" s="36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8"/>
    </row>
    <row r="225" spans="1:27" x14ac:dyDescent="0.25">
      <c r="A225">
        <f t="shared" si="10"/>
        <v>8</v>
      </c>
      <c r="B225">
        <f t="shared" si="11"/>
        <v>5</v>
      </c>
      <c r="C225" s="32">
        <f t="shared" si="12"/>
        <v>42957</v>
      </c>
      <c r="D225" s="36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8"/>
    </row>
    <row r="226" spans="1:27" x14ac:dyDescent="0.25">
      <c r="A226">
        <f t="shared" si="10"/>
        <v>8</v>
      </c>
      <c r="B226">
        <f t="shared" si="11"/>
        <v>6</v>
      </c>
      <c r="C226" s="32">
        <f t="shared" si="12"/>
        <v>42958</v>
      </c>
      <c r="D226" s="36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8"/>
    </row>
    <row r="227" spans="1:27" x14ac:dyDescent="0.25">
      <c r="A227">
        <f t="shared" si="10"/>
        <v>8</v>
      </c>
      <c r="B227">
        <f t="shared" si="11"/>
        <v>7</v>
      </c>
      <c r="C227" s="19">
        <f t="shared" si="12"/>
        <v>42959</v>
      </c>
      <c r="D227" s="23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5"/>
    </row>
    <row r="228" spans="1:27" x14ac:dyDescent="0.25">
      <c r="A228">
        <f t="shared" si="10"/>
        <v>8</v>
      </c>
      <c r="B228">
        <f t="shared" si="11"/>
        <v>1</v>
      </c>
      <c r="C228" s="19">
        <f t="shared" si="12"/>
        <v>42960</v>
      </c>
      <c r="D228" s="23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5"/>
    </row>
    <row r="229" spans="1:27" x14ac:dyDescent="0.25">
      <c r="A229">
        <f t="shared" si="10"/>
        <v>8</v>
      </c>
      <c r="B229">
        <f t="shared" si="11"/>
        <v>2</v>
      </c>
      <c r="C229" s="32">
        <f t="shared" si="12"/>
        <v>42961</v>
      </c>
      <c r="D229" s="36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8"/>
    </row>
    <row r="230" spans="1:27" x14ac:dyDescent="0.25">
      <c r="A230">
        <f t="shared" si="10"/>
        <v>8</v>
      </c>
      <c r="B230">
        <f t="shared" si="11"/>
        <v>3</v>
      </c>
      <c r="C230" s="32">
        <f t="shared" si="12"/>
        <v>42962</v>
      </c>
      <c r="D230" s="36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8"/>
    </row>
    <row r="231" spans="1:27" x14ac:dyDescent="0.25">
      <c r="A231">
        <f t="shared" si="10"/>
        <v>8</v>
      </c>
      <c r="B231">
        <f t="shared" si="11"/>
        <v>4</v>
      </c>
      <c r="C231" s="32">
        <f t="shared" si="12"/>
        <v>42963</v>
      </c>
      <c r="D231" s="36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8"/>
    </row>
    <row r="232" spans="1:27" x14ac:dyDescent="0.25">
      <c r="A232">
        <f t="shared" si="10"/>
        <v>8</v>
      </c>
      <c r="B232">
        <f t="shared" si="11"/>
        <v>5</v>
      </c>
      <c r="C232" s="32">
        <f t="shared" si="12"/>
        <v>42964</v>
      </c>
      <c r="D232" s="36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8"/>
    </row>
    <row r="233" spans="1:27" x14ac:dyDescent="0.25">
      <c r="A233">
        <f t="shared" si="10"/>
        <v>8</v>
      </c>
      <c r="B233">
        <f t="shared" si="11"/>
        <v>6</v>
      </c>
      <c r="C233" s="32">
        <f t="shared" si="12"/>
        <v>42965</v>
      </c>
      <c r="D233" s="36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8"/>
    </row>
    <row r="234" spans="1:27" x14ac:dyDescent="0.25">
      <c r="A234">
        <f t="shared" si="10"/>
        <v>8</v>
      </c>
      <c r="B234">
        <f t="shared" si="11"/>
        <v>7</v>
      </c>
      <c r="C234" s="19">
        <f t="shared" si="12"/>
        <v>42966</v>
      </c>
      <c r="D234" s="23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5"/>
    </row>
    <row r="235" spans="1:27" x14ac:dyDescent="0.25">
      <c r="A235">
        <f t="shared" si="10"/>
        <v>8</v>
      </c>
      <c r="B235">
        <f t="shared" si="11"/>
        <v>1</v>
      </c>
      <c r="C235" s="19">
        <f t="shared" si="12"/>
        <v>42967</v>
      </c>
      <c r="D235" s="23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5"/>
    </row>
    <row r="236" spans="1:27" x14ac:dyDescent="0.25">
      <c r="A236">
        <f t="shared" si="10"/>
        <v>8</v>
      </c>
      <c r="B236">
        <f t="shared" si="11"/>
        <v>2</v>
      </c>
      <c r="C236" s="32">
        <f t="shared" si="12"/>
        <v>42968</v>
      </c>
      <c r="D236" s="36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8"/>
    </row>
    <row r="237" spans="1:27" x14ac:dyDescent="0.25">
      <c r="A237">
        <f t="shared" si="10"/>
        <v>8</v>
      </c>
      <c r="B237">
        <f t="shared" si="11"/>
        <v>3</v>
      </c>
      <c r="C237" s="32">
        <f t="shared" si="12"/>
        <v>42969</v>
      </c>
      <c r="D237" s="36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8"/>
    </row>
    <row r="238" spans="1:27" x14ac:dyDescent="0.25">
      <c r="A238">
        <f t="shared" si="10"/>
        <v>8</v>
      </c>
      <c r="B238">
        <f t="shared" si="11"/>
        <v>4</v>
      </c>
      <c r="C238" s="32">
        <f t="shared" si="12"/>
        <v>42970</v>
      </c>
      <c r="D238" s="36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8"/>
    </row>
    <row r="239" spans="1:27" x14ac:dyDescent="0.25">
      <c r="A239">
        <f t="shared" si="10"/>
        <v>8</v>
      </c>
      <c r="B239">
        <f t="shared" si="11"/>
        <v>5</v>
      </c>
      <c r="C239" s="32">
        <f t="shared" si="12"/>
        <v>42971</v>
      </c>
      <c r="D239" s="36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8"/>
    </row>
    <row r="240" spans="1:27" x14ac:dyDescent="0.25">
      <c r="A240">
        <f t="shared" si="10"/>
        <v>8</v>
      </c>
      <c r="B240">
        <f t="shared" si="11"/>
        <v>6</v>
      </c>
      <c r="C240" s="32">
        <f t="shared" si="12"/>
        <v>42972</v>
      </c>
      <c r="D240" s="36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8"/>
    </row>
    <row r="241" spans="1:27" x14ac:dyDescent="0.25">
      <c r="A241">
        <f t="shared" si="10"/>
        <v>8</v>
      </c>
      <c r="B241">
        <f t="shared" si="11"/>
        <v>7</v>
      </c>
      <c r="C241" s="19">
        <f t="shared" si="12"/>
        <v>42973</v>
      </c>
      <c r="D241" s="23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5"/>
    </row>
    <row r="242" spans="1:27" x14ac:dyDescent="0.25">
      <c r="A242">
        <f t="shared" si="10"/>
        <v>8</v>
      </c>
      <c r="B242">
        <f t="shared" si="11"/>
        <v>1</v>
      </c>
      <c r="C242" s="19">
        <f t="shared" si="12"/>
        <v>42974</v>
      </c>
      <c r="D242" s="23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5"/>
    </row>
    <row r="243" spans="1:27" x14ac:dyDescent="0.25">
      <c r="A243">
        <f t="shared" si="10"/>
        <v>8</v>
      </c>
      <c r="B243">
        <f t="shared" si="11"/>
        <v>2</v>
      </c>
      <c r="C243" s="32">
        <f t="shared" si="12"/>
        <v>42975</v>
      </c>
      <c r="D243" s="36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8"/>
    </row>
    <row r="244" spans="1:27" x14ac:dyDescent="0.25">
      <c r="A244">
        <f t="shared" si="10"/>
        <v>8</v>
      </c>
      <c r="B244">
        <f t="shared" si="11"/>
        <v>3</v>
      </c>
      <c r="C244" s="32">
        <f t="shared" si="12"/>
        <v>42976</v>
      </c>
      <c r="D244" s="36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8"/>
    </row>
    <row r="245" spans="1:27" x14ac:dyDescent="0.25">
      <c r="A245">
        <f t="shared" si="10"/>
        <v>8</v>
      </c>
      <c r="B245">
        <f t="shared" si="11"/>
        <v>4</v>
      </c>
      <c r="C245" s="32">
        <f t="shared" si="12"/>
        <v>42977</v>
      </c>
      <c r="D245" s="36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8"/>
    </row>
    <row r="246" spans="1:27" ht="15.75" thickBot="1" x14ac:dyDescent="0.3">
      <c r="A246">
        <f t="shared" si="10"/>
        <v>8</v>
      </c>
      <c r="B246">
        <f t="shared" si="11"/>
        <v>5</v>
      </c>
      <c r="C246" s="32">
        <f t="shared" si="12"/>
        <v>42978</v>
      </c>
      <c r="D246" s="39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  <c r="AA246" s="41"/>
    </row>
    <row r="247" spans="1:27" x14ac:dyDescent="0.25">
      <c r="A247">
        <f t="shared" si="10"/>
        <v>9</v>
      </c>
      <c r="B247">
        <f t="shared" si="11"/>
        <v>6</v>
      </c>
      <c r="C247" s="32">
        <f t="shared" si="12"/>
        <v>42979</v>
      </c>
      <c r="D247" s="33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5"/>
    </row>
    <row r="248" spans="1:27" x14ac:dyDescent="0.25">
      <c r="A248">
        <f t="shared" si="10"/>
        <v>9</v>
      </c>
      <c r="B248">
        <f t="shared" si="11"/>
        <v>7</v>
      </c>
      <c r="C248" s="19">
        <f t="shared" si="12"/>
        <v>42980</v>
      </c>
      <c r="D248" s="23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5"/>
    </row>
    <row r="249" spans="1:27" x14ac:dyDescent="0.25">
      <c r="A249">
        <f t="shared" si="10"/>
        <v>9</v>
      </c>
      <c r="B249">
        <f t="shared" si="11"/>
        <v>1</v>
      </c>
      <c r="C249" s="19">
        <f t="shared" si="12"/>
        <v>42981</v>
      </c>
      <c r="D249" s="23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5"/>
    </row>
    <row r="250" spans="1:27" x14ac:dyDescent="0.25">
      <c r="A250">
        <f t="shared" si="10"/>
        <v>9</v>
      </c>
      <c r="B250">
        <f t="shared" si="11"/>
        <v>2</v>
      </c>
      <c r="C250" s="32">
        <f t="shared" si="12"/>
        <v>42982</v>
      </c>
      <c r="D250" s="36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8"/>
    </row>
    <row r="251" spans="1:27" x14ac:dyDescent="0.25">
      <c r="A251">
        <f t="shared" si="10"/>
        <v>9</v>
      </c>
      <c r="B251">
        <f t="shared" si="11"/>
        <v>3</v>
      </c>
      <c r="C251" s="32">
        <f t="shared" si="12"/>
        <v>42983</v>
      </c>
      <c r="D251" s="36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8"/>
    </row>
    <row r="252" spans="1:27" x14ac:dyDescent="0.25">
      <c r="A252">
        <f t="shared" si="10"/>
        <v>9</v>
      </c>
      <c r="B252">
        <f t="shared" si="11"/>
        <v>4</v>
      </c>
      <c r="C252" s="32">
        <f t="shared" si="12"/>
        <v>42984</v>
      </c>
      <c r="D252" s="36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8"/>
    </row>
    <row r="253" spans="1:27" x14ac:dyDescent="0.25">
      <c r="A253">
        <f t="shared" si="10"/>
        <v>9</v>
      </c>
      <c r="B253">
        <f t="shared" si="11"/>
        <v>5</v>
      </c>
      <c r="C253" s="32">
        <f t="shared" si="12"/>
        <v>42985</v>
      </c>
      <c r="D253" s="36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8"/>
    </row>
    <row r="254" spans="1:27" x14ac:dyDescent="0.25">
      <c r="A254">
        <f t="shared" si="10"/>
        <v>9</v>
      </c>
      <c r="B254">
        <f t="shared" si="11"/>
        <v>6</v>
      </c>
      <c r="C254" s="32">
        <f t="shared" si="12"/>
        <v>42986</v>
      </c>
      <c r="D254" s="36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8"/>
    </row>
    <row r="255" spans="1:27" x14ac:dyDescent="0.25">
      <c r="A255">
        <f t="shared" si="10"/>
        <v>9</v>
      </c>
      <c r="B255">
        <f t="shared" si="11"/>
        <v>7</v>
      </c>
      <c r="C255" s="19">
        <f t="shared" si="12"/>
        <v>42987</v>
      </c>
      <c r="D255" s="23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5"/>
    </row>
    <row r="256" spans="1:27" x14ac:dyDescent="0.25">
      <c r="A256">
        <f t="shared" si="10"/>
        <v>9</v>
      </c>
      <c r="B256">
        <f t="shared" si="11"/>
        <v>1</v>
      </c>
      <c r="C256" s="19">
        <f t="shared" si="12"/>
        <v>42988</v>
      </c>
      <c r="D256" s="23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5"/>
    </row>
    <row r="257" spans="1:27" x14ac:dyDescent="0.25">
      <c r="A257">
        <f t="shared" si="10"/>
        <v>9</v>
      </c>
      <c r="B257">
        <f t="shared" si="11"/>
        <v>2</v>
      </c>
      <c r="C257" s="32">
        <f t="shared" si="12"/>
        <v>42989</v>
      </c>
      <c r="D257" s="36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8"/>
    </row>
    <row r="258" spans="1:27" x14ac:dyDescent="0.25">
      <c r="A258">
        <f t="shared" si="10"/>
        <v>9</v>
      </c>
      <c r="B258">
        <f t="shared" si="11"/>
        <v>3</v>
      </c>
      <c r="C258" s="32">
        <f t="shared" si="12"/>
        <v>42990</v>
      </c>
      <c r="D258" s="36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8"/>
    </row>
    <row r="259" spans="1:27" x14ac:dyDescent="0.25">
      <c r="A259">
        <f t="shared" si="10"/>
        <v>9</v>
      </c>
      <c r="B259">
        <f t="shared" si="11"/>
        <v>4</v>
      </c>
      <c r="C259" s="32">
        <f t="shared" si="12"/>
        <v>42991</v>
      </c>
      <c r="D259" s="36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8"/>
    </row>
    <row r="260" spans="1:27" x14ac:dyDescent="0.25">
      <c r="A260">
        <f t="shared" ref="A260:A323" si="13">MONTH(C260)</f>
        <v>9</v>
      </c>
      <c r="B260">
        <f t="shared" si="11"/>
        <v>5</v>
      </c>
      <c r="C260" s="32">
        <f t="shared" si="12"/>
        <v>42992</v>
      </c>
      <c r="D260" s="36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8"/>
    </row>
    <row r="261" spans="1:27" x14ac:dyDescent="0.25">
      <c r="A261">
        <f t="shared" si="13"/>
        <v>9</v>
      </c>
      <c r="B261">
        <f t="shared" ref="B261:B324" si="14">WEEKDAY(C261)</f>
        <v>6</v>
      </c>
      <c r="C261" s="32">
        <f t="shared" si="12"/>
        <v>42993</v>
      </c>
      <c r="D261" s="36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8"/>
    </row>
    <row r="262" spans="1:27" x14ac:dyDescent="0.25">
      <c r="A262">
        <f t="shared" si="13"/>
        <v>9</v>
      </c>
      <c r="B262">
        <f t="shared" si="14"/>
        <v>7</v>
      </c>
      <c r="C262" s="19">
        <f t="shared" si="12"/>
        <v>42994</v>
      </c>
      <c r="D262" s="23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5"/>
    </row>
    <row r="263" spans="1:27" x14ac:dyDescent="0.25">
      <c r="A263">
        <f t="shared" si="13"/>
        <v>9</v>
      </c>
      <c r="B263">
        <f t="shared" si="14"/>
        <v>1</v>
      </c>
      <c r="C263" s="19">
        <f t="shared" ref="C263:C326" si="15">C262+1</f>
        <v>42995</v>
      </c>
      <c r="D263" s="23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5"/>
    </row>
    <row r="264" spans="1:27" x14ac:dyDescent="0.25">
      <c r="A264">
        <f t="shared" si="13"/>
        <v>9</v>
      </c>
      <c r="B264">
        <f t="shared" si="14"/>
        <v>2</v>
      </c>
      <c r="C264" s="32">
        <f t="shared" si="15"/>
        <v>42996</v>
      </c>
      <c r="D264" s="36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8"/>
    </row>
    <row r="265" spans="1:27" x14ac:dyDescent="0.25">
      <c r="A265">
        <f t="shared" si="13"/>
        <v>9</v>
      </c>
      <c r="B265">
        <f t="shared" si="14"/>
        <v>3</v>
      </c>
      <c r="C265" s="32">
        <f t="shared" si="15"/>
        <v>42997</v>
      </c>
      <c r="D265" s="36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8"/>
    </row>
    <row r="266" spans="1:27" x14ac:dyDescent="0.25">
      <c r="A266">
        <f t="shared" si="13"/>
        <v>9</v>
      </c>
      <c r="B266">
        <f t="shared" si="14"/>
        <v>4</v>
      </c>
      <c r="C266" s="32">
        <f t="shared" si="15"/>
        <v>42998</v>
      </c>
      <c r="D266" s="36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8"/>
    </row>
    <row r="267" spans="1:27" x14ac:dyDescent="0.25">
      <c r="A267">
        <f t="shared" si="13"/>
        <v>9</v>
      </c>
      <c r="B267">
        <f t="shared" si="14"/>
        <v>5</v>
      </c>
      <c r="C267" s="32">
        <f t="shared" si="15"/>
        <v>42999</v>
      </c>
      <c r="D267" s="36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8"/>
    </row>
    <row r="268" spans="1:27" x14ac:dyDescent="0.25">
      <c r="A268">
        <f t="shared" si="13"/>
        <v>9</v>
      </c>
      <c r="B268">
        <f t="shared" si="14"/>
        <v>6</v>
      </c>
      <c r="C268" s="32">
        <f t="shared" si="15"/>
        <v>43000</v>
      </c>
      <c r="D268" s="36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8"/>
    </row>
    <row r="269" spans="1:27" x14ac:dyDescent="0.25">
      <c r="A269">
        <f t="shared" si="13"/>
        <v>9</v>
      </c>
      <c r="B269">
        <f t="shared" si="14"/>
        <v>7</v>
      </c>
      <c r="C269" s="19">
        <f t="shared" si="15"/>
        <v>43001</v>
      </c>
      <c r="D269" s="23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5"/>
    </row>
    <row r="270" spans="1:27" x14ac:dyDescent="0.25">
      <c r="A270">
        <f t="shared" si="13"/>
        <v>9</v>
      </c>
      <c r="B270">
        <f t="shared" si="14"/>
        <v>1</v>
      </c>
      <c r="C270" s="19">
        <f t="shared" si="15"/>
        <v>43002</v>
      </c>
      <c r="D270" s="23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5"/>
    </row>
    <row r="271" spans="1:27" x14ac:dyDescent="0.25">
      <c r="A271">
        <f t="shared" si="13"/>
        <v>9</v>
      </c>
      <c r="B271">
        <f t="shared" si="14"/>
        <v>2</v>
      </c>
      <c r="C271" s="32">
        <f t="shared" si="15"/>
        <v>43003</v>
      </c>
      <c r="D271" s="36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8"/>
    </row>
    <row r="272" spans="1:27" x14ac:dyDescent="0.25">
      <c r="A272">
        <f t="shared" si="13"/>
        <v>9</v>
      </c>
      <c r="B272">
        <f t="shared" si="14"/>
        <v>3</v>
      </c>
      <c r="C272" s="32">
        <f t="shared" si="15"/>
        <v>43004</v>
      </c>
      <c r="D272" s="36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8"/>
    </row>
    <row r="273" spans="1:27" x14ac:dyDescent="0.25">
      <c r="A273">
        <f t="shared" si="13"/>
        <v>9</v>
      </c>
      <c r="B273">
        <f t="shared" si="14"/>
        <v>4</v>
      </c>
      <c r="C273" s="32">
        <f t="shared" si="15"/>
        <v>43005</v>
      </c>
      <c r="D273" s="36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8"/>
    </row>
    <row r="274" spans="1:27" x14ac:dyDescent="0.25">
      <c r="A274">
        <f t="shared" si="13"/>
        <v>9</v>
      </c>
      <c r="B274">
        <f t="shared" si="14"/>
        <v>5</v>
      </c>
      <c r="C274" s="32">
        <f t="shared" si="15"/>
        <v>43006</v>
      </c>
      <c r="D274" s="36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8"/>
    </row>
    <row r="275" spans="1:27" x14ac:dyDescent="0.25">
      <c r="A275">
        <f t="shared" si="13"/>
        <v>9</v>
      </c>
      <c r="B275">
        <f t="shared" si="14"/>
        <v>6</v>
      </c>
      <c r="C275" s="32">
        <f t="shared" si="15"/>
        <v>43007</v>
      </c>
      <c r="D275" s="36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8"/>
    </row>
    <row r="276" spans="1:27" ht="15.75" thickBot="1" x14ac:dyDescent="0.3">
      <c r="A276">
        <f t="shared" si="13"/>
        <v>9</v>
      </c>
      <c r="B276">
        <f t="shared" si="14"/>
        <v>7</v>
      </c>
      <c r="C276" s="19">
        <f t="shared" si="15"/>
        <v>43008</v>
      </c>
      <c r="D276" s="26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8"/>
    </row>
    <row r="277" spans="1:27" x14ac:dyDescent="0.25">
      <c r="A277">
        <f t="shared" si="13"/>
        <v>10</v>
      </c>
      <c r="B277">
        <f t="shared" si="14"/>
        <v>1</v>
      </c>
      <c r="C277" s="19">
        <f t="shared" si="15"/>
        <v>43009</v>
      </c>
      <c r="D277" s="20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2"/>
    </row>
    <row r="278" spans="1:27" x14ac:dyDescent="0.25">
      <c r="A278">
        <f t="shared" si="13"/>
        <v>10</v>
      </c>
      <c r="B278">
        <f t="shared" si="14"/>
        <v>2</v>
      </c>
      <c r="C278" s="32">
        <f t="shared" si="15"/>
        <v>43010</v>
      </c>
      <c r="D278" s="36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8"/>
    </row>
    <row r="279" spans="1:27" x14ac:dyDescent="0.25">
      <c r="A279">
        <f t="shared" si="13"/>
        <v>10</v>
      </c>
      <c r="B279">
        <f t="shared" si="14"/>
        <v>3</v>
      </c>
      <c r="C279" s="32">
        <f t="shared" si="15"/>
        <v>43011</v>
      </c>
      <c r="D279" s="36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8"/>
    </row>
    <row r="280" spans="1:27" x14ac:dyDescent="0.25">
      <c r="A280">
        <f t="shared" si="13"/>
        <v>10</v>
      </c>
      <c r="B280">
        <f t="shared" si="14"/>
        <v>4</v>
      </c>
      <c r="C280" s="32">
        <f t="shared" si="15"/>
        <v>43012</v>
      </c>
      <c r="D280" s="36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8"/>
    </row>
    <row r="281" spans="1:27" x14ac:dyDescent="0.25">
      <c r="A281">
        <f t="shared" si="13"/>
        <v>10</v>
      </c>
      <c r="B281">
        <f t="shared" si="14"/>
        <v>5</v>
      </c>
      <c r="C281" s="32">
        <f t="shared" si="15"/>
        <v>43013</v>
      </c>
      <c r="D281" s="36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8"/>
    </row>
    <row r="282" spans="1:27" x14ac:dyDescent="0.25">
      <c r="A282">
        <f t="shared" si="13"/>
        <v>10</v>
      </c>
      <c r="B282">
        <f t="shared" si="14"/>
        <v>6</v>
      </c>
      <c r="C282" s="32">
        <f t="shared" si="15"/>
        <v>43014</v>
      </c>
      <c r="D282" s="36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8"/>
    </row>
    <row r="283" spans="1:27" x14ac:dyDescent="0.25">
      <c r="A283">
        <f t="shared" si="13"/>
        <v>10</v>
      </c>
      <c r="B283">
        <f t="shared" si="14"/>
        <v>7</v>
      </c>
      <c r="C283" s="19">
        <f t="shared" si="15"/>
        <v>43015</v>
      </c>
      <c r="D283" s="23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5"/>
    </row>
    <row r="284" spans="1:27" x14ac:dyDescent="0.25">
      <c r="A284">
        <f t="shared" si="13"/>
        <v>10</v>
      </c>
      <c r="B284">
        <f t="shared" si="14"/>
        <v>1</v>
      </c>
      <c r="C284" s="19">
        <f t="shared" si="15"/>
        <v>43016</v>
      </c>
      <c r="D284" s="23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5"/>
    </row>
    <row r="285" spans="1:27" x14ac:dyDescent="0.25">
      <c r="A285">
        <f t="shared" si="13"/>
        <v>10</v>
      </c>
      <c r="B285">
        <f t="shared" si="14"/>
        <v>2</v>
      </c>
      <c r="C285" s="32">
        <f t="shared" si="15"/>
        <v>43017</v>
      </c>
      <c r="D285" s="36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8"/>
    </row>
    <row r="286" spans="1:27" x14ac:dyDescent="0.25">
      <c r="A286">
        <f t="shared" si="13"/>
        <v>10</v>
      </c>
      <c r="B286">
        <f t="shared" si="14"/>
        <v>3</v>
      </c>
      <c r="C286" s="32">
        <f t="shared" si="15"/>
        <v>43018</v>
      </c>
      <c r="D286" s="36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8"/>
    </row>
    <row r="287" spans="1:27" x14ac:dyDescent="0.25">
      <c r="A287">
        <f t="shared" si="13"/>
        <v>10</v>
      </c>
      <c r="B287">
        <f t="shared" si="14"/>
        <v>4</v>
      </c>
      <c r="C287" s="32">
        <f t="shared" si="15"/>
        <v>43019</v>
      </c>
      <c r="D287" s="36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8"/>
    </row>
    <row r="288" spans="1:27" x14ac:dyDescent="0.25">
      <c r="A288">
        <f t="shared" si="13"/>
        <v>10</v>
      </c>
      <c r="B288">
        <f t="shared" si="14"/>
        <v>5</v>
      </c>
      <c r="C288" s="32">
        <f t="shared" si="15"/>
        <v>43020</v>
      </c>
      <c r="D288" s="36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8"/>
    </row>
    <row r="289" spans="1:27" x14ac:dyDescent="0.25">
      <c r="A289">
        <f t="shared" si="13"/>
        <v>10</v>
      </c>
      <c r="B289">
        <f t="shared" si="14"/>
        <v>6</v>
      </c>
      <c r="C289" s="32">
        <f t="shared" si="15"/>
        <v>43021</v>
      </c>
      <c r="D289" s="36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8"/>
    </row>
    <row r="290" spans="1:27" x14ac:dyDescent="0.25">
      <c r="A290">
        <f t="shared" si="13"/>
        <v>10</v>
      </c>
      <c r="B290">
        <f t="shared" si="14"/>
        <v>7</v>
      </c>
      <c r="C290" s="19">
        <f t="shared" si="15"/>
        <v>43022</v>
      </c>
      <c r="D290" s="23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5"/>
    </row>
    <row r="291" spans="1:27" x14ac:dyDescent="0.25">
      <c r="A291">
        <f t="shared" si="13"/>
        <v>10</v>
      </c>
      <c r="B291">
        <f t="shared" si="14"/>
        <v>1</v>
      </c>
      <c r="C291" s="19">
        <f t="shared" si="15"/>
        <v>43023</v>
      </c>
      <c r="D291" s="23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5"/>
    </row>
    <row r="292" spans="1:27" x14ac:dyDescent="0.25">
      <c r="A292">
        <f t="shared" si="13"/>
        <v>10</v>
      </c>
      <c r="B292">
        <f t="shared" si="14"/>
        <v>2</v>
      </c>
      <c r="C292" s="32">
        <f t="shared" si="15"/>
        <v>43024</v>
      </c>
      <c r="D292" s="36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8"/>
    </row>
    <row r="293" spans="1:27" x14ac:dyDescent="0.25">
      <c r="A293">
        <f t="shared" si="13"/>
        <v>10</v>
      </c>
      <c r="B293">
        <f t="shared" si="14"/>
        <v>3</v>
      </c>
      <c r="C293" s="32">
        <f t="shared" si="15"/>
        <v>43025</v>
      </c>
      <c r="D293" s="36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8"/>
    </row>
    <row r="294" spans="1:27" x14ac:dyDescent="0.25">
      <c r="A294">
        <f t="shared" si="13"/>
        <v>10</v>
      </c>
      <c r="B294">
        <f t="shared" si="14"/>
        <v>4</v>
      </c>
      <c r="C294" s="32">
        <f t="shared" si="15"/>
        <v>43026</v>
      </c>
      <c r="D294" s="36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8"/>
    </row>
    <row r="295" spans="1:27" x14ac:dyDescent="0.25">
      <c r="A295">
        <f t="shared" si="13"/>
        <v>10</v>
      </c>
      <c r="B295">
        <f t="shared" si="14"/>
        <v>5</v>
      </c>
      <c r="C295" s="32">
        <f t="shared" si="15"/>
        <v>43027</v>
      </c>
      <c r="D295" s="36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8"/>
    </row>
    <row r="296" spans="1:27" x14ac:dyDescent="0.25">
      <c r="A296">
        <f t="shared" si="13"/>
        <v>10</v>
      </c>
      <c r="B296">
        <f t="shared" si="14"/>
        <v>6</v>
      </c>
      <c r="C296" s="32">
        <f t="shared" si="15"/>
        <v>43028</v>
      </c>
      <c r="D296" s="36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8"/>
    </row>
    <row r="297" spans="1:27" x14ac:dyDescent="0.25">
      <c r="A297">
        <f t="shared" si="13"/>
        <v>10</v>
      </c>
      <c r="B297">
        <f t="shared" si="14"/>
        <v>7</v>
      </c>
      <c r="C297" s="19">
        <f t="shared" si="15"/>
        <v>43029</v>
      </c>
      <c r="D297" s="23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5"/>
    </row>
    <row r="298" spans="1:27" x14ac:dyDescent="0.25">
      <c r="A298">
        <f t="shared" si="13"/>
        <v>10</v>
      </c>
      <c r="B298">
        <f t="shared" si="14"/>
        <v>1</v>
      </c>
      <c r="C298" s="19">
        <f t="shared" si="15"/>
        <v>43030</v>
      </c>
      <c r="D298" s="23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5"/>
    </row>
    <row r="299" spans="1:27" x14ac:dyDescent="0.25">
      <c r="A299">
        <f t="shared" si="13"/>
        <v>10</v>
      </c>
      <c r="B299">
        <f t="shared" si="14"/>
        <v>2</v>
      </c>
      <c r="C299" s="32">
        <f t="shared" si="15"/>
        <v>43031</v>
      </c>
      <c r="D299" s="36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8"/>
    </row>
    <row r="300" spans="1:27" x14ac:dyDescent="0.25">
      <c r="A300">
        <f t="shared" si="13"/>
        <v>10</v>
      </c>
      <c r="B300">
        <f t="shared" si="14"/>
        <v>3</v>
      </c>
      <c r="C300" s="32">
        <f t="shared" si="15"/>
        <v>43032</v>
      </c>
      <c r="D300" s="36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8"/>
    </row>
    <row r="301" spans="1:27" x14ac:dyDescent="0.25">
      <c r="A301">
        <f t="shared" si="13"/>
        <v>10</v>
      </c>
      <c r="B301">
        <f t="shared" si="14"/>
        <v>4</v>
      </c>
      <c r="C301" s="32">
        <f t="shared" si="15"/>
        <v>43033</v>
      </c>
      <c r="D301" s="36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8"/>
    </row>
    <row r="302" spans="1:27" x14ac:dyDescent="0.25">
      <c r="A302">
        <f t="shared" si="13"/>
        <v>10</v>
      </c>
      <c r="B302">
        <f t="shared" si="14"/>
        <v>5</v>
      </c>
      <c r="C302" s="32">
        <f t="shared" si="15"/>
        <v>43034</v>
      </c>
      <c r="D302" s="36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8"/>
    </row>
    <row r="303" spans="1:27" x14ac:dyDescent="0.25">
      <c r="A303">
        <f t="shared" si="13"/>
        <v>10</v>
      </c>
      <c r="B303">
        <f t="shared" si="14"/>
        <v>6</v>
      </c>
      <c r="C303" s="32">
        <f t="shared" si="15"/>
        <v>43035</v>
      </c>
      <c r="D303" s="36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8"/>
    </row>
    <row r="304" spans="1:27" x14ac:dyDescent="0.25">
      <c r="A304">
        <f t="shared" si="13"/>
        <v>10</v>
      </c>
      <c r="B304">
        <f t="shared" si="14"/>
        <v>7</v>
      </c>
      <c r="C304" s="19">
        <f t="shared" si="15"/>
        <v>43036</v>
      </c>
      <c r="D304" s="23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5"/>
    </row>
    <row r="305" spans="1:27" x14ac:dyDescent="0.25">
      <c r="A305">
        <f t="shared" si="13"/>
        <v>10</v>
      </c>
      <c r="B305">
        <f t="shared" si="14"/>
        <v>1</v>
      </c>
      <c r="C305" s="19">
        <f t="shared" si="15"/>
        <v>43037</v>
      </c>
      <c r="D305" s="23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5"/>
    </row>
    <row r="306" spans="1:27" x14ac:dyDescent="0.25">
      <c r="A306">
        <f t="shared" si="13"/>
        <v>10</v>
      </c>
      <c r="B306">
        <f t="shared" si="14"/>
        <v>2</v>
      </c>
      <c r="C306" s="32">
        <f t="shared" si="15"/>
        <v>43038</v>
      </c>
      <c r="D306" s="36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8"/>
    </row>
    <row r="307" spans="1:27" ht="15.75" thickBot="1" x14ac:dyDescent="0.3">
      <c r="A307">
        <f t="shared" si="13"/>
        <v>10</v>
      </c>
      <c r="B307">
        <f t="shared" si="14"/>
        <v>3</v>
      </c>
      <c r="C307" s="32">
        <f t="shared" si="15"/>
        <v>43039</v>
      </c>
      <c r="D307" s="39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  <c r="W307" s="40"/>
      <c r="X307" s="40"/>
      <c r="Y307" s="40"/>
      <c r="Z307" s="40"/>
      <c r="AA307" s="41"/>
    </row>
    <row r="308" spans="1:27" x14ac:dyDescent="0.25">
      <c r="A308">
        <f t="shared" si="13"/>
        <v>11</v>
      </c>
      <c r="B308">
        <f t="shared" si="14"/>
        <v>4</v>
      </c>
      <c r="C308" s="32">
        <f t="shared" si="15"/>
        <v>43040</v>
      </c>
      <c r="D308" s="33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5"/>
    </row>
    <row r="309" spans="1:27" x14ac:dyDescent="0.25">
      <c r="A309">
        <f t="shared" si="13"/>
        <v>11</v>
      </c>
      <c r="B309">
        <f t="shared" si="14"/>
        <v>5</v>
      </c>
      <c r="C309" s="32">
        <f t="shared" si="15"/>
        <v>43041</v>
      </c>
      <c r="D309" s="36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8"/>
    </row>
    <row r="310" spans="1:27" x14ac:dyDescent="0.25">
      <c r="A310">
        <f t="shared" si="13"/>
        <v>11</v>
      </c>
      <c r="B310">
        <f t="shared" si="14"/>
        <v>6</v>
      </c>
      <c r="C310" s="32">
        <f t="shared" si="15"/>
        <v>43042</v>
      </c>
      <c r="D310" s="36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8"/>
    </row>
    <row r="311" spans="1:27" x14ac:dyDescent="0.25">
      <c r="A311">
        <f t="shared" si="13"/>
        <v>11</v>
      </c>
      <c r="B311">
        <f t="shared" si="14"/>
        <v>7</v>
      </c>
      <c r="C311" s="19">
        <f t="shared" si="15"/>
        <v>43043</v>
      </c>
      <c r="D311" s="23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5"/>
    </row>
    <row r="312" spans="1:27" x14ac:dyDescent="0.25">
      <c r="A312">
        <f t="shared" si="13"/>
        <v>11</v>
      </c>
      <c r="B312">
        <f t="shared" si="14"/>
        <v>1</v>
      </c>
      <c r="C312" s="19">
        <f t="shared" si="15"/>
        <v>43044</v>
      </c>
      <c r="D312" s="23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5"/>
    </row>
    <row r="313" spans="1:27" x14ac:dyDescent="0.25">
      <c r="A313">
        <f t="shared" si="13"/>
        <v>11</v>
      </c>
      <c r="B313">
        <f t="shared" si="14"/>
        <v>2</v>
      </c>
      <c r="C313" s="32">
        <f t="shared" si="15"/>
        <v>43045</v>
      </c>
      <c r="D313" s="36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8"/>
    </row>
    <row r="314" spans="1:27" x14ac:dyDescent="0.25">
      <c r="A314">
        <f t="shared" si="13"/>
        <v>11</v>
      </c>
      <c r="B314">
        <f t="shared" si="14"/>
        <v>3</v>
      </c>
      <c r="C314" s="32">
        <f t="shared" si="15"/>
        <v>43046</v>
      </c>
      <c r="D314" s="36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8"/>
    </row>
    <row r="315" spans="1:27" x14ac:dyDescent="0.25">
      <c r="A315">
        <f t="shared" si="13"/>
        <v>11</v>
      </c>
      <c r="B315">
        <f t="shared" si="14"/>
        <v>4</v>
      </c>
      <c r="C315" s="32">
        <f t="shared" si="15"/>
        <v>43047</v>
      </c>
      <c r="D315" s="36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8"/>
    </row>
    <row r="316" spans="1:27" x14ac:dyDescent="0.25">
      <c r="A316">
        <f t="shared" si="13"/>
        <v>11</v>
      </c>
      <c r="B316">
        <f t="shared" si="14"/>
        <v>5</v>
      </c>
      <c r="C316" s="32">
        <f t="shared" si="15"/>
        <v>43048</v>
      </c>
      <c r="D316" s="36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8"/>
    </row>
    <row r="317" spans="1:27" x14ac:dyDescent="0.25">
      <c r="A317">
        <f t="shared" si="13"/>
        <v>11</v>
      </c>
      <c r="B317">
        <f t="shared" si="14"/>
        <v>6</v>
      </c>
      <c r="C317" s="32">
        <f t="shared" si="15"/>
        <v>43049</v>
      </c>
      <c r="D317" s="36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8"/>
    </row>
    <row r="318" spans="1:27" x14ac:dyDescent="0.25">
      <c r="A318">
        <f t="shared" si="13"/>
        <v>11</v>
      </c>
      <c r="B318">
        <f t="shared" si="14"/>
        <v>7</v>
      </c>
      <c r="C318" s="19">
        <f t="shared" si="15"/>
        <v>43050</v>
      </c>
      <c r="D318" s="23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5"/>
    </row>
    <row r="319" spans="1:27" x14ac:dyDescent="0.25">
      <c r="A319">
        <f t="shared" si="13"/>
        <v>11</v>
      </c>
      <c r="B319">
        <f t="shared" si="14"/>
        <v>1</v>
      </c>
      <c r="C319" s="19">
        <f t="shared" si="15"/>
        <v>43051</v>
      </c>
      <c r="D319" s="23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5"/>
    </row>
    <row r="320" spans="1:27" x14ac:dyDescent="0.25">
      <c r="A320">
        <f t="shared" si="13"/>
        <v>11</v>
      </c>
      <c r="B320">
        <f t="shared" si="14"/>
        <v>2</v>
      </c>
      <c r="C320" s="32">
        <f t="shared" si="15"/>
        <v>43052</v>
      </c>
      <c r="D320" s="36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8"/>
    </row>
    <row r="321" spans="1:27" x14ac:dyDescent="0.25">
      <c r="A321">
        <f t="shared" si="13"/>
        <v>11</v>
      </c>
      <c r="B321">
        <f t="shared" si="14"/>
        <v>3</v>
      </c>
      <c r="C321" s="32">
        <f t="shared" si="15"/>
        <v>43053</v>
      </c>
      <c r="D321" s="36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8"/>
    </row>
    <row r="322" spans="1:27" x14ac:dyDescent="0.25">
      <c r="A322">
        <f t="shared" si="13"/>
        <v>11</v>
      </c>
      <c r="B322">
        <f t="shared" si="14"/>
        <v>4</v>
      </c>
      <c r="C322" s="32">
        <f t="shared" si="15"/>
        <v>43054</v>
      </c>
      <c r="D322" s="36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8"/>
    </row>
    <row r="323" spans="1:27" x14ac:dyDescent="0.25">
      <c r="A323">
        <f t="shared" si="13"/>
        <v>11</v>
      </c>
      <c r="B323">
        <f t="shared" si="14"/>
        <v>5</v>
      </c>
      <c r="C323" s="32">
        <f t="shared" si="15"/>
        <v>43055</v>
      </c>
      <c r="D323" s="36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8"/>
    </row>
    <row r="324" spans="1:27" x14ac:dyDescent="0.25">
      <c r="A324">
        <f t="shared" ref="A324:A368" si="16">MONTH(C324)</f>
        <v>11</v>
      </c>
      <c r="B324">
        <f t="shared" si="14"/>
        <v>6</v>
      </c>
      <c r="C324" s="32">
        <f t="shared" si="15"/>
        <v>43056</v>
      </c>
      <c r="D324" s="36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8"/>
    </row>
    <row r="325" spans="1:27" x14ac:dyDescent="0.25">
      <c r="A325">
        <f t="shared" si="16"/>
        <v>11</v>
      </c>
      <c r="B325">
        <f t="shared" ref="B325:B368" si="17">WEEKDAY(C325)</f>
        <v>7</v>
      </c>
      <c r="C325" s="19">
        <f t="shared" si="15"/>
        <v>43057</v>
      </c>
      <c r="D325" s="23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5"/>
    </row>
    <row r="326" spans="1:27" x14ac:dyDescent="0.25">
      <c r="A326">
        <f t="shared" si="16"/>
        <v>11</v>
      </c>
      <c r="B326">
        <f t="shared" si="17"/>
        <v>1</v>
      </c>
      <c r="C326" s="19">
        <f t="shared" si="15"/>
        <v>43058</v>
      </c>
      <c r="D326" s="23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5"/>
    </row>
    <row r="327" spans="1:27" x14ac:dyDescent="0.25">
      <c r="A327">
        <f t="shared" si="16"/>
        <v>11</v>
      </c>
      <c r="B327">
        <f t="shared" si="17"/>
        <v>2</v>
      </c>
      <c r="C327" s="32">
        <f t="shared" ref="C327:C346" si="18">C326+1</f>
        <v>43059</v>
      </c>
      <c r="D327" s="36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8"/>
    </row>
    <row r="328" spans="1:27" x14ac:dyDescent="0.25">
      <c r="A328">
        <f t="shared" si="16"/>
        <v>11</v>
      </c>
      <c r="B328">
        <f t="shared" si="17"/>
        <v>3</v>
      </c>
      <c r="C328" s="32">
        <f t="shared" si="18"/>
        <v>43060</v>
      </c>
      <c r="D328" s="36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8"/>
    </row>
    <row r="329" spans="1:27" x14ac:dyDescent="0.25">
      <c r="A329">
        <f t="shared" si="16"/>
        <v>11</v>
      </c>
      <c r="B329">
        <f t="shared" si="17"/>
        <v>4</v>
      </c>
      <c r="C329" s="32">
        <f t="shared" si="18"/>
        <v>43061</v>
      </c>
      <c r="D329" s="36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8"/>
    </row>
    <row r="330" spans="1:27" x14ac:dyDescent="0.25">
      <c r="A330">
        <f t="shared" si="16"/>
        <v>11</v>
      </c>
      <c r="B330">
        <f t="shared" si="17"/>
        <v>5</v>
      </c>
      <c r="C330" s="32">
        <f t="shared" si="18"/>
        <v>43062</v>
      </c>
      <c r="D330" s="36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8"/>
    </row>
    <row r="331" spans="1:27" x14ac:dyDescent="0.25">
      <c r="A331">
        <f t="shared" si="16"/>
        <v>11</v>
      </c>
      <c r="B331">
        <f t="shared" si="17"/>
        <v>6</v>
      </c>
      <c r="C331" s="32">
        <f t="shared" si="18"/>
        <v>43063</v>
      </c>
      <c r="D331" s="36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8"/>
    </row>
    <row r="332" spans="1:27" x14ac:dyDescent="0.25">
      <c r="A332">
        <f t="shared" si="16"/>
        <v>11</v>
      </c>
      <c r="B332">
        <f t="shared" si="17"/>
        <v>7</v>
      </c>
      <c r="C332" s="19">
        <f t="shared" si="18"/>
        <v>43064</v>
      </c>
      <c r="D332" s="23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5"/>
    </row>
    <row r="333" spans="1:27" x14ac:dyDescent="0.25">
      <c r="A333">
        <f t="shared" si="16"/>
        <v>11</v>
      </c>
      <c r="B333">
        <f t="shared" si="17"/>
        <v>1</v>
      </c>
      <c r="C333" s="19">
        <f t="shared" si="18"/>
        <v>43065</v>
      </c>
      <c r="D333" s="23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5"/>
    </row>
    <row r="334" spans="1:27" x14ac:dyDescent="0.25">
      <c r="A334">
        <f t="shared" si="16"/>
        <v>11</v>
      </c>
      <c r="B334">
        <f t="shared" si="17"/>
        <v>2</v>
      </c>
      <c r="C334" s="32">
        <f t="shared" si="18"/>
        <v>43066</v>
      </c>
      <c r="D334" s="36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8"/>
    </row>
    <row r="335" spans="1:27" x14ac:dyDescent="0.25">
      <c r="A335">
        <f t="shared" si="16"/>
        <v>11</v>
      </c>
      <c r="B335">
        <f t="shared" si="17"/>
        <v>3</v>
      </c>
      <c r="C335" s="32">
        <f t="shared" si="18"/>
        <v>43067</v>
      </c>
      <c r="D335" s="36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8"/>
    </row>
    <row r="336" spans="1:27" x14ac:dyDescent="0.25">
      <c r="A336">
        <f t="shared" si="16"/>
        <v>11</v>
      </c>
      <c r="B336">
        <f t="shared" si="17"/>
        <v>4</v>
      </c>
      <c r="C336" s="32">
        <f t="shared" si="18"/>
        <v>43068</v>
      </c>
      <c r="D336" s="36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8"/>
    </row>
    <row r="337" spans="1:27" ht="15.75" thickBot="1" x14ac:dyDescent="0.3">
      <c r="A337">
        <f t="shared" si="16"/>
        <v>11</v>
      </c>
      <c r="B337">
        <f t="shared" si="17"/>
        <v>5</v>
      </c>
      <c r="C337" s="32">
        <f t="shared" si="18"/>
        <v>43069</v>
      </c>
      <c r="D337" s="39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W337" s="40"/>
      <c r="X337" s="40"/>
      <c r="Y337" s="40"/>
      <c r="Z337" s="40"/>
      <c r="AA337" s="41"/>
    </row>
    <row r="338" spans="1:27" x14ac:dyDescent="0.25">
      <c r="A338">
        <f t="shared" si="16"/>
        <v>12</v>
      </c>
      <c r="B338">
        <f t="shared" si="17"/>
        <v>6</v>
      </c>
      <c r="C338" s="32">
        <f t="shared" si="18"/>
        <v>43070</v>
      </c>
      <c r="D338" s="33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5"/>
    </row>
    <row r="339" spans="1:27" x14ac:dyDescent="0.25">
      <c r="A339">
        <f t="shared" si="16"/>
        <v>12</v>
      </c>
      <c r="B339">
        <f t="shared" si="17"/>
        <v>7</v>
      </c>
      <c r="C339" s="19">
        <f t="shared" si="18"/>
        <v>43071</v>
      </c>
      <c r="D339" s="23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5"/>
    </row>
    <row r="340" spans="1:27" x14ac:dyDescent="0.25">
      <c r="A340">
        <f t="shared" si="16"/>
        <v>12</v>
      </c>
      <c r="B340">
        <f t="shared" si="17"/>
        <v>1</v>
      </c>
      <c r="C340" s="19">
        <f t="shared" si="18"/>
        <v>43072</v>
      </c>
      <c r="D340" s="23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5"/>
    </row>
    <row r="341" spans="1:27" x14ac:dyDescent="0.25">
      <c r="A341">
        <f t="shared" si="16"/>
        <v>12</v>
      </c>
      <c r="B341">
        <f t="shared" si="17"/>
        <v>2</v>
      </c>
      <c r="C341" s="32">
        <f t="shared" si="18"/>
        <v>43073</v>
      </c>
      <c r="D341" s="36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8"/>
    </row>
    <row r="342" spans="1:27" x14ac:dyDescent="0.25">
      <c r="A342">
        <f t="shared" si="16"/>
        <v>12</v>
      </c>
      <c r="B342">
        <f t="shared" si="17"/>
        <v>3</v>
      </c>
      <c r="C342" s="32">
        <f t="shared" si="18"/>
        <v>43074</v>
      </c>
      <c r="D342" s="36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8"/>
    </row>
    <row r="343" spans="1:27" x14ac:dyDescent="0.25">
      <c r="A343">
        <f t="shared" si="16"/>
        <v>12</v>
      </c>
      <c r="B343">
        <f t="shared" si="17"/>
        <v>4</v>
      </c>
      <c r="C343" s="32">
        <f t="shared" si="18"/>
        <v>43075</v>
      </c>
      <c r="D343" s="36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8"/>
    </row>
    <row r="344" spans="1:27" x14ac:dyDescent="0.25">
      <c r="A344">
        <f t="shared" si="16"/>
        <v>12</v>
      </c>
      <c r="B344">
        <f t="shared" si="17"/>
        <v>5</v>
      </c>
      <c r="C344" s="32">
        <f t="shared" si="18"/>
        <v>43076</v>
      </c>
      <c r="D344" s="36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8"/>
    </row>
    <row r="345" spans="1:27" x14ac:dyDescent="0.25">
      <c r="A345">
        <f t="shared" si="16"/>
        <v>12</v>
      </c>
      <c r="B345">
        <f t="shared" si="17"/>
        <v>6</v>
      </c>
      <c r="C345" s="32">
        <f t="shared" si="18"/>
        <v>43077</v>
      </c>
      <c r="D345" s="36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8"/>
    </row>
    <row r="346" spans="1:27" x14ac:dyDescent="0.25">
      <c r="A346">
        <f t="shared" si="16"/>
        <v>12</v>
      </c>
      <c r="B346">
        <f t="shared" si="17"/>
        <v>7</v>
      </c>
      <c r="C346" s="19">
        <f t="shared" si="18"/>
        <v>43078</v>
      </c>
      <c r="D346" s="23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5"/>
    </row>
    <row r="347" spans="1:27" x14ac:dyDescent="0.25">
      <c r="A347">
        <f t="shared" si="16"/>
        <v>12</v>
      </c>
      <c r="B347">
        <f t="shared" si="17"/>
        <v>1</v>
      </c>
      <c r="C347" s="19">
        <f t="shared" ref="C347:C350" si="19">C346+1</f>
        <v>43079</v>
      </c>
      <c r="D347" s="23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5"/>
    </row>
    <row r="348" spans="1:27" x14ac:dyDescent="0.25">
      <c r="A348">
        <f t="shared" si="16"/>
        <v>12</v>
      </c>
      <c r="B348">
        <f t="shared" si="17"/>
        <v>2</v>
      </c>
      <c r="C348" s="32">
        <f t="shared" si="19"/>
        <v>43080</v>
      </c>
      <c r="D348" s="36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8"/>
    </row>
    <row r="349" spans="1:27" x14ac:dyDescent="0.25">
      <c r="A349">
        <f t="shared" si="16"/>
        <v>12</v>
      </c>
      <c r="B349">
        <f t="shared" si="17"/>
        <v>3</v>
      </c>
      <c r="C349" s="32">
        <f t="shared" si="19"/>
        <v>43081</v>
      </c>
      <c r="D349" s="36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8"/>
    </row>
    <row r="350" spans="1:27" x14ac:dyDescent="0.25">
      <c r="A350">
        <f t="shared" si="16"/>
        <v>12</v>
      </c>
      <c r="B350">
        <f t="shared" si="17"/>
        <v>4</v>
      </c>
      <c r="C350" s="32">
        <f t="shared" si="19"/>
        <v>43082</v>
      </c>
      <c r="D350" s="36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8"/>
    </row>
    <row r="351" spans="1:27" x14ac:dyDescent="0.25">
      <c r="A351">
        <f t="shared" si="16"/>
        <v>12</v>
      </c>
      <c r="B351">
        <f t="shared" si="17"/>
        <v>5</v>
      </c>
      <c r="C351" s="32">
        <f>C350+1</f>
        <v>43083</v>
      </c>
      <c r="D351" s="36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8"/>
    </row>
    <row r="352" spans="1:27" x14ac:dyDescent="0.25">
      <c r="A352">
        <f t="shared" si="16"/>
        <v>12</v>
      </c>
      <c r="B352">
        <f t="shared" si="17"/>
        <v>6</v>
      </c>
      <c r="C352" s="32">
        <f>C351+1</f>
        <v>43084</v>
      </c>
      <c r="D352" s="36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8"/>
    </row>
    <row r="353" spans="1:27" x14ac:dyDescent="0.25">
      <c r="A353">
        <f t="shared" si="16"/>
        <v>12</v>
      </c>
      <c r="B353">
        <f t="shared" si="17"/>
        <v>7</v>
      </c>
      <c r="C353" s="19">
        <f t="shared" ref="C353:C356" si="20">C352+1</f>
        <v>43085</v>
      </c>
      <c r="D353" s="23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5"/>
    </row>
    <row r="354" spans="1:27" x14ac:dyDescent="0.25">
      <c r="A354">
        <f t="shared" si="16"/>
        <v>12</v>
      </c>
      <c r="B354">
        <f t="shared" si="17"/>
        <v>1</v>
      </c>
      <c r="C354" s="19">
        <f t="shared" si="20"/>
        <v>43086</v>
      </c>
      <c r="D354" s="23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5"/>
    </row>
    <row r="355" spans="1:27" x14ac:dyDescent="0.25">
      <c r="A355">
        <f t="shared" si="16"/>
        <v>12</v>
      </c>
      <c r="B355">
        <f t="shared" si="17"/>
        <v>2</v>
      </c>
      <c r="C355" s="32">
        <f t="shared" si="20"/>
        <v>43087</v>
      </c>
      <c r="D355" s="36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8"/>
    </row>
    <row r="356" spans="1:27" x14ac:dyDescent="0.25">
      <c r="A356">
        <f t="shared" si="16"/>
        <v>12</v>
      </c>
      <c r="B356">
        <f t="shared" si="17"/>
        <v>3</v>
      </c>
      <c r="C356" s="32">
        <f t="shared" si="20"/>
        <v>43088</v>
      </c>
      <c r="D356" s="36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8"/>
    </row>
    <row r="357" spans="1:27" x14ac:dyDescent="0.25">
      <c r="A357">
        <f t="shared" si="16"/>
        <v>12</v>
      </c>
      <c r="B357">
        <f t="shared" si="17"/>
        <v>4</v>
      </c>
      <c r="C357" s="32">
        <f>C356+1</f>
        <v>43089</v>
      </c>
      <c r="D357" s="36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8"/>
    </row>
    <row r="358" spans="1:27" x14ac:dyDescent="0.25">
      <c r="A358">
        <f t="shared" si="16"/>
        <v>12</v>
      </c>
      <c r="B358">
        <f t="shared" si="17"/>
        <v>5</v>
      </c>
      <c r="C358" s="32">
        <f>C357+1</f>
        <v>43090</v>
      </c>
      <c r="D358" s="36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8"/>
    </row>
    <row r="359" spans="1:27" x14ac:dyDescent="0.25">
      <c r="A359">
        <f t="shared" si="16"/>
        <v>12</v>
      </c>
      <c r="B359">
        <f t="shared" si="17"/>
        <v>6</v>
      </c>
      <c r="C359" s="32">
        <f t="shared" ref="C359:C367" si="21">C358+1</f>
        <v>43091</v>
      </c>
      <c r="D359" s="36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8"/>
    </row>
    <row r="360" spans="1:27" x14ac:dyDescent="0.25">
      <c r="A360">
        <f t="shared" si="16"/>
        <v>12</v>
      </c>
      <c r="B360">
        <f t="shared" si="17"/>
        <v>7</v>
      </c>
      <c r="C360" s="19">
        <f t="shared" si="21"/>
        <v>43092</v>
      </c>
      <c r="D360" s="23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5"/>
    </row>
    <row r="361" spans="1:27" x14ac:dyDescent="0.25">
      <c r="A361">
        <f t="shared" si="16"/>
        <v>12</v>
      </c>
      <c r="B361">
        <f t="shared" si="17"/>
        <v>1</v>
      </c>
      <c r="C361" s="19">
        <f t="shared" si="21"/>
        <v>43093</v>
      </c>
      <c r="D361" s="23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5"/>
    </row>
    <row r="362" spans="1:27" x14ac:dyDescent="0.25">
      <c r="A362">
        <f t="shared" si="16"/>
        <v>12</v>
      </c>
      <c r="B362">
        <f t="shared" si="17"/>
        <v>2</v>
      </c>
      <c r="C362" s="32">
        <f t="shared" si="21"/>
        <v>43094</v>
      </c>
      <c r="D362" s="36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8"/>
    </row>
    <row r="363" spans="1:27" x14ac:dyDescent="0.25">
      <c r="A363">
        <f t="shared" si="16"/>
        <v>12</v>
      </c>
      <c r="B363">
        <f t="shared" si="17"/>
        <v>3</v>
      </c>
      <c r="C363" s="32">
        <f t="shared" si="21"/>
        <v>43095</v>
      </c>
      <c r="D363" s="36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8"/>
    </row>
    <row r="364" spans="1:27" x14ac:dyDescent="0.25">
      <c r="A364">
        <f t="shared" si="16"/>
        <v>12</v>
      </c>
      <c r="B364">
        <f t="shared" si="17"/>
        <v>4</v>
      </c>
      <c r="C364" s="32">
        <f t="shared" si="21"/>
        <v>43096</v>
      </c>
      <c r="D364" s="36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8"/>
    </row>
    <row r="365" spans="1:27" x14ac:dyDescent="0.25">
      <c r="A365">
        <f t="shared" si="16"/>
        <v>12</v>
      </c>
      <c r="B365">
        <f t="shared" si="17"/>
        <v>5</v>
      </c>
      <c r="C365" s="32">
        <f t="shared" si="21"/>
        <v>43097</v>
      </c>
      <c r="D365" s="36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8"/>
    </row>
    <row r="366" spans="1:27" x14ac:dyDescent="0.25">
      <c r="A366">
        <f t="shared" si="16"/>
        <v>12</v>
      </c>
      <c r="B366">
        <f t="shared" si="17"/>
        <v>6</v>
      </c>
      <c r="C366" s="32">
        <f t="shared" si="21"/>
        <v>43098</v>
      </c>
      <c r="D366" s="36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8"/>
    </row>
    <row r="367" spans="1:27" x14ac:dyDescent="0.25">
      <c r="A367">
        <f t="shared" si="16"/>
        <v>12</v>
      </c>
      <c r="B367">
        <f t="shared" si="17"/>
        <v>7</v>
      </c>
      <c r="C367" s="19">
        <f t="shared" si="21"/>
        <v>43099</v>
      </c>
      <c r="D367" s="23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5"/>
    </row>
    <row r="368" spans="1:27" ht="15.75" thickBot="1" x14ac:dyDescent="0.3">
      <c r="A368">
        <f t="shared" si="16"/>
        <v>12</v>
      </c>
      <c r="B368">
        <f t="shared" si="17"/>
        <v>1</v>
      </c>
      <c r="C368" s="19">
        <f>C367+1</f>
        <v>43100</v>
      </c>
      <c r="D368" s="29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1"/>
    </row>
    <row r="369" spans="3:27" x14ac:dyDescent="0.25">
      <c r="C369" s="48"/>
      <c r="D369" s="49"/>
      <c r="E369" s="49"/>
      <c r="F369" s="49"/>
      <c r="G369" s="49"/>
      <c r="H369" s="49"/>
      <c r="I369" s="49"/>
      <c r="J369" s="49"/>
      <c r="K369" s="49"/>
      <c r="L369" s="49"/>
      <c r="M369" s="49"/>
      <c r="N369" s="49"/>
      <c r="O369" s="49"/>
      <c r="P369" s="49"/>
      <c r="Q369" s="49"/>
      <c r="R369" s="49"/>
      <c r="S369" s="49"/>
      <c r="T369" s="49"/>
      <c r="U369" s="49"/>
      <c r="V369" s="49"/>
      <c r="W369" s="49"/>
      <c r="X369" s="49"/>
      <c r="Y369" s="49"/>
      <c r="Z369" s="49"/>
      <c r="AA369" s="49"/>
    </row>
    <row r="370" spans="3:27" x14ac:dyDescent="0.25">
      <c r="C370" s="48"/>
      <c r="D370" s="49"/>
      <c r="E370" s="49"/>
      <c r="F370" s="49"/>
      <c r="G370" s="49"/>
      <c r="H370" s="49"/>
      <c r="I370" s="49"/>
      <c r="J370" s="49"/>
      <c r="K370" s="49"/>
      <c r="L370" s="49"/>
      <c r="M370" s="49"/>
      <c r="N370" s="49"/>
      <c r="O370" s="49"/>
      <c r="P370" s="49"/>
      <c r="Q370" s="49"/>
      <c r="R370" s="49"/>
      <c r="S370" s="49"/>
      <c r="T370" s="49"/>
      <c r="U370" s="49"/>
      <c r="V370" s="49"/>
      <c r="W370" s="49"/>
      <c r="X370" s="49"/>
      <c r="Y370" s="49"/>
      <c r="Z370" s="49"/>
      <c r="AA370" s="49"/>
    </row>
    <row r="371" spans="3:27" x14ac:dyDescent="0.25">
      <c r="C371" s="3"/>
    </row>
    <row r="372" spans="3:27" x14ac:dyDescent="0.25">
      <c r="C372" s="3"/>
    </row>
    <row r="373" spans="3:27" x14ac:dyDescent="0.25">
      <c r="C373" s="3"/>
    </row>
    <row r="374" spans="3:27" x14ac:dyDescent="0.25">
      <c r="C374" s="3"/>
    </row>
    <row r="375" spans="3:27" x14ac:dyDescent="0.25">
      <c r="C375" s="3"/>
    </row>
    <row r="376" spans="3:27" x14ac:dyDescent="0.25">
      <c r="C376" s="3"/>
    </row>
    <row r="377" spans="3:27" x14ac:dyDescent="0.25">
      <c r="C377" s="3"/>
    </row>
    <row r="378" spans="3:27" x14ac:dyDescent="0.25">
      <c r="C378" s="3"/>
    </row>
    <row r="379" spans="3:27" x14ac:dyDescent="0.25">
      <c r="C379" s="3"/>
    </row>
    <row r="380" spans="3:27" x14ac:dyDescent="0.25">
      <c r="C380" s="3"/>
    </row>
    <row r="381" spans="3:27" x14ac:dyDescent="0.25">
      <c r="C381" s="3"/>
    </row>
    <row r="382" spans="3:27" x14ac:dyDescent="0.25">
      <c r="C382" s="3"/>
    </row>
    <row r="383" spans="3:27" x14ac:dyDescent="0.25">
      <c r="C383" s="3"/>
    </row>
    <row r="384" spans="3:27" x14ac:dyDescent="0.25">
      <c r="C384" s="3"/>
    </row>
    <row r="385" spans="3:3" x14ac:dyDescent="0.25">
      <c r="C385" s="3"/>
    </row>
    <row r="386" spans="3:3" x14ac:dyDescent="0.25">
      <c r="C386" s="3"/>
    </row>
    <row r="387" spans="3:3" x14ac:dyDescent="0.25">
      <c r="C387" s="3"/>
    </row>
    <row r="388" spans="3:3" x14ac:dyDescent="0.25">
      <c r="C388" s="3"/>
    </row>
    <row r="389" spans="3:3" x14ac:dyDescent="0.25">
      <c r="C389" s="3"/>
    </row>
    <row r="390" spans="3:3" x14ac:dyDescent="0.25">
      <c r="C390" s="3"/>
    </row>
    <row r="391" spans="3:3" x14ac:dyDescent="0.25">
      <c r="C391" s="3"/>
    </row>
    <row r="392" spans="3:3" x14ac:dyDescent="0.25">
      <c r="C392" s="3"/>
    </row>
    <row r="393" spans="3:3" x14ac:dyDescent="0.25">
      <c r="C393" s="3"/>
    </row>
    <row r="394" spans="3:3" x14ac:dyDescent="0.25">
      <c r="C394" s="3"/>
    </row>
    <row r="395" spans="3:3" x14ac:dyDescent="0.25">
      <c r="C395" s="3"/>
    </row>
    <row r="396" spans="3:3" x14ac:dyDescent="0.25">
      <c r="C396" s="3"/>
    </row>
    <row r="397" spans="3:3" x14ac:dyDescent="0.25">
      <c r="C397" s="3"/>
    </row>
    <row r="398" spans="3:3" x14ac:dyDescent="0.25">
      <c r="C398" s="3"/>
    </row>
    <row r="399" spans="3:3" x14ac:dyDescent="0.25">
      <c r="C399" s="3"/>
    </row>
    <row r="400" spans="3:3" x14ac:dyDescent="0.25">
      <c r="C400" s="3"/>
    </row>
    <row r="401" spans="3:3" x14ac:dyDescent="0.25">
      <c r="C401" s="3"/>
    </row>
    <row r="402" spans="3:3" x14ac:dyDescent="0.25">
      <c r="C402" s="3"/>
    </row>
    <row r="403" spans="3:3" x14ac:dyDescent="0.25">
      <c r="C403" s="3"/>
    </row>
    <row r="404" spans="3:3" x14ac:dyDescent="0.25">
      <c r="C404" s="3"/>
    </row>
    <row r="405" spans="3:3" x14ac:dyDescent="0.25">
      <c r="C405" s="3"/>
    </row>
    <row r="406" spans="3:3" x14ac:dyDescent="0.25">
      <c r="C406" s="3"/>
    </row>
    <row r="407" spans="3:3" x14ac:dyDescent="0.25">
      <c r="C407" s="3"/>
    </row>
    <row r="408" spans="3:3" x14ac:dyDescent="0.25">
      <c r="C408" s="3"/>
    </row>
    <row r="409" spans="3:3" x14ac:dyDescent="0.25">
      <c r="C409" s="3"/>
    </row>
    <row r="410" spans="3:3" x14ac:dyDescent="0.25">
      <c r="C410" s="3"/>
    </row>
    <row r="411" spans="3:3" x14ac:dyDescent="0.25">
      <c r="C411" s="3"/>
    </row>
    <row r="412" spans="3:3" x14ac:dyDescent="0.25">
      <c r="C412" s="3"/>
    </row>
    <row r="413" spans="3:3" x14ac:dyDescent="0.25">
      <c r="C413" s="3"/>
    </row>
    <row r="414" spans="3:3" x14ac:dyDescent="0.25">
      <c r="C414" s="3"/>
    </row>
    <row r="415" spans="3:3" x14ac:dyDescent="0.25">
      <c r="C415" s="3"/>
    </row>
    <row r="416" spans="3:3" x14ac:dyDescent="0.25">
      <c r="C416" s="3"/>
    </row>
    <row r="417" spans="3:3" x14ac:dyDescent="0.25">
      <c r="C417" s="3"/>
    </row>
    <row r="418" spans="3:3" x14ac:dyDescent="0.25">
      <c r="C418" s="3"/>
    </row>
    <row r="419" spans="3:3" x14ac:dyDescent="0.25">
      <c r="C419" s="3"/>
    </row>
    <row r="420" spans="3:3" x14ac:dyDescent="0.25">
      <c r="C420" s="3"/>
    </row>
    <row r="421" spans="3:3" x14ac:dyDescent="0.25">
      <c r="C421" s="3"/>
    </row>
    <row r="422" spans="3:3" x14ac:dyDescent="0.25">
      <c r="C422" s="3"/>
    </row>
    <row r="423" spans="3:3" x14ac:dyDescent="0.25">
      <c r="C423" s="3"/>
    </row>
    <row r="424" spans="3:3" x14ac:dyDescent="0.25">
      <c r="C424" s="3"/>
    </row>
    <row r="425" spans="3:3" x14ac:dyDescent="0.25">
      <c r="C425" s="3"/>
    </row>
    <row r="426" spans="3:3" x14ac:dyDescent="0.25">
      <c r="C426" s="3"/>
    </row>
    <row r="427" spans="3:3" x14ac:dyDescent="0.25">
      <c r="C427" s="3"/>
    </row>
    <row r="428" spans="3:3" x14ac:dyDescent="0.25">
      <c r="C428" s="3"/>
    </row>
    <row r="429" spans="3:3" x14ac:dyDescent="0.25">
      <c r="C429" s="3"/>
    </row>
    <row r="430" spans="3:3" x14ac:dyDescent="0.25">
      <c r="C430" s="3"/>
    </row>
    <row r="431" spans="3:3" x14ac:dyDescent="0.25">
      <c r="C431" s="3"/>
    </row>
    <row r="432" spans="3:3" x14ac:dyDescent="0.25">
      <c r="C432" s="3"/>
    </row>
    <row r="433" spans="3:3" x14ac:dyDescent="0.25">
      <c r="C433" s="3"/>
    </row>
    <row r="434" spans="3:3" x14ac:dyDescent="0.25">
      <c r="C434" s="3"/>
    </row>
    <row r="435" spans="3:3" x14ac:dyDescent="0.25">
      <c r="C435" s="3"/>
    </row>
    <row r="436" spans="3:3" x14ac:dyDescent="0.25">
      <c r="C436" s="3"/>
    </row>
    <row r="437" spans="3:3" x14ac:dyDescent="0.25">
      <c r="C437" s="3"/>
    </row>
    <row r="438" spans="3:3" x14ac:dyDescent="0.25">
      <c r="C438" s="3"/>
    </row>
    <row r="439" spans="3:3" x14ac:dyDescent="0.25">
      <c r="C439" s="3"/>
    </row>
    <row r="440" spans="3:3" x14ac:dyDescent="0.25">
      <c r="C440" s="3"/>
    </row>
    <row r="441" spans="3:3" x14ac:dyDescent="0.25">
      <c r="C441" s="3"/>
    </row>
    <row r="442" spans="3:3" x14ac:dyDescent="0.25">
      <c r="C442" s="3"/>
    </row>
    <row r="443" spans="3:3" x14ac:dyDescent="0.25">
      <c r="C443" s="3"/>
    </row>
    <row r="444" spans="3:3" x14ac:dyDescent="0.25">
      <c r="C444" s="3"/>
    </row>
    <row r="445" spans="3:3" x14ac:dyDescent="0.25">
      <c r="C445" s="3"/>
    </row>
    <row r="446" spans="3:3" x14ac:dyDescent="0.25">
      <c r="C446" s="3"/>
    </row>
    <row r="447" spans="3:3" x14ac:dyDescent="0.25">
      <c r="C447" s="3"/>
    </row>
    <row r="448" spans="3:3" x14ac:dyDescent="0.25">
      <c r="C448" s="3"/>
    </row>
    <row r="449" spans="3:3" x14ac:dyDescent="0.25">
      <c r="C449" s="3"/>
    </row>
    <row r="450" spans="3:3" x14ac:dyDescent="0.25">
      <c r="C450" s="3"/>
    </row>
    <row r="451" spans="3:3" x14ac:dyDescent="0.25">
      <c r="C451" s="3"/>
    </row>
    <row r="452" spans="3:3" x14ac:dyDescent="0.25">
      <c r="C452" s="3"/>
    </row>
    <row r="453" spans="3:3" x14ac:dyDescent="0.25">
      <c r="C453" s="3"/>
    </row>
    <row r="454" spans="3:3" x14ac:dyDescent="0.25">
      <c r="C454" s="3"/>
    </row>
    <row r="455" spans="3:3" x14ac:dyDescent="0.25">
      <c r="C455" s="3"/>
    </row>
    <row r="456" spans="3:3" x14ac:dyDescent="0.25">
      <c r="C456" s="3"/>
    </row>
    <row r="457" spans="3:3" x14ac:dyDescent="0.25">
      <c r="C457" s="3"/>
    </row>
    <row r="458" spans="3:3" x14ac:dyDescent="0.25">
      <c r="C458" s="3"/>
    </row>
    <row r="459" spans="3:3" x14ac:dyDescent="0.25">
      <c r="C459" s="3"/>
    </row>
    <row r="460" spans="3:3" x14ac:dyDescent="0.25">
      <c r="C460" s="3"/>
    </row>
    <row r="461" spans="3:3" x14ac:dyDescent="0.25">
      <c r="C461" s="3"/>
    </row>
    <row r="462" spans="3:3" x14ac:dyDescent="0.25">
      <c r="C462" s="3"/>
    </row>
    <row r="463" spans="3:3" x14ac:dyDescent="0.25">
      <c r="C463" s="3"/>
    </row>
    <row r="464" spans="3:3" x14ac:dyDescent="0.25">
      <c r="C464" s="3"/>
    </row>
    <row r="465" spans="3:3" x14ac:dyDescent="0.25">
      <c r="C465" s="3"/>
    </row>
    <row r="466" spans="3:3" x14ac:dyDescent="0.25">
      <c r="C466" s="3"/>
    </row>
    <row r="467" spans="3:3" x14ac:dyDescent="0.25">
      <c r="C467" s="3"/>
    </row>
    <row r="468" spans="3:3" x14ac:dyDescent="0.25">
      <c r="C468" s="3"/>
    </row>
    <row r="469" spans="3:3" x14ac:dyDescent="0.25">
      <c r="C469" s="3"/>
    </row>
    <row r="470" spans="3:3" x14ac:dyDescent="0.25">
      <c r="C470" s="3"/>
    </row>
    <row r="471" spans="3:3" x14ac:dyDescent="0.25">
      <c r="C471" s="3"/>
    </row>
    <row r="472" spans="3:3" x14ac:dyDescent="0.25">
      <c r="C472" s="3"/>
    </row>
    <row r="473" spans="3:3" x14ac:dyDescent="0.25">
      <c r="C473" s="3"/>
    </row>
    <row r="474" spans="3:3" x14ac:dyDescent="0.25">
      <c r="C474" s="3"/>
    </row>
    <row r="475" spans="3:3" x14ac:dyDescent="0.25">
      <c r="C475" s="3"/>
    </row>
    <row r="476" spans="3:3" x14ac:dyDescent="0.25">
      <c r="C476" s="3"/>
    </row>
    <row r="477" spans="3:3" x14ac:dyDescent="0.25">
      <c r="C477" s="3"/>
    </row>
    <row r="478" spans="3:3" x14ac:dyDescent="0.25">
      <c r="C478" s="3"/>
    </row>
    <row r="479" spans="3:3" x14ac:dyDescent="0.25">
      <c r="C479" s="3"/>
    </row>
    <row r="480" spans="3:3" x14ac:dyDescent="0.25">
      <c r="C480" s="3"/>
    </row>
    <row r="481" spans="3:3" x14ac:dyDescent="0.25">
      <c r="C481" s="3"/>
    </row>
    <row r="482" spans="3:3" x14ac:dyDescent="0.25">
      <c r="C482" s="3"/>
    </row>
    <row r="483" spans="3:3" x14ac:dyDescent="0.25">
      <c r="C483" s="3"/>
    </row>
    <row r="484" spans="3:3" x14ac:dyDescent="0.25">
      <c r="C484" s="3"/>
    </row>
    <row r="485" spans="3:3" x14ac:dyDescent="0.25">
      <c r="C485" s="3"/>
    </row>
    <row r="486" spans="3:3" x14ac:dyDescent="0.25">
      <c r="C486" s="3"/>
    </row>
    <row r="487" spans="3:3" x14ac:dyDescent="0.25">
      <c r="C487" s="3"/>
    </row>
    <row r="488" spans="3:3" x14ac:dyDescent="0.25">
      <c r="C488" s="3"/>
    </row>
    <row r="489" spans="3:3" x14ac:dyDescent="0.25">
      <c r="C489" s="3"/>
    </row>
    <row r="490" spans="3:3" x14ac:dyDescent="0.25">
      <c r="C490" s="3"/>
    </row>
    <row r="491" spans="3:3" x14ac:dyDescent="0.25">
      <c r="C491" s="3"/>
    </row>
    <row r="492" spans="3:3" x14ac:dyDescent="0.25">
      <c r="C492" s="3"/>
    </row>
    <row r="493" spans="3:3" x14ac:dyDescent="0.25">
      <c r="C493" s="3"/>
    </row>
    <row r="494" spans="3:3" x14ac:dyDescent="0.25">
      <c r="C494" s="3"/>
    </row>
    <row r="495" spans="3:3" x14ac:dyDescent="0.25">
      <c r="C495" s="3"/>
    </row>
    <row r="496" spans="3:3" x14ac:dyDescent="0.25">
      <c r="C496" s="3"/>
    </row>
    <row r="497" spans="3:3" x14ac:dyDescent="0.25">
      <c r="C497" s="3"/>
    </row>
    <row r="498" spans="3:3" x14ac:dyDescent="0.25">
      <c r="C498" s="3"/>
    </row>
    <row r="499" spans="3:3" x14ac:dyDescent="0.25">
      <c r="C499" s="3"/>
    </row>
    <row r="500" spans="3:3" x14ac:dyDescent="0.25">
      <c r="C500" s="3"/>
    </row>
    <row r="501" spans="3:3" x14ac:dyDescent="0.25">
      <c r="C501" s="3"/>
    </row>
    <row r="502" spans="3:3" x14ac:dyDescent="0.25">
      <c r="C502" s="3"/>
    </row>
    <row r="503" spans="3:3" x14ac:dyDescent="0.25">
      <c r="C503" s="3"/>
    </row>
    <row r="504" spans="3:3" x14ac:dyDescent="0.25">
      <c r="C504" s="3"/>
    </row>
    <row r="505" spans="3:3" x14ac:dyDescent="0.25">
      <c r="C505" s="3"/>
    </row>
    <row r="506" spans="3:3" x14ac:dyDescent="0.25">
      <c r="C506" s="3"/>
    </row>
    <row r="507" spans="3:3" x14ac:dyDescent="0.25">
      <c r="C507" s="3"/>
    </row>
    <row r="508" spans="3:3" x14ac:dyDescent="0.25">
      <c r="C508" s="3"/>
    </row>
    <row r="509" spans="3:3" x14ac:dyDescent="0.25">
      <c r="C509" s="3"/>
    </row>
    <row r="510" spans="3:3" x14ac:dyDescent="0.25">
      <c r="C510" s="3"/>
    </row>
    <row r="511" spans="3:3" x14ac:dyDescent="0.25">
      <c r="C511" s="3"/>
    </row>
    <row r="512" spans="3:3" x14ac:dyDescent="0.25">
      <c r="C512" s="3"/>
    </row>
    <row r="513" spans="3:3" x14ac:dyDescent="0.25">
      <c r="C513" s="3"/>
    </row>
    <row r="514" spans="3:3" x14ac:dyDescent="0.25">
      <c r="C514" s="3"/>
    </row>
    <row r="515" spans="3:3" x14ac:dyDescent="0.25">
      <c r="C515" s="3"/>
    </row>
    <row r="516" spans="3:3" x14ac:dyDescent="0.25">
      <c r="C516" s="3"/>
    </row>
    <row r="517" spans="3:3" x14ac:dyDescent="0.25">
      <c r="C517" s="3"/>
    </row>
    <row r="518" spans="3:3" x14ac:dyDescent="0.25">
      <c r="C518" s="3"/>
    </row>
    <row r="519" spans="3:3" x14ac:dyDescent="0.25">
      <c r="C519" s="3"/>
    </row>
    <row r="520" spans="3:3" x14ac:dyDescent="0.25">
      <c r="C520" s="3"/>
    </row>
    <row r="521" spans="3:3" x14ac:dyDescent="0.25">
      <c r="C521" s="3"/>
    </row>
    <row r="522" spans="3:3" x14ac:dyDescent="0.25">
      <c r="C522" s="3"/>
    </row>
    <row r="523" spans="3:3" x14ac:dyDescent="0.25">
      <c r="C523" s="3"/>
    </row>
    <row r="524" spans="3:3" x14ac:dyDescent="0.25">
      <c r="C524" s="3"/>
    </row>
    <row r="525" spans="3:3" x14ac:dyDescent="0.25">
      <c r="C525" s="3"/>
    </row>
    <row r="526" spans="3:3" x14ac:dyDescent="0.25">
      <c r="C526" s="3"/>
    </row>
    <row r="527" spans="3:3" x14ac:dyDescent="0.25">
      <c r="C527" s="3"/>
    </row>
    <row r="528" spans="3:3" x14ac:dyDescent="0.25">
      <c r="C528" s="3"/>
    </row>
    <row r="529" spans="3:3" x14ac:dyDescent="0.25">
      <c r="C529" s="3"/>
    </row>
    <row r="530" spans="3:3" x14ac:dyDescent="0.25">
      <c r="C530" s="3"/>
    </row>
    <row r="531" spans="3:3" x14ac:dyDescent="0.25">
      <c r="C531" s="3"/>
    </row>
    <row r="532" spans="3:3" x14ac:dyDescent="0.25">
      <c r="C532" s="3"/>
    </row>
    <row r="533" spans="3:3" x14ac:dyDescent="0.25">
      <c r="C533" s="3"/>
    </row>
    <row r="534" spans="3:3" x14ac:dyDescent="0.25">
      <c r="C534" s="3"/>
    </row>
    <row r="535" spans="3:3" x14ac:dyDescent="0.25">
      <c r="C535" s="3"/>
    </row>
    <row r="536" spans="3:3" x14ac:dyDescent="0.25">
      <c r="C536" s="3"/>
    </row>
    <row r="537" spans="3:3" x14ac:dyDescent="0.25">
      <c r="C537" s="3"/>
    </row>
    <row r="538" spans="3:3" x14ac:dyDescent="0.25">
      <c r="C538" s="3"/>
    </row>
    <row r="539" spans="3:3" x14ac:dyDescent="0.25">
      <c r="C539" s="3"/>
    </row>
    <row r="540" spans="3:3" x14ac:dyDescent="0.25">
      <c r="C540" s="3"/>
    </row>
    <row r="541" spans="3:3" x14ac:dyDescent="0.25">
      <c r="C541" s="3"/>
    </row>
    <row r="542" spans="3:3" x14ac:dyDescent="0.25">
      <c r="C542" s="3"/>
    </row>
    <row r="543" spans="3:3" x14ac:dyDescent="0.25">
      <c r="C543" s="3"/>
    </row>
    <row r="544" spans="3:3" x14ac:dyDescent="0.25">
      <c r="C544" s="3"/>
    </row>
    <row r="545" spans="3:3" x14ac:dyDescent="0.25">
      <c r="C545" s="3"/>
    </row>
    <row r="546" spans="3:3" x14ac:dyDescent="0.25">
      <c r="C546" s="3"/>
    </row>
    <row r="547" spans="3:3" x14ac:dyDescent="0.25">
      <c r="C547" s="3"/>
    </row>
    <row r="548" spans="3:3" x14ac:dyDescent="0.25">
      <c r="C548" s="3"/>
    </row>
    <row r="549" spans="3:3" x14ac:dyDescent="0.25">
      <c r="C549" s="3"/>
    </row>
    <row r="550" spans="3:3" x14ac:dyDescent="0.25">
      <c r="C550" s="3"/>
    </row>
    <row r="551" spans="3:3" x14ac:dyDescent="0.25">
      <c r="C551" s="3"/>
    </row>
    <row r="552" spans="3:3" x14ac:dyDescent="0.25">
      <c r="C552" s="3"/>
    </row>
    <row r="553" spans="3:3" x14ac:dyDescent="0.25">
      <c r="C553" s="3"/>
    </row>
    <row r="554" spans="3:3" x14ac:dyDescent="0.25">
      <c r="C554" s="3"/>
    </row>
    <row r="555" spans="3:3" x14ac:dyDescent="0.25">
      <c r="C555" s="3"/>
    </row>
    <row r="556" spans="3:3" x14ac:dyDescent="0.25">
      <c r="C556" s="3"/>
    </row>
    <row r="557" spans="3:3" x14ac:dyDescent="0.25">
      <c r="C557" s="3"/>
    </row>
    <row r="558" spans="3:3" x14ac:dyDescent="0.25">
      <c r="C558" s="3"/>
    </row>
    <row r="559" spans="3:3" x14ac:dyDescent="0.25">
      <c r="C559" s="3"/>
    </row>
    <row r="560" spans="3:3" x14ac:dyDescent="0.25">
      <c r="C560" s="3"/>
    </row>
    <row r="561" spans="3:3" x14ac:dyDescent="0.25">
      <c r="C561" s="3"/>
    </row>
    <row r="562" spans="3:3" x14ac:dyDescent="0.25">
      <c r="C562" s="3"/>
    </row>
    <row r="563" spans="3:3" x14ac:dyDescent="0.25">
      <c r="C563" s="3"/>
    </row>
    <row r="564" spans="3:3" x14ac:dyDescent="0.25">
      <c r="C564" s="3"/>
    </row>
    <row r="565" spans="3:3" x14ac:dyDescent="0.25">
      <c r="C565" s="3"/>
    </row>
    <row r="566" spans="3:3" x14ac:dyDescent="0.25">
      <c r="C566" s="3"/>
    </row>
    <row r="567" spans="3:3" x14ac:dyDescent="0.25">
      <c r="C567" s="3"/>
    </row>
    <row r="568" spans="3:3" x14ac:dyDescent="0.25">
      <c r="C568" s="3"/>
    </row>
    <row r="569" spans="3:3" x14ac:dyDescent="0.25">
      <c r="C569" s="3"/>
    </row>
    <row r="570" spans="3:3" x14ac:dyDescent="0.25">
      <c r="C570" s="3"/>
    </row>
    <row r="571" spans="3:3" x14ac:dyDescent="0.25">
      <c r="C571" s="3"/>
    </row>
    <row r="572" spans="3:3" x14ac:dyDescent="0.25">
      <c r="C572" s="3"/>
    </row>
    <row r="573" spans="3:3" x14ac:dyDescent="0.25">
      <c r="C573" s="3"/>
    </row>
    <row r="574" spans="3:3" x14ac:dyDescent="0.25">
      <c r="C574" s="3"/>
    </row>
    <row r="575" spans="3:3" x14ac:dyDescent="0.25">
      <c r="C575" s="3"/>
    </row>
    <row r="576" spans="3:3" x14ac:dyDescent="0.25">
      <c r="C576" s="3"/>
    </row>
    <row r="577" spans="3:3" x14ac:dyDescent="0.25">
      <c r="C577" s="3"/>
    </row>
    <row r="578" spans="3:3" x14ac:dyDescent="0.25">
      <c r="C578" s="3"/>
    </row>
    <row r="579" spans="3:3" x14ac:dyDescent="0.25">
      <c r="C579" s="3"/>
    </row>
    <row r="580" spans="3:3" x14ac:dyDescent="0.25">
      <c r="C580" s="3"/>
    </row>
    <row r="581" spans="3:3" x14ac:dyDescent="0.25">
      <c r="C581" s="3"/>
    </row>
    <row r="582" spans="3:3" x14ac:dyDescent="0.25">
      <c r="C582" s="3"/>
    </row>
    <row r="583" spans="3:3" x14ac:dyDescent="0.25">
      <c r="C583" s="3"/>
    </row>
    <row r="584" spans="3:3" x14ac:dyDescent="0.25">
      <c r="C584" s="3"/>
    </row>
    <row r="585" spans="3:3" x14ac:dyDescent="0.25">
      <c r="C585" s="3"/>
    </row>
    <row r="586" spans="3:3" x14ac:dyDescent="0.25">
      <c r="C586" s="3"/>
    </row>
    <row r="587" spans="3:3" x14ac:dyDescent="0.25">
      <c r="C587" s="3"/>
    </row>
    <row r="588" spans="3:3" x14ac:dyDescent="0.25">
      <c r="C588" s="3"/>
    </row>
    <row r="589" spans="3:3" x14ac:dyDescent="0.25">
      <c r="C589" s="3"/>
    </row>
    <row r="590" spans="3:3" x14ac:dyDescent="0.25">
      <c r="C590" s="3"/>
    </row>
    <row r="591" spans="3:3" x14ac:dyDescent="0.25">
      <c r="C591" s="3"/>
    </row>
    <row r="592" spans="3:3" x14ac:dyDescent="0.25">
      <c r="C592" s="3"/>
    </row>
    <row r="593" spans="3:3" x14ac:dyDescent="0.25">
      <c r="C593" s="3"/>
    </row>
    <row r="594" spans="3:3" x14ac:dyDescent="0.25">
      <c r="C594" s="3"/>
    </row>
    <row r="595" spans="3:3" x14ac:dyDescent="0.25">
      <c r="C595" s="3"/>
    </row>
    <row r="596" spans="3:3" x14ac:dyDescent="0.25">
      <c r="C596" s="3"/>
    </row>
    <row r="597" spans="3:3" x14ac:dyDescent="0.25">
      <c r="C597" s="3"/>
    </row>
    <row r="598" spans="3:3" x14ac:dyDescent="0.25">
      <c r="C598" s="3"/>
    </row>
    <row r="599" spans="3:3" x14ac:dyDescent="0.25">
      <c r="C599" s="3"/>
    </row>
    <row r="600" spans="3:3" x14ac:dyDescent="0.25">
      <c r="C600" s="3"/>
    </row>
    <row r="601" spans="3:3" x14ac:dyDescent="0.25">
      <c r="C601" s="3"/>
    </row>
    <row r="602" spans="3:3" x14ac:dyDescent="0.25">
      <c r="C602" s="3"/>
    </row>
    <row r="603" spans="3:3" x14ac:dyDescent="0.25">
      <c r="C603" s="3"/>
    </row>
    <row r="604" spans="3:3" x14ac:dyDescent="0.25">
      <c r="C604" s="3"/>
    </row>
    <row r="605" spans="3:3" x14ac:dyDescent="0.25">
      <c r="C605" s="3"/>
    </row>
    <row r="606" spans="3:3" x14ac:dyDescent="0.25">
      <c r="C606" s="3"/>
    </row>
    <row r="607" spans="3:3" x14ac:dyDescent="0.25">
      <c r="C607" s="3"/>
    </row>
    <row r="608" spans="3:3" x14ac:dyDescent="0.25">
      <c r="C608" s="3"/>
    </row>
    <row r="609" spans="3:3" x14ac:dyDescent="0.25">
      <c r="C609" s="3"/>
    </row>
    <row r="610" spans="3:3" x14ac:dyDescent="0.25">
      <c r="C610" s="3"/>
    </row>
    <row r="611" spans="3:3" x14ac:dyDescent="0.25">
      <c r="C611" s="3"/>
    </row>
    <row r="612" spans="3:3" x14ac:dyDescent="0.25">
      <c r="C612" s="3"/>
    </row>
    <row r="613" spans="3:3" x14ac:dyDescent="0.25">
      <c r="C613" s="3"/>
    </row>
    <row r="614" spans="3:3" x14ac:dyDescent="0.25">
      <c r="C614" s="3"/>
    </row>
    <row r="615" spans="3:3" x14ac:dyDescent="0.25">
      <c r="C615" s="3"/>
    </row>
    <row r="616" spans="3:3" x14ac:dyDescent="0.25">
      <c r="C616" s="3"/>
    </row>
    <row r="617" spans="3:3" x14ac:dyDescent="0.25">
      <c r="C617" s="3"/>
    </row>
    <row r="618" spans="3:3" x14ac:dyDescent="0.25">
      <c r="C618" s="3"/>
    </row>
    <row r="619" spans="3:3" x14ac:dyDescent="0.25">
      <c r="C619" s="3"/>
    </row>
    <row r="620" spans="3:3" x14ac:dyDescent="0.25">
      <c r="C620" s="3"/>
    </row>
    <row r="621" spans="3:3" x14ac:dyDescent="0.25">
      <c r="C621" s="3"/>
    </row>
    <row r="622" spans="3:3" x14ac:dyDescent="0.25">
      <c r="C622" s="3"/>
    </row>
    <row r="623" spans="3:3" x14ac:dyDescent="0.25">
      <c r="C623" s="3"/>
    </row>
    <row r="624" spans="3:3" x14ac:dyDescent="0.25">
      <c r="C624" s="3"/>
    </row>
    <row r="625" spans="3:3" x14ac:dyDescent="0.25">
      <c r="C625" s="3"/>
    </row>
    <row r="626" spans="3:3" x14ac:dyDescent="0.25">
      <c r="C626" s="3"/>
    </row>
    <row r="627" spans="3:3" x14ac:dyDescent="0.25">
      <c r="C627" s="3"/>
    </row>
    <row r="628" spans="3:3" x14ac:dyDescent="0.25">
      <c r="C628" s="3"/>
    </row>
    <row r="629" spans="3:3" x14ac:dyDescent="0.25">
      <c r="C629" s="3"/>
    </row>
    <row r="630" spans="3:3" x14ac:dyDescent="0.25">
      <c r="C630" s="3"/>
    </row>
    <row r="631" spans="3:3" x14ac:dyDescent="0.25">
      <c r="C631" s="3"/>
    </row>
    <row r="632" spans="3:3" x14ac:dyDescent="0.25">
      <c r="C632" s="3"/>
    </row>
    <row r="633" spans="3:3" x14ac:dyDescent="0.25">
      <c r="C633" s="3"/>
    </row>
    <row r="634" spans="3:3" x14ac:dyDescent="0.25">
      <c r="C634" s="3"/>
    </row>
    <row r="635" spans="3:3" x14ac:dyDescent="0.25">
      <c r="C635" s="3"/>
    </row>
    <row r="636" spans="3:3" x14ac:dyDescent="0.25">
      <c r="C636" s="3"/>
    </row>
    <row r="637" spans="3:3" x14ac:dyDescent="0.25">
      <c r="C637" s="3"/>
    </row>
    <row r="638" spans="3:3" x14ac:dyDescent="0.25">
      <c r="C638" s="3"/>
    </row>
    <row r="639" spans="3:3" x14ac:dyDescent="0.25">
      <c r="C639" s="3"/>
    </row>
    <row r="640" spans="3:3" x14ac:dyDescent="0.25">
      <c r="C640" s="3"/>
    </row>
    <row r="641" spans="3:3" x14ac:dyDescent="0.25">
      <c r="C641" s="3"/>
    </row>
    <row r="642" spans="3:3" x14ac:dyDescent="0.25">
      <c r="C642" s="3"/>
    </row>
    <row r="643" spans="3:3" x14ac:dyDescent="0.25">
      <c r="C643" s="3"/>
    </row>
    <row r="644" spans="3:3" x14ac:dyDescent="0.25">
      <c r="C644" s="3"/>
    </row>
    <row r="645" spans="3:3" x14ac:dyDescent="0.25">
      <c r="C645" s="3"/>
    </row>
    <row r="646" spans="3:3" x14ac:dyDescent="0.25">
      <c r="C646" s="3"/>
    </row>
    <row r="647" spans="3:3" x14ac:dyDescent="0.25">
      <c r="C647" s="3"/>
    </row>
    <row r="648" spans="3:3" x14ac:dyDescent="0.25">
      <c r="C648" s="3"/>
    </row>
    <row r="649" spans="3:3" x14ac:dyDescent="0.25">
      <c r="C649" s="3"/>
    </row>
    <row r="650" spans="3:3" x14ac:dyDescent="0.25">
      <c r="C650" s="3"/>
    </row>
    <row r="651" spans="3:3" x14ac:dyDescent="0.25">
      <c r="C651" s="3"/>
    </row>
    <row r="652" spans="3:3" x14ac:dyDescent="0.25">
      <c r="C652" s="3"/>
    </row>
    <row r="653" spans="3:3" x14ac:dyDescent="0.25">
      <c r="C653" s="3"/>
    </row>
    <row r="654" spans="3:3" x14ac:dyDescent="0.25">
      <c r="C654" s="3"/>
    </row>
    <row r="655" spans="3:3" x14ac:dyDescent="0.25">
      <c r="C655" s="3"/>
    </row>
    <row r="656" spans="3:3" x14ac:dyDescent="0.25">
      <c r="C656" s="3"/>
    </row>
    <row r="657" spans="3:3" x14ac:dyDescent="0.25">
      <c r="C657" s="3"/>
    </row>
    <row r="658" spans="3:3" x14ac:dyDescent="0.25">
      <c r="C658" s="3"/>
    </row>
    <row r="659" spans="3:3" x14ac:dyDescent="0.25">
      <c r="C659" s="3"/>
    </row>
    <row r="660" spans="3:3" x14ac:dyDescent="0.25">
      <c r="C660" s="3"/>
    </row>
    <row r="661" spans="3:3" x14ac:dyDescent="0.25">
      <c r="C661" s="3"/>
    </row>
    <row r="662" spans="3:3" x14ac:dyDescent="0.25">
      <c r="C662" s="3"/>
    </row>
    <row r="663" spans="3:3" x14ac:dyDescent="0.25">
      <c r="C663" s="3"/>
    </row>
    <row r="664" spans="3:3" x14ac:dyDescent="0.25">
      <c r="C664" s="3"/>
    </row>
    <row r="665" spans="3:3" x14ac:dyDescent="0.25">
      <c r="C665" s="3"/>
    </row>
    <row r="666" spans="3:3" x14ac:dyDescent="0.25">
      <c r="C666" s="3"/>
    </row>
    <row r="667" spans="3:3" x14ac:dyDescent="0.25">
      <c r="C667" s="3"/>
    </row>
    <row r="668" spans="3:3" x14ac:dyDescent="0.25">
      <c r="C668" s="3"/>
    </row>
    <row r="669" spans="3:3" x14ac:dyDescent="0.25">
      <c r="C669" s="3"/>
    </row>
    <row r="670" spans="3:3" x14ac:dyDescent="0.25">
      <c r="C670" s="3"/>
    </row>
    <row r="671" spans="3:3" x14ac:dyDescent="0.25">
      <c r="C671" s="3"/>
    </row>
    <row r="672" spans="3:3" x14ac:dyDescent="0.25">
      <c r="C672" s="3"/>
    </row>
    <row r="673" spans="3:3" x14ac:dyDescent="0.25">
      <c r="C673" s="3"/>
    </row>
    <row r="674" spans="3:3" x14ac:dyDescent="0.25">
      <c r="C674" s="3"/>
    </row>
    <row r="675" spans="3:3" x14ac:dyDescent="0.25">
      <c r="C675" s="3"/>
    </row>
    <row r="676" spans="3:3" x14ac:dyDescent="0.25">
      <c r="C676" s="3"/>
    </row>
    <row r="677" spans="3:3" x14ac:dyDescent="0.25">
      <c r="C677" s="3"/>
    </row>
    <row r="678" spans="3:3" x14ac:dyDescent="0.25">
      <c r="C678" s="3"/>
    </row>
    <row r="679" spans="3:3" x14ac:dyDescent="0.25">
      <c r="C679" s="3"/>
    </row>
    <row r="680" spans="3:3" x14ac:dyDescent="0.25">
      <c r="C680" s="3"/>
    </row>
    <row r="681" spans="3:3" x14ac:dyDescent="0.25">
      <c r="C681" s="3"/>
    </row>
    <row r="682" spans="3:3" x14ac:dyDescent="0.25">
      <c r="C682" s="3"/>
    </row>
    <row r="683" spans="3:3" x14ac:dyDescent="0.25">
      <c r="C683" s="3"/>
    </row>
    <row r="684" spans="3:3" x14ac:dyDescent="0.25">
      <c r="C684" s="3"/>
    </row>
    <row r="685" spans="3:3" x14ac:dyDescent="0.25">
      <c r="C685" s="3"/>
    </row>
    <row r="686" spans="3:3" x14ac:dyDescent="0.25">
      <c r="C686" s="3"/>
    </row>
    <row r="687" spans="3:3" x14ac:dyDescent="0.25">
      <c r="C687" s="3"/>
    </row>
    <row r="688" spans="3:3" x14ac:dyDescent="0.25">
      <c r="C688" s="3"/>
    </row>
    <row r="689" spans="3:3" x14ac:dyDescent="0.25">
      <c r="C689" s="3"/>
    </row>
    <row r="690" spans="3:3" x14ac:dyDescent="0.25">
      <c r="C690" s="3"/>
    </row>
    <row r="691" spans="3:3" x14ac:dyDescent="0.25">
      <c r="C691" s="3"/>
    </row>
    <row r="692" spans="3:3" x14ac:dyDescent="0.25">
      <c r="C692" s="3"/>
    </row>
    <row r="693" spans="3:3" x14ac:dyDescent="0.25">
      <c r="C693" s="3"/>
    </row>
    <row r="694" spans="3:3" x14ac:dyDescent="0.25">
      <c r="C694" s="3"/>
    </row>
    <row r="695" spans="3:3" x14ac:dyDescent="0.25">
      <c r="C695" s="3"/>
    </row>
    <row r="696" spans="3:3" x14ac:dyDescent="0.25">
      <c r="C696" s="3"/>
    </row>
    <row r="697" spans="3:3" x14ac:dyDescent="0.25">
      <c r="C697" s="3"/>
    </row>
    <row r="698" spans="3:3" x14ac:dyDescent="0.25">
      <c r="C698" s="3"/>
    </row>
    <row r="699" spans="3:3" x14ac:dyDescent="0.25">
      <c r="C699" s="3"/>
    </row>
    <row r="700" spans="3:3" x14ac:dyDescent="0.25">
      <c r="C700" s="3"/>
    </row>
    <row r="701" spans="3:3" x14ac:dyDescent="0.25">
      <c r="C701" s="3"/>
    </row>
    <row r="702" spans="3:3" x14ac:dyDescent="0.25">
      <c r="C702" s="3"/>
    </row>
    <row r="703" spans="3:3" x14ac:dyDescent="0.25">
      <c r="C703" s="3"/>
    </row>
    <row r="704" spans="3:3" x14ac:dyDescent="0.25">
      <c r="C704" s="3"/>
    </row>
    <row r="705" spans="3:3" x14ac:dyDescent="0.25">
      <c r="C705" s="3"/>
    </row>
    <row r="706" spans="3:3" x14ac:dyDescent="0.25">
      <c r="C706" s="3"/>
    </row>
    <row r="707" spans="3:3" x14ac:dyDescent="0.25">
      <c r="C707" s="3"/>
    </row>
    <row r="708" spans="3:3" x14ac:dyDescent="0.25">
      <c r="C708" s="3"/>
    </row>
    <row r="709" spans="3:3" x14ac:dyDescent="0.25">
      <c r="C709" s="3"/>
    </row>
    <row r="710" spans="3:3" x14ac:dyDescent="0.25">
      <c r="C710" s="3"/>
    </row>
    <row r="711" spans="3:3" x14ac:dyDescent="0.25">
      <c r="C711" s="3"/>
    </row>
    <row r="712" spans="3:3" x14ac:dyDescent="0.25">
      <c r="C712" s="3"/>
    </row>
    <row r="713" spans="3:3" x14ac:dyDescent="0.25">
      <c r="C713" s="3"/>
    </row>
    <row r="714" spans="3:3" x14ac:dyDescent="0.25">
      <c r="C714" s="3"/>
    </row>
    <row r="715" spans="3:3" x14ac:dyDescent="0.25">
      <c r="C715" s="3"/>
    </row>
    <row r="716" spans="3:3" x14ac:dyDescent="0.25">
      <c r="C716" s="3"/>
    </row>
  </sheetData>
  <autoFilter ref="A2:AA368">
    <filterColumn colId="3" showButton="0"/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  <filterColumn colId="25" showButton="0"/>
  </autoFilter>
  <mergeCells count="12">
    <mergeCell ref="D2:E2"/>
    <mergeCell ref="Z2:AA2"/>
    <mergeCell ref="X2:Y2"/>
    <mergeCell ref="V2:W2"/>
    <mergeCell ref="T2:U2"/>
    <mergeCell ref="R2:S2"/>
    <mergeCell ref="P2:Q2"/>
    <mergeCell ref="N2:O2"/>
    <mergeCell ref="L2:M2"/>
    <mergeCell ref="J2:K2"/>
    <mergeCell ref="H2:I2"/>
    <mergeCell ref="F2:G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K415"/>
  <sheetViews>
    <sheetView topLeftCell="A2" workbookViewId="0">
      <selection activeCell="F11" sqref="F11"/>
    </sheetView>
  </sheetViews>
  <sheetFormatPr baseColWidth="10" defaultRowHeight="15" x14ac:dyDescent="0.25"/>
  <cols>
    <col min="1" max="1" width="2.7109375" customWidth="1"/>
    <col min="2" max="2" width="17.28515625" customWidth="1"/>
    <col min="3" max="3" width="2.7109375" customWidth="1"/>
    <col min="4" max="11" width="11.42578125" style="1"/>
  </cols>
  <sheetData>
    <row r="1" spans="2:11" ht="30" customHeight="1" x14ac:dyDescent="0.3">
      <c r="D1" s="18">
        <v>28</v>
      </c>
      <c r="E1" s="18"/>
      <c r="F1" s="7"/>
      <c r="G1" s="18">
        <v>10</v>
      </c>
      <c r="H1" s="18"/>
      <c r="I1" s="7"/>
      <c r="J1" s="18">
        <v>8</v>
      </c>
      <c r="K1" s="18"/>
    </row>
    <row r="2" spans="2:11" ht="30" customHeight="1" x14ac:dyDescent="0.35">
      <c r="B2" s="8" t="s">
        <v>13</v>
      </c>
      <c r="C2" s="9"/>
      <c r="D2" s="17" t="s">
        <v>14</v>
      </c>
      <c r="E2" s="17"/>
      <c r="F2" s="10"/>
      <c r="G2" s="17" t="s">
        <v>15</v>
      </c>
      <c r="H2" s="17"/>
      <c r="I2" s="10"/>
      <c r="J2" s="17" t="s">
        <v>16</v>
      </c>
      <c r="K2" s="17"/>
    </row>
    <row r="3" spans="2:11" x14ac:dyDescent="0.25">
      <c r="D3" s="2" t="s">
        <v>17</v>
      </c>
      <c r="E3" s="2" t="s">
        <v>18</v>
      </c>
      <c r="F3" s="2"/>
      <c r="G3" s="2" t="s">
        <v>17</v>
      </c>
      <c r="H3" s="2" t="s">
        <v>18</v>
      </c>
      <c r="I3" s="2"/>
      <c r="J3" s="2" t="s">
        <v>17</v>
      </c>
      <c r="K3" s="2" t="s">
        <v>18</v>
      </c>
    </row>
    <row r="4" spans="2:11" ht="6.95" customHeight="1" x14ac:dyDescent="0.25"/>
    <row r="5" spans="2:11" s="12" customFormat="1" ht="20.100000000000001" customHeight="1" x14ac:dyDescent="0.25">
      <c r="B5" s="12" t="str">
        <f>Calendrier!D2</f>
        <v>Agent1</v>
      </c>
      <c r="D5" s="13">
        <f>COUNTIF(agent1,"CA")</f>
        <v>0</v>
      </c>
      <c r="E5" s="13">
        <f>IF(ISBLANK(D5),"",$D$1-D5)</f>
        <v>28</v>
      </c>
      <c r="F5" s="2"/>
      <c r="G5" s="13">
        <f>COUNTIF(agent1,"RP")</f>
        <v>0</v>
      </c>
      <c r="H5" s="13">
        <f>IF(ISBLANK(G5),"",$G$1-G5)</f>
        <v>10</v>
      </c>
      <c r="I5" s="2"/>
      <c r="J5" s="13">
        <f>COUNTIF(agent1,"RU")</f>
        <v>0</v>
      </c>
      <c r="K5" s="13">
        <f>IF(ISBLANK(J5),"",$J$1-J5)</f>
        <v>8</v>
      </c>
    </row>
    <row r="6" spans="2:11" s="12" customFormat="1" ht="20.100000000000001" customHeight="1" x14ac:dyDescent="0.25">
      <c r="B6" s="12" t="str">
        <f>Calendrier!F2</f>
        <v>Agent2</v>
      </c>
      <c r="D6" s="13">
        <f>COUNTIF(agent2,"CA")</f>
        <v>0</v>
      </c>
      <c r="E6" s="13">
        <f t="shared" ref="E6:E17" si="0">IF(ISBLANK(D6),"",$D$1-D6)</f>
        <v>28</v>
      </c>
      <c r="F6" s="2"/>
      <c r="G6" s="13">
        <f>COUNTIF(agent2,"RP")</f>
        <v>0</v>
      </c>
      <c r="H6" s="13">
        <f t="shared" ref="H6:H17" si="1">IF(ISBLANK(G6),"",$G$1-G6)</f>
        <v>10</v>
      </c>
      <c r="I6" s="2"/>
      <c r="J6" s="13">
        <f>COUNTIF(agent2,"RU")</f>
        <v>0</v>
      </c>
      <c r="K6" s="13">
        <f t="shared" ref="K6:K17" si="2">IF(ISBLANK(J6),"",$J$1-J6)</f>
        <v>8</v>
      </c>
    </row>
    <row r="7" spans="2:11" s="12" customFormat="1" ht="20.100000000000001" customHeight="1" x14ac:dyDescent="0.25">
      <c r="B7" s="12" t="str">
        <f>Calendrier!H2</f>
        <v>Agent3</v>
      </c>
      <c r="D7" s="13">
        <f>COUNTIF(agent3,"CA")</f>
        <v>0</v>
      </c>
      <c r="E7" s="13">
        <f t="shared" si="0"/>
        <v>28</v>
      </c>
      <c r="F7" s="2"/>
      <c r="G7" s="13">
        <f>COUNTIF(agent3,"RP")</f>
        <v>0</v>
      </c>
      <c r="H7" s="13">
        <f t="shared" si="1"/>
        <v>10</v>
      </c>
      <c r="I7" s="2"/>
      <c r="J7" s="13">
        <f>COUNTIF(agent3,"RU")</f>
        <v>0</v>
      </c>
      <c r="K7" s="13">
        <f t="shared" si="2"/>
        <v>8</v>
      </c>
    </row>
    <row r="8" spans="2:11" s="12" customFormat="1" ht="20.100000000000001" customHeight="1" x14ac:dyDescent="0.25">
      <c r="B8" s="12" t="str">
        <f>Calendrier!J2</f>
        <v>Agent4</v>
      </c>
      <c r="D8" s="13">
        <f>COUNTIF(agent4,"CA")</f>
        <v>0</v>
      </c>
      <c r="E8" s="13">
        <f t="shared" si="0"/>
        <v>28</v>
      </c>
      <c r="F8" s="2"/>
      <c r="G8" s="13">
        <f>COUNTIF(agent4,"RP")</f>
        <v>0</v>
      </c>
      <c r="H8" s="13">
        <f t="shared" si="1"/>
        <v>10</v>
      </c>
      <c r="I8" s="2"/>
      <c r="J8" s="13">
        <f>COUNTIF(agent4,"RU")</f>
        <v>0</v>
      </c>
      <c r="K8" s="13">
        <f t="shared" si="2"/>
        <v>8</v>
      </c>
    </row>
    <row r="9" spans="2:11" s="12" customFormat="1" ht="20.100000000000001" customHeight="1" x14ac:dyDescent="0.25">
      <c r="B9" s="12" t="str">
        <f>Calendrier!L2</f>
        <v>Agent5</v>
      </c>
      <c r="D9" s="13">
        <f>COUNTIF(agent5,"CA")</f>
        <v>0</v>
      </c>
      <c r="E9" s="13">
        <f t="shared" si="0"/>
        <v>28</v>
      </c>
      <c r="F9" s="2"/>
      <c r="G9" s="13">
        <f>COUNTIF(agent5,"RP")</f>
        <v>0</v>
      </c>
      <c r="H9" s="13">
        <f t="shared" si="1"/>
        <v>10</v>
      </c>
      <c r="I9" s="2"/>
      <c r="J9" s="13">
        <f>COUNTIF(agent5,"RU")</f>
        <v>0</v>
      </c>
      <c r="K9" s="13">
        <f t="shared" si="2"/>
        <v>8</v>
      </c>
    </row>
    <row r="10" spans="2:11" s="12" customFormat="1" ht="20.100000000000001" customHeight="1" x14ac:dyDescent="0.25">
      <c r="B10" s="12" t="str">
        <f>Calendrier!N2</f>
        <v>Agent6</v>
      </c>
      <c r="D10" s="13">
        <f>COUNTIF(agent6,"CA")</f>
        <v>0</v>
      </c>
      <c r="E10" s="13">
        <f t="shared" si="0"/>
        <v>28</v>
      </c>
      <c r="F10" s="2"/>
      <c r="G10" s="13">
        <f>COUNTIF(agent6,"RP")</f>
        <v>0</v>
      </c>
      <c r="H10" s="13">
        <f t="shared" si="1"/>
        <v>10</v>
      </c>
      <c r="I10" s="2"/>
      <c r="J10" s="13">
        <f>COUNTIF(agent6,"RU")</f>
        <v>0</v>
      </c>
      <c r="K10" s="13">
        <f t="shared" si="2"/>
        <v>8</v>
      </c>
    </row>
    <row r="11" spans="2:11" s="12" customFormat="1" ht="20.100000000000001" customHeight="1" x14ac:dyDescent="0.25">
      <c r="B11" s="12" t="str">
        <f>Calendrier!P2</f>
        <v>Agent7</v>
      </c>
      <c r="D11" s="13">
        <f>COUNTIF(agent7,"CA")</f>
        <v>0</v>
      </c>
      <c r="E11" s="13">
        <f t="shared" si="0"/>
        <v>28</v>
      </c>
      <c r="F11" s="2"/>
      <c r="G11" s="13">
        <f>COUNTIF(agent7,"RP")</f>
        <v>0</v>
      </c>
      <c r="H11" s="13">
        <f t="shared" si="1"/>
        <v>10</v>
      </c>
      <c r="I11" s="2"/>
      <c r="J11" s="13">
        <f>COUNTIF(agent7,"RU")</f>
        <v>0</v>
      </c>
      <c r="K11" s="13">
        <f t="shared" si="2"/>
        <v>8</v>
      </c>
    </row>
    <row r="12" spans="2:11" s="12" customFormat="1" ht="20.100000000000001" customHeight="1" x14ac:dyDescent="0.25">
      <c r="B12" s="12" t="str">
        <f>Calendrier!R2</f>
        <v>Agent8</v>
      </c>
      <c r="D12" s="13">
        <f>COUNTIF(agent8,"CA")</f>
        <v>0</v>
      </c>
      <c r="E12" s="13">
        <f t="shared" si="0"/>
        <v>28</v>
      </c>
      <c r="F12" s="2"/>
      <c r="G12" s="13">
        <f>COUNTIF(agent8,"RP")</f>
        <v>0</v>
      </c>
      <c r="H12" s="13">
        <f t="shared" si="1"/>
        <v>10</v>
      </c>
      <c r="I12" s="2"/>
      <c r="J12" s="13">
        <f>COUNTIF(agent8,"RU")</f>
        <v>0</v>
      </c>
      <c r="K12" s="13">
        <f t="shared" si="2"/>
        <v>8</v>
      </c>
    </row>
    <row r="13" spans="2:11" s="12" customFormat="1" ht="20.100000000000001" customHeight="1" x14ac:dyDescent="0.25">
      <c r="B13" s="12" t="str">
        <f>Calendrier!T2</f>
        <v>Agent9</v>
      </c>
      <c r="D13" s="13">
        <f>COUNTIF(agent9,"CA")</f>
        <v>0</v>
      </c>
      <c r="E13" s="13">
        <f t="shared" si="0"/>
        <v>28</v>
      </c>
      <c r="F13" s="2"/>
      <c r="G13" s="13">
        <f>COUNTIF(agent9,"RP")</f>
        <v>0</v>
      </c>
      <c r="H13" s="13">
        <f t="shared" si="1"/>
        <v>10</v>
      </c>
      <c r="I13" s="2"/>
      <c r="J13" s="13">
        <f>COUNTIF(agent9,"RU")</f>
        <v>0</v>
      </c>
      <c r="K13" s="13">
        <f t="shared" si="2"/>
        <v>8</v>
      </c>
    </row>
    <row r="14" spans="2:11" s="12" customFormat="1" ht="20.100000000000001" customHeight="1" x14ac:dyDescent="0.25">
      <c r="B14" s="12" t="str">
        <f>Calendrier!V2</f>
        <v>Agent10</v>
      </c>
      <c r="D14" s="13">
        <f>COUNTIF(agent10,"CA")</f>
        <v>0</v>
      </c>
      <c r="E14" s="13">
        <f t="shared" si="0"/>
        <v>28</v>
      </c>
      <c r="F14" s="2"/>
      <c r="G14" s="13">
        <f>COUNTIF(agent10,"RP")</f>
        <v>0</v>
      </c>
      <c r="H14" s="13">
        <f t="shared" si="1"/>
        <v>10</v>
      </c>
      <c r="I14" s="2"/>
      <c r="J14" s="13">
        <f>COUNTIF(agent10,"RU")</f>
        <v>0</v>
      </c>
      <c r="K14" s="13">
        <f t="shared" si="2"/>
        <v>8</v>
      </c>
    </row>
    <row r="15" spans="2:11" s="12" customFormat="1" ht="20.100000000000001" customHeight="1" x14ac:dyDescent="0.25">
      <c r="B15" s="12" t="str">
        <f>Calendrier!X2</f>
        <v>Agent11</v>
      </c>
      <c r="D15" s="13">
        <f>COUNTIF(agent11,"CA")</f>
        <v>0</v>
      </c>
      <c r="E15" s="13">
        <f t="shared" si="0"/>
        <v>28</v>
      </c>
      <c r="F15" s="2"/>
      <c r="G15" s="13">
        <f>COUNTIF(agent11,"RP")</f>
        <v>0</v>
      </c>
      <c r="H15" s="13">
        <f t="shared" si="1"/>
        <v>10</v>
      </c>
      <c r="I15" s="2"/>
      <c r="J15" s="13">
        <f>COUNTIF(agent11,"RU")</f>
        <v>0</v>
      </c>
      <c r="K15" s="13">
        <f t="shared" si="2"/>
        <v>8</v>
      </c>
    </row>
    <row r="16" spans="2:11" s="12" customFormat="1" ht="20.100000000000001" customHeight="1" x14ac:dyDescent="0.25">
      <c r="B16" s="12" t="str">
        <f>Calendrier!Z2</f>
        <v>Agent12</v>
      </c>
      <c r="D16" s="13">
        <f>COUNTIF(agent12,"CA")</f>
        <v>0</v>
      </c>
      <c r="E16" s="13">
        <f t="shared" si="0"/>
        <v>28</v>
      </c>
      <c r="F16" s="2"/>
      <c r="G16" s="13">
        <f>COUNTIF(agent12,"RP")</f>
        <v>0</v>
      </c>
      <c r="H16" s="13">
        <f t="shared" si="1"/>
        <v>10</v>
      </c>
      <c r="I16" s="2"/>
      <c r="J16" s="13">
        <f>COUNTIF(agent12,"RU")</f>
        <v>0</v>
      </c>
      <c r="K16" s="13">
        <f t="shared" si="2"/>
        <v>8</v>
      </c>
    </row>
    <row r="17" spans="2:11" s="12" customFormat="1" ht="20.100000000000001" customHeight="1" x14ac:dyDescent="0.25">
      <c r="B17" s="12">
        <f>Calendrier!AB2</f>
        <v>0</v>
      </c>
      <c r="D17" s="13">
        <f>COUNTIF(B17,"CA")</f>
        <v>0</v>
      </c>
      <c r="E17" s="13">
        <f t="shared" si="0"/>
        <v>28</v>
      </c>
      <c r="F17" s="2"/>
      <c r="G17" s="13">
        <f>COUNTIF(E17,"RP")</f>
        <v>0</v>
      </c>
      <c r="H17" s="13">
        <f t="shared" si="1"/>
        <v>10</v>
      </c>
      <c r="I17" s="2"/>
      <c r="J17" s="13">
        <f>COUNTIF(H17,"RU")</f>
        <v>0</v>
      </c>
      <c r="K17" s="13">
        <f t="shared" si="2"/>
        <v>8</v>
      </c>
    </row>
    <row r="18" spans="2:11" s="12" customFormat="1" ht="20.100000000000001" customHeight="1" x14ac:dyDescent="0.25">
      <c r="D18" s="2"/>
      <c r="E18" s="2"/>
      <c r="F18" s="2"/>
      <c r="G18" s="2"/>
      <c r="H18" s="2"/>
      <c r="I18" s="2"/>
      <c r="J18" s="2"/>
      <c r="K18" s="2"/>
    </row>
    <row r="19" spans="2:11" s="12" customFormat="1" ht="20.100000000000001" customHeight="1" x14ac:dyDescent="0.25">
      <c r="D19" s="2"/>
      <c r="E19" s="2"/>
      <c r="F19" s="2"/>
      <c r="G19" s="2"/>
      <c r="H19" s="2"/>
      <c r="I19" s="2"/>
      <c r="J19" s="2"/>
      <c r="K19" s="2"/>
    </row>
    <row r="20" spans="2:11" s="12" customFormat="1" ht="20.100000000000001" customHeight="1" x14ac:dyDescent="0.25">
      <c r="D20" s="2"/>
      <c r="E20" s="2"/>
      <c r="F20" s="2"/>
      <c r="G20" s="2"/>
      <c r="H20" s="2"/>
      <c r="I20" s="2"/>
      <c r="J20" s="2"/>
      <c r="K20" s="2"/>
    </row>
    <row r="21" spans="2:11" s="12" customFormat="1" ht="20.100000000000001" customHeight="1" x14ac:dyDescent="0.25">
      <c r="D21" s="2"/>
      <c r="E21" s="2"/>
      <c r="F21" s="2"/>
      <c r="G21" s="2"/>
      <c r="H21" s="2"/>
      <c r="I21" s="2"/>
      <c r="J21" s="2"/>
      <c r="K21" s="2"/>
    </row>
    <row r="22" spans="2:11" s="12" customFormat="1" ht="20.100000000000001" customHeight="1" x14ac:dyDescent="0.25">
      <c r="D22" s="2"/>
      <c r="E22" s="2"/>
      <c r="F22" s="2"/>
      <c r="G22" s="2"/>
      <c r="H22" s="2"/>
      <c r="I22" s="2"/>
      <c r="J22" s="2"/>
      <c r="K22" s="2"/>
    </row>
    <row r="23" spans="2:11" s="12" customFormat="1" ht="20.100000000000001" customHeight="1" x14ac:dyDescent="0.25">
      <c r="D23" s="2"/>
      <c r="E23" s="2"/>
      <c r="F23" s="2"/>
      <c r="G23" s="2"/>
      <c r="H23" s="2"/>
      <c r="I23" s="2"/>
      <c r="J23" s="2"/>
      <c r="K23" s="2"/>
    </row>
    <row r="24" spans="2:11" s="12" customFormat="1" ht="20.100000000000001" customHeight="1" x14ac:dyDescent="0.25">
      <c r="D24" s="2"/>
      <c r="E24" s="2"/>
      <c r="F24" s="2"/>
      <c r="G24" s="2"/>
      <c r="H24" s="2"/>
      <c r="I24" s="2"/>
      <c r="J24" s="2"/>
      <c r="K24" s="2"/>
    </row>
    <row r="25" spans="2:11" s="12" customFormat="1" ht="20.100000000000001" customHeight="1" x14ac:dyDescent="0.25">
      <c r="D25" s="2"/>
      <c r="E25" s="2"/>
      <c r="F25" s="2"/>
      <c r="G25" s="2"/>
      <c r="H25" s="2"/>
      <c r="I25" s="2"/>
      <c r="J25" s="2"/>
      <c r="K25" s="2"/>
    </row>
    <row r="26" spans="2:11" s="12" customFormat="1" ht="20.100000000000001" customHeight="1" x14ac:dyDescent="0.25">
      <c r="D26" s="2"/>
      <c r="E26" s="2"/>
      <c r="F26" s="2"/>
      <c r="G26" s="2"/>
      <c r="H26" s="2"/>
      <c r="I26" s="2"/>
      <c r="J26" s="2"/>
      <c r="K26" s="2"/>
    </row>
    <row r="27" spans="2:11" s="12" customFormat="1" ht="20.100000000000001" customHeight="1" x14ac:dyDescent="0.25">
      <c r="D27" s="2"/>
      <c r="E27" s="2"/>
      <c r="F27" s="2"/>
      <c r="G27" s="2"/>
      <c r="H27" s="2"/>
      <c r="I27" s="2"/>
      <c r="J27" s="2"/>
      <c r="K27" s="2"/>
    </row>
    <row r="28" spans="2:11" s="12" customFormat="1" ht="20.100000000000001" customHeight="1" x14ac:dyDescent="0.25">
      <c r="D28" s="2"/>
      <c r="E28" s="2"/>
      <c r="F28" s="2"/>
      <c r="G28" s="2"/>
      <c r="H28" s="2"/>
      <c r="I28" s="2"/>
      <c r="J28" s="2"/>
      <c r="K28" s="2"/>
    </row>
    <row r="29" spans="2:11" s="12" customFormat="1" ht="20.100000000000001" customHeight="1" x14ac:dyDescent="0.25">
      <c r="D29" s="2"/>
      <c r="E29" s="2"/>
      <c r="F29" s="2"/>
      <c r="G29" s="2"/>
      <c r="H29" s="2"/>
      <c r="I29" s="2"/>
      <c r="J29" s="2"/>
      <c r="K29" s="2"/>
    </row>
    <row r="30" spans="2:11" s="12" customFormat="1" ht="20.100000000000001" customHeight="1" x14ac:dyDescent="0.25">
      <c r="D30" s="2"/>
      <c r="E30" s="2"/>
      <c r="F30" s="2"/>
      <c r="G30" s="2"/>
      <c r="H30" s="2"/>
      <c r="I30" s="2"/>
      <c r="J30" s="2"/>
      <c r="K30" s="2"/>
    </row>
    <row r="31" spans="2:11" s="12" customFormat="1" ht="20.100000000000001" customHeight="1" x14ac:dyDescent="0.25">
      <c r="D31" s="2"/>
      <c r="E31" s="2"/>
      <c r="F31" s="2"/>
      <c r="G31" s="2"/>
      <c r="H31" s="2"/>
      <c r="I31" s="2"/>
      <c r="J31" s="2"/>
      <c r="K31" s="2"/>
    </row>
    <row r="32" spans="2:11" s="12" customFormat="1" ht="20.100000000000001" customHeight="1" x14ac:dyDescent="0.25">
      <c r="D32" s="2"/>
      <c r="E32" s="2"/>
      <c r="F32" s="2"/>
      <c r="G32" s="2"/>
      <c r="H32" s="2"/>
      <c r="I32" s="2"/>
      <c r="J32" s="2"/>
      <c r="K32" s="2"/>
    </row>
    <row r="33" spans="4:11" s="12" customFormat="1" ht="20.100000000000001" customHeight="1" x14ac:dyDescent="0.25">
      <c r="D33" s="2"/>
      <c r="E33" s="2"/>
      <c r="F33" s="2"/>
      <c r="G33" s="2"/>
      <c r="H33" s="2"/>
      <c r="I33" s="2"/>
      <c r="J33" s="2"/>
      <c r="K33" s="2"/>
    </row>
    <row r="34" spans="4:11" s="12" customFormat="1" ht="20.100000000000001" customHeight="1" x14ac:dyDescent="0.25">
      <c r="D34" s="2"/>
      <c r="E34" s="2"/>
      <c r="F34" s="2"/>
      <c r="G34" s="2"/>
      <c r="H34" s="2"/>
      <c r="I34" s="2"/>
      <c r="J34" s="2"/>
      <c r="K34" s="2"/>
    </row>
    <row r="35" spans="4:11" s="12" customFormat="1" ht="20.100000000000001" customHeight="1" x14ac:dyDescent="0.25">
      <c r="D35" s="2"/>
      <c r="E35" s="2"/>
      <c r="F35" s="2"/>
      <c r="G35" s="2"/>
      <c r="H35" s="2"/>
      <c r="I35" s="2"/>
      <c r="J35" s="2"/>
      <c r="K35" s="2"/>
    </row>
    <row r="36" spans="4:11" s="12" customFormat="1" ht="20.100000000000001" customHeight="1" x14ac:dyDescent="0.25">
      <c r="D36" s="2"/>
      <c r="E36" s="2"/>
      <c r="F36" s="2"/>
      <c r="G36" s="2"/>
      <c r="H36" s="2"/>
      <c r="I36" s="2"/>
      <c r="J36" s="2"/>
      <c r="K36" s="2"/>
    </row>
    <row r="37" spans="4:11" s="12" customFormat="1" ht="20.100000000000001" customHeight="1" x14ac:dyDescent="0.25">
      <c r="D37" s="2"/>
      <c r="E37" s="2"/>
      <c r="F37" s="2"/>
      <c r="G37" s="2"/>
      <c r="H37" s="2"/>
      <c r="I37" s="2"/>
      <c r="J37" s="2"/>
      <c r="K37" s="2"/>
    </row>
    <row r="38" spans="4:11" s="12" customFormat="1" ht="20.100000000000001" customHeight="1" x14ac:dyDescent="0.25">
      <c r="D38" s="2"/>
      <c r="E38" s="2"/>
      <c r="F38" s="2"/>
      <c r="G38" s="2"/>
      <c r="H38" s="2"/>
      <c r="I38" s="2"/>
      <c r="J38" s="2"/>
      <c r="K38" s="2"/>
    </row>
    <row r="39" spans="4:11" s="12" customFormat="1" ht="20.100000000000001" customHeight="1" x14ac:dyDescent="0.25">
      <c r="D39" s="2"/>
      <c r="E39" s="2"/>
      <c r="F39" s="2"/>
      <c r="G39" s="2"/>
      <c r="H39" s="2"/>
      <c r="I39" s="2"/>
      <c r="J39" s="2"/>
      <c r="K39" s="2"/>
    </row>
    <row r="40" spans="4:11" s="12" customFormat="1" ht="20.100000000000001" customHeight="1" x14ac:dyDescent="0.25">
      <c r="D40" s="2"/>
      <c r="E40" s="2"/>
      <c r="F40" s="2"/>
      <c r="G40" s="2"/>
      <c r="H40" s="2"/>
      <c r="I40" s="2"/>
      <c r="J40" s="2"/>
      <c r="K40" s="2"/>
    </row>
    <row r="41" spans="4:11" s="12" customFormat="1" ht="20.100000000000001" customHeight="1" x14ac:dyDescent="0.25">
      <c r="D41" s="2"/>
      <c r="E41" s="2"/>
      <c r="F41" s="2"/>
      <c r="G41" s="2"/>
      <c r="H41" s="2"/>
      <c r="I41" s="2"/>
      <c r="J41" s="2"/>
      <c r="K41" s="2"/>
    </row>
    <row r="42" spans="4:11" s="12" customFormat="1" ht="20.100000000000001" customHeight="1" x14ac:dyDescent="0.25">
      <c r="D42" s="2"/>
      <c r="E42" s="2"/>
      <c r="F42" s="2"/>
      <c r="G42" s="2"/>
      <c r="H42" s="2"/>
      <c r="I42" s="2"/>
      <c r="J42" s="2"/>
      <c r="K42" s="2"/>
    </row>
    <row r="43" spans="4:11" s="12" customFormat="1" ht="20.100000000000001" customHeight="1" x14ac:dyDescent="0.25">
      <c r="D43" s="2"/>
      <c r="E43" s="2"/>
      <c r="F43" s="2"/>
      <c r="G43" s="2"/>
      <c r="H43" s="2"/>
      <c r="I43" s="2"/>
      <c r="J43" s="2"/>
      <c r="K43" s="2"/>
    </row>
    <row r="44" spans="4:11" s="12" customFormat="1" ht="20.100000000000001" customHeight="1" x14ac:dyDescent="0.25">
      <c r="D44" s="2"/>
      <c r="E44" s="2"/>
      <c r="F44" s="2"/>
      <c r="G44" s="2"/>
      <c r="H44" s="2"/>
      <c r="I44" s="2"/>
      <c r="J44" s="2"/>
      <c r="K44" s="2"/>
    </row>
    <row r="45" spans="4:11" s="12" customFormat="1" ht="20.100000000000001" customHeight="1" x14ac:dyDescent="0.25">
      <c r="D45" s="2"/>
      <c r="E45" s="2"/>
      <c r="F45" s="2"/>
      <c r="G45" s="2"/>
      <c r="H45" s="2"/>
      <c r="I45" s="2"/>
      <c r="J45" s="2"/>
      <c r="K45" s="2"/>
    </row>
    <row r="46" spans="4:11" s="12" customFormat="1" ht="20.100000000000001" customHeight="1" x14ac:dyDescent="0.25">
      <c r="D46" s="2"/>
      <c r="E46" s="2"/>
      <c r="F46" s="2"/>
      <c r="G46" s="2"/>
      <c r="H46" s="2"/>
      <c r="I46" s="2"/>
      <c r="J46" s="2"/>
      <c r="K46" s="2"/>
    </row>
    <row r="47" spans="4:11" s="12" customFormat="1" ht="20.100000000000001" customHeight="1" x14ac:dyDescent="0.25">
      <c r="D47" s="2"/>
      <c r="E47" s="2"/>
      <c r="F47" s="2"/>
      <c r="G47" s="2"/>
      <c r="H47" s="2"/>
      <c r="I47" s="2"/>
      <c r="J47" s="2"/>
      <c r="K47" s="2"/>
    </row>
    <row r="48" spans="4:11" s="12" customFormat="1" ht="20.100000000000001" customHeight="1" x14ac:dyDescent="0.25">
      <c r="D48" s="2"/>
      <c r="E48" s="2"/>
      <c r="F48" s="2"/>
      <c r="G48" s="2"/>
      <c r="H48" s="2"/>
      <c r="I48" s="2"/>
      <c r="J48" s="2"/>
      <c r="K48" s="2"/>
    </row>
    <row r="49" spans="4:11" s="12" customFormat="1" ht="20.100000000000001" customHeight="1" x14ac:dyDescent="0.25">
      <c r="D49" s="2"/>
      <c r="E49" s="2"/>
      <c r="F49" s="2"/>
      <c r="G49" s="2"/>
      <c r="H49" s="2"/>
      <c r="I49" s="2"/>
      <c r="J49" s="2"/>
      <c r="K49" s="2"/>
    </row>
    <row r="50" spans="4:11" s="12" customFormat="1" ht="20.100000000000001" customHeight="1" x14ac:dyDescent="0.25">
      <c r="D50" s="2"/>
      <c r="E50" s="2"/>
      <c r="F50" s="2"/>
      <c r="G50" s="2"/>
      <c r="H50" s="2"/>
      <c r="I50" s="2"/>
      <c r="J50" s="2"/>
      <c r="K50" s="2"/>
    </row>
    <row r="51" spans="4:11" s="12" customFormat="1" ht="20.100000000000001" customHeight="1" x14ac:dyDescent="0.25">
      <c r="D51" s="2"/>
      <c r="E51" s="2"/>
      <c r="F51" s="2"/>
      <c r="G51" s="2"/>
      <c r="H51" s="2"/>
      <c r="I51" s="2"/>
      <c r="J51" s="2"/>
      <c r="K51" s="2"/>
    </row>
    <row r="52" spans="4:11" s="12" customFormat="1" ht="20.100000000000001" customHeight="1" x14ac:dyDescent="0.25">
      <c r="D52" s="2"/>
      <c r="E52" s="2"/>
      <c r="F52" s="2"/>
      <c r="G52" s="2"/>
      <c r="H52" s="2"/>
      <c r="I52" s="2"/>
      <c r="J52" s="2"/>
      <c r="K52" s="2"/>
    </row>
    <row r="53" spans="4:11" s="12" customFormat="1" ht="20.100000000000001" customHeight="1" x14ac:dyDescent="0.25">
      <c r="D53" s="2"/>
      <c r="E53" s="2"/>
      <c r="F53" s="2"/>
      <c r="G53" s="2"/>
      <c r="H53" s="2"/>
      <c r="I53" s="2"/>
      <c r="J53" s="2"/>
      <c r="K53" s="2"/>
    </row>
    <row r="54" spans="4:11" s="12" customFormat="1" ht="20.100000000000001" customHeight="1" x14ac:dyDescent="0.25">
      <c r="D54" s="2"/>
      <c r="E54" s="2"/>
      <c r="F54" s="2"/>
      <c r="G54" s="2"/>
      <c r="H54" s="2"/>
      <c r="I54" s="2"/>
      <c r="J54" s="2"/>
      <c r="K54" s="2"/>
    </row>
    <row r="55" spans="4:11" s="12" customFormat="1" ht="20.100000000000001" customHeight="1" x14ac:dyDescent="0.25">
      <c r="D55" s="2"/>
      <c r="E55" s="2"/>
      <c r="F55" s="2"/>
      <c r="G55" s="2"/>
      <c r="H55" s="2"/>
      <c r="I55" s="2"/>
      <c r="J55" s="2"/>
      <c r="K55" s="2"/>
    </row>
    <row r="56" spans="4:11" s="12" customFormat="1" ht="20.100000000000001" customHeight="1" x14ac:dyDescent="0.25">
      <c r="D56" s="2"/>
      <c r="E56" s="2"/>
      <c r="F56" s="2"/>
      <c r="G56" s="2"/>
      <c r="H56" s="2"/>
      <c r="I56" s="2"/>
      <c r="J56" s="2"/>
      <c r="K56" s="2"/>
    </row>
    <row r="57" spans="4:11" s="12" customFormat="1" ht="20.100000000000001" customHeight="1" x14ac:dyDescent="0.25">
      <c r="D57" s="2"/>
      <c r="E57" s="2"/>
      <c r="F57" s="2"/>
      <c r="G57" s="2"/>
      <c r="H57" s="2"/>
      <c r="I57" s="2"/>
      <c r="J57" s="2"/>
      <c r="K57" s="2"/>
    </row>
    <row r="58" spans="4:11" s="12" customFormat="1" ht="20.100000000000001" customHeight="1" x14ac:dyDescent="0.25">
      <c r="D58" s="2"/>
      <c r="E58" s="2"/>
      <c r="F58" s="2"/>
      <c r="G58" s="2"/>
      <c r="H58" s="2"/>
      <c r="I58" s="2"/>
      <c r="J58" s="2"/>
      <c r="K58" s="2"/>
    </row>
    <row r="59" spans="4:11" s="12" customFormat="1" ht="20.100000000000001" customHeight="1" x14ac:dyDescent="0.25">
      <c r="D59" s="2"/>
      <c r="E59" s="2"/>
      <c r="F59" s="2"/>
      <c r="G59" s="2"/>
      <c r="H59" s="2"/>
      <c r="I59" s="2"/>
      <c r="J59" s="2"/>
      <c r="K59" s="2"/>
    </row>
    <row r="60" spans="4:11" s="12" customFormat="1" ht="20.100000000000001" customHeight="1" x14ac:dyDescent="0.25">
      <c r="D60" s="2"/>
      <c r="E60" s="2"/>
      <c r="F60" s="2"/>
      <c r="G60" s="2"/>
      <c r="H60" s="2"/>
      <c r="I60" s="2"/>
      <c r="J60" s="2"/>
      <c r="K60" s="2"/>
    </row>
    <row r="61" spans="4:11" s="12" customFormat="1" ht="20.100000000000001" customHeight="1" x14ac:dyDescent="0.25">
      <c r="D61" s="2"/>
      <c r="E61" s="2"/>
      <c r="F61" s="2"/>
      <c r="G61" s="2"/>
      <c r="H61" s="2"/>
      <c r="I61" s="2"/>
      <c r="J61" s="2"/>
      <c r="K61" s="2"/>
    </row>
    <row r="62" spans="4:11" s="12" customFormat="1" ht="20.100000000000001" customHeight="1" x14ac:dyDescent="0.25">
      <c r="D62" s="2"/>
      <c r="E62" s="2"/>
      <c r="F62" s="2"/>
      <c r="G62" s="2"/>
      <c r="H62" s="2"/>
      <c r="I62" s="2"/>
      <c r="J62" s="2"/>
      <c r="K62" s="2"/>
    </row>
    <row r="63" spans="4:11" s="12" customFormat="1" ht="20.100000000000001" customHeight="1" x14ac:dyDescent="0.25">
      <c r="D63" s="2"/>
      <c r="E63" s="2"/>
      <c r="F63" s="2"/>
      <c r="G63" s="2"/>
      <c r="H63" s="2"/>
      <c r="I63" s="2"/>
      <c r="J63" s="2"/>
      <c r="K63" s="2"/>
    </row>
    <row r="64" spans="4:11" s="12" customFormat="1" ht="20.100000000000001" customHeight="1" x14ac:dyDescent="0.25">
      <c r="D64" s="2"/>
      <c r="E64" s="2"/>
      <c r="F64" s="2"/>
      <c r="G64" s="2"/>
      <c r="H64" s="2"/>
      <c r="I64" s="2"/>
      <c r="J64" s="2"/>
      <c r="K64" s="2"/>
    </row>
    <row r="65" spans="4:11" s="12" customFormat="1" ht="20.100000000000001" customHeight="1" x14ac:dyDescent="0.25">
      <c r="D65" s="2"/>
      <c r="E65" s="2"/>
      <c r="F65" s="2"/>
      <c r="G65" s="2"/>
      <c r="H65" s="2"/>
      <c r="I65" s="2"/>
      <c r="J65" s="2"/>
      <c r="K65" s="2"/>
    </row>
    <row r="66" spans="4:11" s="12" customFormat="1" ht="20.100000000000001" customHeight="1" x14ac:dyDescent="0.25">
      <c r="D66" s="2"/>
      <c r="E66" s="2"/>
      <c r="F66" s="2"/>
      <c r="G66" s="2"/>
      <c r="H66" s="2"/>
      <c r="I66" s="2"/>
      <c r="J66" s="2"/>
      <c r="K66" s="2"/>
    </row>
    <row r="67" spans="4:11" s="12" customFormat="1" ht="20.100000000000001" customHeight="1" x14ac:dyDescent="0.25">
      <c r="D67" s="2"/>
      <c r="E67" s="2"/>
      <c r="F67" s="2"/>
      <c r="G67" s="2"/>
      <c r="H67" s="2"/>
      <c r="I67" s="2"/>
      <c r="J67" s="2"/>
      <c r="K67" s="2"/>
    </row>
    <row r="68" spans="4:11" s="12" customFormat="1" ht="20.100000000000001" customHeight="1" x14ac:dyDescent="0.25">
      <c r="D68" s="2"/>
      <c r="E68" s="2"/>
      <c r="F68" s="2"/>
      <c r="G68" s="2"/>
      <c r="H68" s="2"/>
      <c r="I68" s="2"/>
      <c r="J68" s="2"/>
      <c r="K68" s="2"/>
    </row>
    <row r="69" spans="4:11" s="12" customFormat="1" ht="20.100000000000001" customHeight="1" x14ac:dyDescent="0.25">
      <c r="D69" s="2"/>
      <c r="E69" s="2"/>
      <c r="F69" s="2"/>
      <c r="G69" s="2"/>
      <c r="H69" s="2"/>
      <c r="I69" s="2"/>
      <c r="J69" s="2"/>
      <c r="K69" s="2"/>
    </row>
    <row r="70" spans="4:11" s="12" customFormat="1" ht="20.100000000000001" customHeight="1" x14ac:dyDescent="0.25">
      <c r="D70" s="2"/>
      <c r="E70" s="2"/>
      <c r="F70" s="2"/>
      <c r="G70" s="2"/>
      <c r="H70" s="2"/>
      <c r="I70" s="2"/>
      <c r="J70" s="2"/>
      <c r="K70" s="2"/>
    </row>
    <row r="71" spans="4:11" s="12" customFormat="1" ht="20.100000000000001" customHeight="1" x14ac:dyDescent="0.25">
      <c r="D71" s="2"/>
      <c r="E71" s="2"/>
      <c r="F71" s="2"/>
      <c r="G71" s="2"/>
      <c r="H71" s="2"/>
      <c r="I71" s="2"/>
      <c r="J71" s="2"/>
      <c r="K71" s="2"/>
    </row>
    <row r="72" spans="4:11" s="12" customFormat="1" ht="20.100000000000001" customHeight="1" x14ac:dyDescent="0.25">
      <c r="D72" s="2"/>
      <c r="E72" s="2"/>
      <c r="F72" s="2"/>
      <c r="G72" s="2"/>
      <c r="H72" s="2"/>
      <c r="I72" s="2"/>
      <c r="J72" s="2"/>
      <c r="K72" s="2"/>
    </row>
    <row r="73" spans="4:11" s="12" customFormat="1" ht="20.100000000000001" customHeight="1" x14ac:dyDescent="0.25">
      <c r="D73" s="2"/>
      <c r="E73" s="2"/>
      <c r="F73" s="2"/>
      <c r="G73" s="2"/>
      <c r="H73" s="2"/>
      <c r="I73" s="2"/>
      <c r="J73" s="2"/>
      <c r="K73" s="2"/>
    </row>
    <row r="74" spans="4:11" s="12" customFormat="1" ht="20.100000000000001" customHeight="1" x14ac:dyDescent="0.25">
      <c r="D74" s="2"/>
      <c r="E74" s="2"/>
      <c r="F74" s="2"/>
      <c r="G74" s="2"/>
      <c r="H74" s="2"/>
      <c r="I74" s="2"/>
      <c r="J74" s="2"/>
      <c r="K74" s="2"/>
    </row>
    <row r="75" spans="4:11" s="12" customFormat="1" ht="20.100000000000001" customHeight="1" x14ac:dyDescent="0.25">
      <c r="D75" s="2"/>
      <c r="E75" s="2"/>
      <c r="F75" s="2"/>
      <c r="G75" s="2"/>
      <c r="H75" s="2"/>
      <c r="I75" s="2"/>
      <c r="J75" s="2"/>
      <c r="K75" s="2"/>
    </row>
    <row r="76" spans="4:11" s="12" customFormat="1" ht="20.100000000000001" customHeight="1" x14ac:dyDescent="0.25">
      <c r="D76" s="2"/>
      <c r="E76" s="2"/>
      <c r="F76" s="2"/>
      <c r="G76" s="2"/>
      <c r="H76" s="2"/>
      <c r="I76" s="2"/>
      <c r="J76" s="2"/>
      <c r="K76" s="2"/>
    </row>
    <row r="77" spans="4:11" s="12" customFormat="1" ht="20.100000000000001" customHeight="1" x14ac:dyDescent="0.25">
      <c r="D77" s="2"/>
      <c r="E77" s="2"/>
      <c r="F77" s="2"/>
      <c r="G77" s="2"/>
      <c r="H77" s="2"/>
      <c r="I77" s="2"/>
      <c r="J77" s="2"/>
      <c r="K77" s="2"/>
    </row>
    <row r="78" spans="4:11" s="12" customFormat="1" ht="20.100000000000001" customHeight="1" x14ac:dyDescent="0.25">
      <c r="D78" s="2"/>
      <c r="E78" s="2"/>
      <c r="F78" s="2"/>
      <c r="G78" s="2"/>
      <c r="H78" s="2"/>
      <c r="I78" s="2"/>
      <c r="J78" s="2"/>
      <c r="K78" s="2"/>
    </row>
    <row r="79" spans="4:11" s="12" customFormat="1" ht="20.100000000000001" customHeight="1" x14ac:dyDescent="0.25">
      <c r="D79" s="2"/>
      <c r="E79" s="2"/>
      <c r="F79" s="2"/>
      <c r="G79" s="2"/>
      <c r="H79" s="2"/>
      <c r="I79" s="2"/>
      <c r="J79" s="2"/>
      <c r="K79" s="2"/>
    </row>
    <row r="80" spans="4:11" s="12" customFormat="1" ht="20.100000000000001" customHeight="1" x14ac:dyDescent="0.25">
      <c r="D80" s="2"/>
      <c r="E80" s="2"/>
      <c r="F80" s="2"/>
      <c r="G80" s="2"/>
      <c r="H80" s="2"/>
      <c r="I80" s="2"/>
      <c r="J80" s="2"/>
      <c r="K80" s="2"/>
    </row>
    <row r="81" spans="4:11" s="12" customFormat="1" ht="20.100000000000001" customHeight="1" x14ac:dyDescent="0.25">
      <c r="D81" s="2"/>
      <c r="E81" s="2"/>
      <c r="F81" s="2"/>
      <c r="G81" s="2"/>
      <c r="H81" s="2"/>
      <c r="I81" s="2"/>
      <c r="J81" s="2"/>
      <c r="K81" s="2"/>
    </row>
    <row r="82" spans="4:11" s="12" customFormat="1" ht="20.100000000000001" customHeight="1" x14ac:dyDescent="0.25">
      <c r="D82" s="2"/>
      <c r="E82" s="2"/>
      <c r="F82" s="2"/>
      <c r="G82" s="2"/>
      <c r="H82" s="2"/>
      <c r="I82" s="2"/>
      <c r="J82" s="2"/>
      <c r="K82" s="2"/>
    </row>
    <row r="83" spans="4:11" s="12" customFormat="1" ht="20.100000000000001" customHeight="1" x14ac:dyDescent="0.25">
      <c r="D83" s="2"/>
      <c r="E83" s="2"/>
      <c r="F83" s="2"/>
      <c r="G83" s="2"/>
      <c r="H83" s="2"/>
      <c r="I83" s="2"/>
      <c r="J83" s="2"/>
      <c r="K83" s="2"/>
    </row>
    <row r="84" spans="4:11" s="12" customFormat="1" ht="20.100000000000001" customHeight="1" x14ac:dyDescent="0.25">
      <c r="D84" s="2"/>
      <c r="E84" s="2"/>
      <c r="F84" s="2"/>
      <c r="G84" s="2"/>
      <c r="H84" s="2"/>
      <c r="I84" s="2"/>
      <c r="J84" s="2"/>
      <c r="K84" s="2"/>
    </row>
    <row r="85" spans="4:11" s="12" customFormat="1" ht="20.100000000000001" customHeight="1" x14ac:dyDescent="0.25">
      <c r="D85" s="2"/>
      <c r="E85" s="2"/>
      <c r="F85" s="2"/>
      <c r="G85" s="2"/>
      <c r="H85" s="2"/>
      <c r="I85" s="2"/>
      <c r="J85" s="2"/>
      <c r="K85" s="2"/>
    </row>
    <row r="86" spans="4:11" s="12" customFormat="1" ht="20.100000000000001" customHeight="1" x14ac:dyDescent="0.25">
      <c r="D86" s="2"/>
      <c r="E86" s="2"/>
      <c r="F86" s="2"/>
      <c r="G86" s="2"/>
      <c r="H86" s="2"/>
      <c r="I86" s="2"/>
      <c r="J86" s="2"/>
      <c r="K86" s="2"/>
    </row>
    <row r="87" spans="4:11" s="12" customFormat="1" ht="20.100000000000001" customHeight="1" x14ac:dyDescent="0.25">
      <c r="D87" s="2"/>
      <c r="E87" s="2"/>
      <c r="F87" s="2"/>
      <c r="G87" s="2"/>
      <c r="H87" s="2"/>
      <c r="I87" s="2"/>
      <c r="J87" s="2"/>
      <c r="K87" s="2"/>
    </row>
    <row r="88" spans="4:11" s="12" customFormat="1" ht="20.100000000000001" customHeight="1" x14ac:dyDescent="0.25">
      <c r="D88" s="2"/>
      <c r="E88" s="2"/>
      <c r="F88" s="2"/>
      <c r="G88" s="2"/>
      <c r="H88" s="2"/>
      <c r="I88" s="2"/>
      <c r="J88" s="2"/>
      <c r="K88" s="2"/>
    </row>
    <row r="89" spans="4:11" s="12" customFormat="1" ht="20.100000000000001" customHeight="1" x14ac:dyDescent="0.25">
      <c r="D89" s="2"/>
      <c r="E89" s="2"/>
      <c r="F89" s="2"/>
      <c r="G89" s="2"/>
      <c r="H89" s="2"/>
      <c r="I89" s="2"/>
      <c r="J89" s="2"/>
      <c r="K89" s="2"/>
    </row>
    <row r="90" spans="4:11" s="12" customFormat="1" ht="20.100000000000001" customHeight="1" x14ac:dyDescent="0.25">
      <c r="D90" s="2"/>
      <c r="E90" s="2"/>
      <c r="F90" s="2"/>
      <c r="G90" s="2"/>
      <c r="H90" s="2"/>
      <c r="I90" s="2"/>
      <c r="J90" s="2"/>
      <c r="K90" s="2"/>
    </row>
    <row r="91" spans="4:11" s="12" customFormat="1" ht="20.100000000000001" customHeight="1" x14ac:dyDescent="0.25">
      <c r="D91" s="2"/>
      <c r="E91" s="2"/>
      <c r="F91" s="2"/>
      <c r="G91" s="2"/>
      <c r="H91" s="2"/>
      <c r="I91" s="2"/>
      <c r="J91" s="2"/>
      <c r="K91" s="2"/>
    </row>
    <row r="92" spans="4:11" s="12" customFormat="1" ht="20.100000000000001" customHeight="1" x14ac:dyDescent="0.25">
      <c r="D92" s="2"/>
      <c r="E92" s="2"/>
      <c r="F92" s="2"/>
      <c r="G92" s="2"/>
      <c r="H92" s="2"/>
      <c r="I92" s="2"/>
      <c r="J92" s="2"/>
      <c r="K92" s="2"/>
    </row>
    <row r="93" spans="4:11" s="12" customFormat="1" ht="20.100000000000001" customHeight="1" x14ac:dyDescent="0.25">
      <c r="D93" s="2"/>
      <c r="E93" s="2"/>
      <c r="F93" s="2"/>
      <c r="G93" s="2"/>
      <c r="H93" s="2"/>
      <c r="I93" s="2"/>
      <c r="J93" s="2"/>
      <c r="K93" s="2"/>
    </row>
    <row r="94" spans="4:11" s="12" customFormat="1" ht="20.100000000000001" customHeight="1" x14ac:dyDescent="0.25">
      <c r="D94" s="2"/>
      <c r="E94" s="2"/>
      <c r="F94" s="2"/>
      <c r="G94" s="2"/>
      <c r="H94" s="2"/>
      <c r="I94" s="2"/>
      <c r="J94" s="2"/>
      <c r="K94" s="2"/>
    </row>
    <row r="95" spans="4:11" s="12" customFormat="1" ht="20.100000000000001" customHeight="1" x14ac:dyDescent="0.25">
      <c r="D95" s="2"/>
      <c r="E95" s="2"/>
      <c r="F95" s="2"/>
      <c r="G95" s="2"/>
      <c r="H95" s="2"/>
      <c r="I95" s="2"/>
      <c r="J95" s="2"/>
      <c r="K95" s="2"/>
    </row>
    <row r="96" spans="4:11" s="12" customFormat="1" ht="20.100000000000001" customHeight="1" x14ac:dyDescent="0.25">
      <c r="D96" s="2"/>
      <c r="E96" s="2"/>
      <c r="F96" s="2"/>
      <c r="G96" s="2"/>
      <c r="H96" s="2"/>
      <c r="I96" s="2"/>
      <c r="J96" s="2"/>
      <c r="K96" s="2"/>
    </row>
    <row r="97" spans="4:11" s="12" customFormat="1" ht="20.100000000000001" customHeight="1" x14ac:dyDescent="0.25">
      <c r="D97" s="2"/>
      <c r="E97" s="2"/>
      <c r="F97" s="2"/>
      <c r="G97" s="2"/>
      <c r="H97" s="2"/>
      <c r="I97" s="2"/>
      <c r="J97" s="2"/>
      <c r="K97" s="2"/>
    </row>
    <row r="98" spans="4:11" s="12" customFormat="1" ht="20.100000000000001" customHeight="1" x14ac:dyDescent="0.25">
      <c r="D98" s="2"/>
      <c r="E98" s="2"/>
      <c r="F98" s="2"/>
      <c r="G98" s="2"/>
      <c r="H98" s="2"/>
      <c r="I98" s="2"/>
      <c r="J98" s="2"/>
      <c r="K98" s="2"/>
    </row>
    <row r="99" spans="4:11" s="12" customFormat="1" ht="20.100000000000001" customHeight="1" x14ac:dyDescent="0.25">
      <c r="D99" s="2"/>
      <c r="E99" s="2"/>
      <c r="F99" s="2"/>
      <c r="G99" s="2"/>
      <c r="H99" s="2"/>
      <c r="I99" s="2"/>
      <c r="J99" s="2"/>
      <c r="K99" s="2"/>
    </row>
    <row r="100" spans="4:11" s="12" customFormat="1" ht="20.100000000000001" customHeight="1" x14ac:dyDescent="0.25">
      <c r="D100" s="2"/>
      <c r="E100" s="2"/>
      <c r="F100" s="2"/>
      <c r="G100" s="2"/>
      <c r="H100" s="2"/>
      <c r="I100" s="2"/>
      <c r="J100" s="2"/>
      <c r="K100" s="2"/>
    </row>
    <row r="101" spans="4:11" s="12" customFormat="1" ht="20.100000000000001" customHeight="1" x14ac:dyDescent="0.25">
      <c r="D101" s="2"/>
      <c r="E101" s="2"/>
      <c r="F101" s="2"/>
      <c r="G101" s="2"/>
      <c r="H101" s="2"/>
      <c r="I101" s="2"/>
      <c r="J101" s="2"/>
      <c r="K101" s="2"/>
    </row>
    <row r="102" spans="4:11" s="12" customFormat="1" ht="20.100000000000001" customHeight="1" x14ac:dyDescent="0.25">
      <c r="D102" s="2"/>
      <c r="E102" s="2"/>
      <c r="F102" s="2"/>
      <c r="G102" s="2"/>
      <c r="H102" s="2"/>
      <c r="I102" s="2"/>
      <c r="J102" s="2"/>
      <c r="K102" s="2"/>
    </row>
    <row r="103" spans="4:11" s="12" customFormat="1" ht="20.100000000000001" customHeight="1" x14ac:dyDescent="0.25">
      <c r="D103" s="2"/>
      <c r="E103" s="2"/>
      <c r="F103" s="2"/>
      <c r="G103" s="2"/>
      <c r="H103" s="2"/>
      <c r="I103" s="2"/>
      <c r="J103" s="2"/>
      <c r="K103" s="2"/>
    </row>
    <row r="104" spans="4:11" s="12" customFormat="1" ht="20.100000000000001" customHeight="1" x14ac:dyDescent="0.25">
      <c r="D104" s="2"/>
      <c r="E104" s="2"/>
      <c r="F104" s="2"/>
      <c r="G104" s="2"/>
      <c r="H104" s="2"/>
      <c r="I104" s="2"/>
      <c r="J104" s="2"/>
      <c r="K104" s="2"/>
    </row>
    <row r="105" spans="4:11" s="12" customFormat="1" ht="20.100000000000001" customHeight="1" x14ac:dyDescent="0.25">
      <c r="D105" s="2"/>
      <c r="E105" s="2"/>
      <c r="F105" s="2"/>
      <c r="G105" s="2"/>
      <c r="H105" s="2"/>
      <c r="I105" s="2"/>
      <c r="J105" s="2"/>
      <c r="K105" s="2"/>
    </row>
    <row r="106" spans="4:11" s="12" customFormat="1" ht="20.100000000000001" customHeight="1" x14ac:dyDescent="0.25">
      <c r="D106" s="2"/>
      <c r="E106" s="2"/>
      <c r="F106" s="2"/>
      <c r="G106" s="2"/>
      <c r="H106" s="2"/>
      <c r="I106" s="2"/>
      <c r="J106" s="2"/>
      <c r="K106" s="2"/>
    </row>
    <row r="107" spans="4:11" s="12" customFormat="1" ht="20.100000000000001" customHeight="1" x14ac:dyDescent="0.25">
      <c r="D107" s="2"/>
      <c r="E107" s="2"/>
      <c r="F107" s="2"/>
      <c r="G107" s="2"/>
      <c r="H107" s="2"/>
      <c r="I107" s="2"/>
      <c r="J107" s="2"/>
      <c r="K107" s="2"/>
    </row>
    <row r="108" spans="4:11" s="12" customFormat="1" ht="20.100000000000001" customHeight="1" x14ac:dyDescent="0.25">
      <c r="D108" s="2"/>
      <c r="E108" s="2"/>
      <c r="F108" s="2"/>
      <c r="G108" s="2"/>
      <c r="H108" s="2"/>
      <c r="I108" s="2"/>
      <c r="J108" s="2"/>
      <c r="K108" s="2"/>
    </row>
    <row r="109" spans="4:11" s="12" customFormat="1" ht="20.100000000000001" customHeight="1" x14ac:dyDescent="0.25">
      <c r="D109" s="2"/>
      <c r="E109" s="2"/>
      <c r="F109" s="2"/>
      <c r="G109" s="2"/>
      <c r="H109" s="2"/>
      <c r="I109" s="2"/>
      <c r="J109" s="2"/>
      <c r="K109" s="2"/>
    </row>
    <row r="110" spans="4:11" s="12" customFormat="1" ht="20.100000000000001" customHeight="1" x14ac:dyDescent="0.25">
      <c r="D110" s="2"/>
      <c r="E110" s="2"/>
      <c r="F110" s="2"/>
      <c r="G110" s="2"/>
      <c r="H110" s="2"/>
      <c r="I110" s="2"/>
      <c r="J110" s="2"/>
      <c r="K110" s="2"/>
    </row>
    <row r="111" spans="4:11" s="12" customFormat="1" ht="20.100000000000001" customHeight="1" x14ac:dyDescent="0.25">
      <c r="D111" s="2"/>
      <c r="E111" s="2"/>
      <c r="F111" s="2"/>
      <c r="G111" s="2"/>
      <c r="H111" s="2"/>
      <c r="I111" s="2"/>
      <c r="J111" s="2"/>
      <c r="K111" s="2"/>
    </row>
    <row r="112" spans="4:11" s="12" customFormat="1" ht="20.100000000000001" customHeight="1" x14ac:dyDescent="0.25">
      <c r="D112" s="2"/>
      <c r="E112" s="2"/>
      <c r="F112" s="2"/>
      <c r="G112" s="2"/>
      <c r="H112" s="2"/>
      <c r="I112" s="2"/>
      <c r="J112" s="2"/>
      <c r="K112" s="2"/>
    </row>
    <row r="113" spans="4:11" s="12" customFormat="1" ht="20.100000000000001" customHeight="1" x14ac:dyDescent="0.25">
      <c r="D113" s="2"/>
      <c r="E113" s="2"/>
      <c r="F113" s="2"/>
      <c r="G113" s="2"/>
      <c r="H113" s="2"/>
      <c r="I113" s="2"/>
      <c r="J113" s="2"/>
      <c r="K113" s="2"/>
    </row>
    <row r="114" spans="4:11" s="12" customFormat="1" ht="20.100000000000001" customHeight="1" x14ac:dyDescent="0.25">
      <c r="D114" s="2"/>
      <c r="E114" s="2"/>
      <c r="F114" s="2"/>
      <c r="G114" s="2"/>
      <c r="H114" s="2"/>
      <c r="I114" s="2"/>
      <c r="J114" s="2"/>
      <c r="K114" s="2"/>
    </row>
    <row r="115" spans="4:11" s="12" customFormat="1" ht="20.100000000000001" customHeight="1" x14ac:dyDescent="0.25">
      <c r="D115" s="2"/>
      <c r="E115" s="2"/>
      <c r="F115" s="2"/>
      <c r="G115" s="2"/>
      <c r="H115" s="2"/>
      <c r="I115" s="2"/>
      <c r="J115" s="2"/>
      <c r="K115" s="2"/>
    </row>
    <row r="116" spans="4:11" s="12" customFormat="1" ht="20.100000000000001" customHeight="1" x14ac:dyDescent="0.25">
      <c r="D116" s="2"/>
      <c r="E116" s="2"/>
      <c r="F116" s="2"/>
      <c r="G116" s="2"/>
      <c r="H116" s="2"/>
      <c r="I116" s="2"/>
      <c r="J116" s="2"/>
      <c r="K116" s="2"/>
    </row>
    <row r="117" spans="4:11" s="12" customFormat="1" ht="20.100000000000001" customHeight="1" x14ac:dyDescent="0.25">
      <c r="D117" s="2"/>
      <c r="E117" s="2"/>
      <c r="F117" s="2"/>
      <c r="G117" s="2"/>
      <c r="H117" s="2"/>
      <c r="I117" s="2"/>
      <c r="J117" s="2"/>
      <c r="K117" s="2"/>
    </row>
    <row r="118" spans="4:11" s="12" customFormat="1" ht="20.100000000000001" customHeight="1" x14ac:dyDescent="0.25">
      <c r="D118" s="2"/>
      <c r="E118" s="2"/>
      <c r="F118" s="2"/>
      <c r="G118" s="2"/>
      <c r="H118" s="2"/>
      <c r="I118" s="2"/>
      <c r="J118" s="2"/>
      <c r="K118" s="2"/>
    </row>
    <row r="119" spans="4:11" s="12" customFormat="1" ht="20.100000000000001" customHeight="1" x14ac:dyDescent="0.25">
      <c r="D119" s="2"/>
      <c r="E119" s="2"/>
      <c r="F119" s="2"/>
      <c r="G119" s="2"/>
      <c r="H119" s="2"/>
      <c r="I119" s="2"/>
      <c r="J119" s="2"/>
      <c r="K119" s="2"/>
    </row>
    <row r="120" spans="4:11" s="12" customFormat="1" ht="20.100000000000001" customHeight="1" x14ac:dyDescent="0.25">
      <c r="D120" s="2"/>
      <c r="E120" s="2"/>
      <c r="F120" s="2"/>
      <c r="G120" s="2"/>
      <c r="H120" s="2"/>
      <c r="I120" s="2"/>
      <c r="J120" s="2"/>
      <c r="K120" s="2"/>
    </row>
    <row r="121" spans="4:11" s="12" customFormat="1" ht="20.100000000000001" customHeight="1" x14ac:dyDescent="0.25">
      <c r="D121" s="2"/>
      <c r="E121" s="2"/>
      <c r="F121" s="2"/>
      <c r="G121" s="2"/>
      <c r="H121" s="2"/>
      <c r="I121" s="2"/>
      <c r="J121" s="2"/>
      <c r="K121" s="2"/>
    </row>
    <row r="122" spans="4:11" s="12" customFormat="1" ht="20.100000000000001" customHeight="1" x14ac:dyDescent="0.25">
      <c r="D122" s="2"/>
      <c r="E122" s="2"/>
      <c r="F122" s="2"/>
      <c r="G122" s="2"/>
      <c r="H122" s="2"/>
      <c r="I122" s="2"/>
      <c r="J122" s="2"/>
      <c r="K122" s="2"/>
    </row>
    <row r="123" spans="4:11" s="12" customFormat="1" ht="20.100000000000001" customHeight="1" x14ac:dyDescent="0.25">
      <c r="D123" s="2"/>
      <c r="E123" s="2"/>
      <c r="F123" s="2"/>
      <c r="G123" s="2"/>
      <c r="H123" s="2"/>
      <c r="I123" s="2"/>
      <c r="J123" s="2"/>
      <c r="K123" s="2"/>
    </row>
    <row r="124" spans="4:11" s="12" customFormat="1" ht="20.100000000000001" customHeight="1" x14ac:dyDescent="0.25">
      <c r="D124" s="2"/>
      <c r="E124" s="2"/>
      <c r="F124" s="2"/>
      <c r="G124" s="2"/>
      <c r="H124" s="2"/>
      <c r="I124" s="2"/>
      <c r="J124" s="2"/>
      <c r="K124" s="2"/>
    </row>
    <row r="125" spans="4:11" s="12" customFormat="1" ht="20.100000000000001" customHeight="1" x14ac:dyDescent="0.25">
      <c r="D125" s="2"/>
      <c r="E125" s="2"/>
      <c r="F125" s="2"/>
      <c r="G125" s="2"/>
      <c r="H125" s="2"/>
      <c r="I125" s="2"/>
      <c r="J125" s="2"/>
      <c r="K125" s="2"/>
    </row>
    <row r="126" spans="4:11" s="12" customFormat="1" ht="20.100000000000001" customHeight="1" x14ac:dyDescent="0.25">
      <c r="D126" s="2"/>
      <c r="E126" s="2"/>
      <c r="F126" s="2"/>
      <c r="G126" s="2"/>
      <c r="H126" s="2"/>
      <c r="I126" s="2"/>
      <c r="J126" s="2"/>
      <c r="K126" s="2"/>
    </row>
    <row r="127" spans="4:11" s="12" customFormat="1" ht="20.100000000000001" customHeight="1" x14ac:dyDescent="0.25">
      <c r="D127" s="2"/>
      <c r="E127" s="2"/>
      <c r="F127" s="2"/>
      <c r="G127" s="2"/>
      <c r="H127" s="2"/>
      <c r="I127" s="2"/>
      <c r="J127" s="2"/>
      <c r="K127" s="2"/>
    </row>
    <row r="128" spans="4:11" s="12" customFormat="1" ht="20.100000000000001" customHeight="1" x14ac:dyDescent="0.25">
      <c r="D128" s="2"/>
      <c r="E128" s="2"/>
      <c r="F128" s="2"/>
      <c r="G128" s="2"/>
      <c r="H128" s="2"/>
      <c r="I128" s="2"/>
      <c r="J128" s="2"/>
      <c r="K128" s="2"/>
    </row>
    <row r="129" spans="4:11" s="12" customFormat="1" ht="20.100000000000001" customHeight="1" x14ac:dyDescent="0.25">
      <c r="D129" s="2"/>
      <c r="E129" s="2"/>
      <c r="F129" s="2"/>
      <c r="G129" s="2"/>
      <c r="H129" s="2"/>
      <c r="I129" s="2"/>
      <c r="J129" s="2"/>
      <c r="K129" s="2"/>
    </row>
    <row r="130" spans="4:11" s="12" customFormat="1" ht="20.100000000000001" customHeight="1" x14ac:dyDescent="0.25">
      <c r="D130" s="2"/>
      <c r="E130" s="2"/>
      <c r="F130" s="2"/>
      <c r="G130" s="2"/>
      <c r="H130" s="2"/>
      <c r="I130" s="2"/>
      <c r="J130" s="2"/>
      <c r="K130" s="2"/>
    </row>
    <row r="131" spans="4:11" s="12" customFormat="1" ht="20.100000000000001" customHeight="1" x14ac:dyDescent="0.25">
      <c r="D131" s="2"/>
      <c r="E131" s="2"/>
      <c r="F131" s="2"/>
      <c r="G131" s="2"/>
      <c r="H131" s="2"/>
      <c r="I131" s="2"/>
      <c r="J131" s="2"/>
      <c r="K131" s="2"/>
    </row>
    <row r="132" spans="4:11" s="12" customFormat="1" ht="20.100000000000001" customHeight="1" x14ac:dyDescent="0.25">
      <c r="D132" s="2"/>
      <c r="E132" s="2"/>
      <c r="F132" s="2"/>
      <c r="G132" s="2"/>
      <c r="H132" s="2"/>
      <c r="I132" s="2"/>
      <c r="J132" s="2"/>
      <c r="K132" s="2"/>
    </row>
    <row r="133" spans="4:11" s="12" customFormat="1" ht="20.100000000000001" customHeight="1" x14ac:dyDescent="0.25">
      <c r="D133" s="2"/>
      <c r="E133" s="2"/>
      <c r="F133" s="2"/>
      <c r="G133" s="2"/>
      <c r="H133" s="2"/>
      <c r="I133" s="2"/>
      <c r="J133" s="2"/>
      <c r="K133" s="2"/>
    </row>
    <row r="134" spans="4:11" s="12" customFormat="1" ht="20.100000000000001" customHeight="1" x14ac:dyDescent="0.25">
      <c r="D134" s="2"/>
      <c r="E134" s="2"/>
      <c r="F134" s="2"/>
      <c r="G134" s="2"/>
      <c r="H134" s="2"/>
      <c r="I134" s="2"/>
      <c r="J134" s="2"/>
      <c r="K134" s="2"/>
    </row>
    <row r="135" spans="4:11" s="12" customFormat="1" ht="20.100000000000001" customHeight="1" x14ac:dyDescent="0.25">
      <c r="D135" s="2"/>
      <c r="E135" s="2"/>
      <c r="F135" s="2"/>
      <c r="G135" s="2"/>
      <c r="H135" s="2"/>
      <c r="I135" s="2"/>
      <c r="J135" s="2"/>
      <c r="K135" s="2"/>
    </row>
    <row r="136" spans="4:11" s="12" customFormat="1" ht="20.100000000000001" customHeight="1" x14ac:dyDescent="0.25">
      <c r="D136" s="2"/>
      <c r="E136" s="2"/>
      <c r="F136" s="2"/>
      <c r="G136" s="2"/>
      <c r="H136" s="2"/>
      <c r="I136" s="2"/>
      <c r="J136" s="2"/>
      <c r="K136" s="2"/>
    </row>
    <row r="137" spans="4:11" s="12" customFormat="1" ht="20.100000000000001" customHeight="1" x14ac:dyDescent="0.25">
      <c r="D137" s="2"/>
      <c r="E137" s="2"/>
      <c r="F137" s="2"/>
      <c r="G137" s="2"/>
      <c r="H137" s="2"/>
      <c r="I137" s="2"/>
      <c r="J137" s="2"/>
      <c r="K137" s="2"/>
    </row>
    <row r="138" spans="4:11" s="12" customFormat="1" ht="20.100000000000001" customHeight="1" x14ac:dyDescent="0.25">
      <c r="D138" s="2"/>
      <c r="E138" s="2"/>
      <c r="F138" s="2"/>
      <c r="G138" s="2"/>
      <c r="H138" s="2"/>
      <c r="I138" s="2"/>
      <c r="J138" s="2"/>
      <c r="K138" s="2"/>
    </row>
    <row r="139" spans="4:11" s="12" customFormat="1" ht="20.100000000000001" customHeight="1" x14ac:dyDescent="0.25">
      <c r="D139" s="2"/>
      <c r="E139" s="2"/>
      <c r="F139" s="2"/>
      <c r="G139" s="2"/>
      <c r="H139" s="2"/>
      <c r="I139" s="2"/>
      <c r="J139" s="2"/>
      <c r="K139" s="2"/>
    </row>
    <row r="140" spans="4:11" s="12" customFormat="1" ht="20.100000000000001" customHeight="1" x14ac:dyDescent="0.25">
      <c r="D140" s="2"/>
      <c r="E140" s="2"/>
      <c r="F140" s="2"/>
      <c r="G140" s="2"/>
      <c r="H140" s="2"/>
      <c r="I140" s="2"/>
      <c r="J140" s="2"/>
      <c r="K140" s="2"/>
    </row>
    <row r="141" spans="4:11" s="12" customFormat="1" ht="20.100000000000001" customHeight="1" x14ac:dyDescent="0.25">
      <c r="D141" s="2"/>
      <c r="E141" s="2"/>
      <c r="F141" s="2"/>
      <c r="G141" s="2"/>
      <c r="H141" s="2"/>
      <c r="I141" s="2"/>
      <c r="J141" s="2"/>
      <c r="K141" s="2"/>
    </row>
    <row r="142" spans="4:11" s="12" customFormat="1" ht="20.100000000000001" customHeight="1" x14ac:dyDescent="0.25">
      <c r="D142" s="2"/>
      <c r="E142" s="2"/>
      <c r="F142" s="2"/>
      <c r="G142" s="2"/>
      <c r="H142" s="2"/>
      <c r="I142" s="2"/>
      <c r="J142" s="2"/>
      <c r="K142" s="2"/>
    </row>
    <row r="143" spans="4:11" s="12" customFormat="1" ht="20.100000000000001" customHeight="1" x14ac:dyDescent="0.25">
      <c r="D143" s="2"/>
      <c r="E143" s="2"/>
      <c r="F143" s="2"/>
      <c r="G143" s="2"/>
      <c r="H143" s="2"/>
      <c r="I143" s="2"/>
      <c r="J143" s="2"/>
      <c r="K143" s="2"/>
    </row>
    <row r="144" spans="4:11" s="12" customFormat="1" ht="20.100000000000001" customHeight="1" x14ac:dyDescent="0.25">
      <c r="D144" s="2"/>
      <c r="E144" s="2"/>
      <c r="F144" s="2"/>
      <c r="G144" s="2"/>
      <c r="H144" s="2"/>
      <c r="I144" s="2"/>
      <c r="J144" s="2"/>
      <c r="K144" s="2"/>
    </row>
    <row r="145" spans="2:11" s="12" customFormat="1" ht="20.100000000000001" customHeight="1" x14ac:dyDescent="0.25">
      <c r="D145" s="2"/>
      <c r="E145" s="2"/>
      <c r="F145" s="2"/>
      <c r="G145" s="2"/>
      <c r="H145" s="2"/>
      <c r="I145" s="2"/>
      <c r="J145" s="2"/>
      <c r="K145" s="2"/>
    </row>
    <row r="146" spans="2:11" s="12" customFormat="1" ht="20.100000000000001" customHeight="1" x14ac:dyDescent="0.25">
      <c r="D146" s="2"/>
      <c r="E146" s="2"/>
      <c r="F146" s="2"/>
      <c r="G146" s="2"/>
      <c r="H146" s="2"/>
      <c r="I146" s="2"/>
      <c r="J146" s="2"/>
      <c r="K146" s="2"/>
    </row>
    <row r="147" spans="2:11" s="12" customFormat="1" ht="20.100000000000001" customHeight="1" x14ac:dyDescent="0.25">
      <c r="D147" s="2"/>
      <c r="E147" s="2"/>
      <c r="F147" s="2"/>
      <c r="G147" s="2"/>
      <c r="H147" s="2"/>
      <c r="I147" s="2"/>
      <c r="J147" s="2"/>
      <c r="K147" s="2"/>
    </row>
    <row r="148" spans="2:11" s="12" customFormat="1" ht="20.100000000000001" customHeight="1" x14ac:dyDescent="0.25">
      <c r="D148" s="2"/>
      <c r="E148" s="2"/>
      <c r="F148" s="2"/>
      <c r="G148" s="2"/>
      <c r="H148" s="2"/>
      <c r="I148" s="2"/>
      <c r="J148" s="2"/>
      <c r="K148" s="2"/>
    </row>
    <row r="149" spans="2:11" x14ac:dyDescent="0.25">
      <c r="B149" s="11"/>
      <c r="D149" s="2"/>
      <c r="E149" s="2"/>
      <c r="F149" s="2"/>
      <c r="G149" s="2"/>
      <c r="H149" s="2"/>
      <c r="I149" s="2"/>
      <c r="J149" s="2"/>
      <c r="K149" s="2"/>
    </row>
    <row r="150" spans="2:11" x14ac:dyDescent="0.25">
      <c r="B150" s="11"/>
      <c r="D150" s="2"/>
      <c r="E150" s="2"/>
      <c r="F150" s="2"/>
      <c r="G150" s="2"/>
      <c r="H150" s="2"/>
      <c r="I150" s="2"/>
      <c r="J150" s="2"/>
      <c r="K150" s="2"/>
    </row>
    <row r="151" spans="2:11" x14ac:dyDescent="0.25">
      <c r="B151" s="11"/>
      <c r="D151" s="2"/>
      <c r="E151" s="2"/>
      <c r="F151" s="2"/>
      <c r="G151" s="2"/>
      <c r="H151" s="2"/>
      <c r="I151" s="2"/>
      <c r="J151" s="2"/>
      <c r="K151" s="2"/>
    </row>
    <row r="152" spans="2:11" x14ac:dyDescent="0.25">
      <c r="B152" s="11"/>
      <c r="D152" s="2"/>
      <c r="E152" s="2"/>
      <c r="F152" s="2"/>
      <c r="G152" s="2"/>
      <c r="H152" s="2"/>
      <c r="I152" s="2"/>
      <c r="J152" s="2"/>
      <c r="K152" s="2"/>
    </row>
    <row r="153" spans="2:11" x14ac:dyDescent="0.25">
      <c r="B153" s="11"/>
      <c r="D153" s="2"/>
      <c r="E153" s="2"/>
      <c r="F153" s="2"/>
      <c r="G153" s="2"/>
      <c r="H153" s="2"/>
      <c r="I153" s="2"/>
      <c r="J153" s="2"/>
      <c r="K153" s="2"/>
    </row>
    <row r="154" spans="2:11" x14ac:dyDescent="0.25">
      <c r="B154" s="11"/>
      <c r="D154" s="2"/>
      <c r="E154" s="2"/>
      <c r="F154" s="2"/>
      <c r="G154" s="2"/>
      <c r="H154" s="2"/>
      <c r="I154" s="2"/>
      <c r="J154" s="2"/>
      <c r="K154" s="2"/>
    </row>
    <row r="155" spans="2:11" x14ac:dyDescent="0.25">
      <c r="B155" s="11"/>
      <c r="D155" s="2"/>
      <c r="E155" s="2"/>
      <c r="F155" s="2"/>
      <c r="G155" s="2"/>
      <c r="H155" s="2"/>
      <c r="I155" s="2"/>
      <c r="J155" s="2"/>
      <c r="K155" s="2"/>
    </row>
    <row r="156" spans="2:11" x14ac:dyDescent="0.25">
      <c r="B156" s="11"/>
      <c r="D156" s="2"/>
      <c r="E156" s="2"/>
      <c r="F156" s="2"/>
      <c r="G156" s="2"/>
      <c r="H156" s="2"/>
      <c r="I156" s="2"/>
      <c r="J156" s="2"/>
      <c r="K156" s="2"/>
    </row>
    <row r="157" spans="2:11" x14ac:dyDescent="0.25">
      <c r="B157" s="11"/>
      <c r="D157" s="2"/>
      <c r="E157" s="2"/>
      <c r="F157" s="2"/>
      <c r="G157" s="2"/>
      <c r="H157" s="2"/>
      <c r="I157" s="2"/>
      <c r="J157" s="2"/>
      <c r="K157" s="2"/>
    </row>
    <row r="158" spans="2:11" x14ac:dyDescent="0.25">
      <c r="B158" s="11"/>
      <c r="D158" s="2"/>
      <c r="E158" s="2"/>
      <c r="F158" s="2"/>
      <c r="G158" s="2"/>
      <c r="H158" s="2"/>
      <c r="I158" s="2"/>
      <c r="J158" s="2"/>
      <c r="K158" s="2"/>
    </row>
    <row r="159" spans="2:11" x14ac:dyDescent="0.25">
      <c r="B159" s="11"/>
      <c r="D159" s="2"/>
      <c r="E159" s="2"/>
      <c r="F159" s="2"/>
      <c r="G159" s="2"/>
      <c r="H159" s="2"/>
      <c r="I159" s="2"/>
      <c r="J159" s="2"/>
      <c r="K159" s="2"/>
    </row>
    <row r="160" spans="2:11" x14ac:dyDescent="0.25">
      <c r="B160" s="11"/>
      <c r="D160" s="2"/>
      <c r="E160" s="2"/>
      <c r="F160" s="2"/>
      <c r="G160" s="2"/>
      <c r="H160" s="2"/>
      <c r="I160" s="2"/>
      <c r="J160" s="2"/>
      <c r="K160" s="2"/>
    </row>
    <row r="161" spans="2:11" x14ac:dyDescent="0.25">
      <c r="B161" s="11"/>
      <c r="D161" s="2"/>
      <c r="E161" s="2"/>
      <c r="F161" s="2"/>
      <c r="G161" s="2"/>
      <c r="H161" s="2"/>
      <c r="I161" s="2"/>
      <c r="J161" s="2"/>
      <c r="K161" s="2"/>
    </row>
    <row r="162" spans="2:11" x14ac:dyDescent="0.25">
      <c r="B162" s="11"/>
      <c r="D162" s="2"/>
      <c r="E162" s="2"/>
      <c r="F162" s="2"/>
      <c r="G162" s="2"/>
      <c r="H162" s="2"/>
      <c r="I162" s="2"/>
      <c r="J162" s="2"/>
      <c r="K162" s="2"/>
    </row>
    <row r="163" spans="2:11" x14ac:dyDescent="0.25">
      <c r="B163" s="11"/>
      <c r="D163" s="2"/>
      <c r="E163" s="2"/>
      <c r="F163" s="2"/>
      <c r="G163" s="2"/>
      <c r="H163" s="2"/>
      <c r="I163" s="2"/>
      <c r="J163" s="2"/>
      <c r="K163" s="2"/>
    </row>
    <row r="164" spans="2:11" x14ac:dyDescent="0.25">
      <c r="B164" s="11"/>
      <c r="D164" s="2"/>
      <c r="E164" s="2"/>
      <c r="F164" s="2"/>
      <c r="G164" s="2"/>
      <c r="H164" s="2"/>
      <c r="I164" s="2"/>
      <c r="J164" s="2"/>
      <c r="K164" s="2"/>
    </row>
    <row r="165" spans="2:11" x14ac:dyDescent="0.25">
      <c r="B165" s="11"/>
      <c r="D165" s="2"/>
      <c r="E165" s="2"/>
      <c r="F165" s="2"/>
      <c r="G165" s="2"/>
      <c r="H165" s="2"/>
      <c r="I165" s="2"/>
      <c r="J165" s="2"/>
      <c r="K165" s="2"/>
    </row>
    <row r="166" spans="2:11" x14ac:dyDescent="0.25">
      <c r="B166" s="11"/>
      <c r="D166" s="2"/>
      <c r="E166" s="2"/>
      <c r="F166" s="2"/>
      <c r="G166" s="2"/>
      <c r="H166" s="2"/>
      <c r="I166" s="2"/>
      <c r="J166" s="2"/>
      <c r="K166" s="2"/>
    </row>
    <row r="167" spans="2:11" x14ac:dyDescent="0.25">
      <c r="B167" s="11"/>
      <c r="D167" s="2"/>
      <c r="E167" s="2"/>
      <c r="F167" s="2"/>
      <c r="G167" s="2"/>
      <c r="H167" s="2"/>
      <c r="I167" s="2"/>
      <c r="J167" s="2"/>
      <c r="K167" s="2"/>
    </row>
    <row r="168" spans="2:11" x14ac:dyDescent="0.25">
      <c r="B168" s="11"/>
      <c r="D168" s="2"/>
      <c r="E168" s="2"/>
      <c r="F168" s="2"/>
      <c r="G168" s="2"/>
      <c r="H168" s="2"/>
      <c r="I168" s="2"/>
      <c r="J168" s="2"/>
      <c r="K168" s="2"/>
    </row>
    <row r="169" spans="2:11" x14ac:dyDescent="0.25">
      <c r="B169" s="11"/>
      <c r="D169" s="2"/>
      <c r="E169" s="2"/>
      <c r="F169" s="2"/>
      <c r="G169" s="2"/>
      <c r="H169" s="2"/>
      <c r="I169" s="2"/>
      <c r="J169" s="2"/>
      <c r="K169" s="2"/>
    </row>
    <row r="170" spans="2:11" x14ac:dyDescent="0.25">
      <c r="B170" s="11"/>
      <c r="D170" s="2"/>
      <c r="E170" s="2"/>
      <c r="F170" s="2"/>
      <c r="G170" s="2"/>
      <c r="H170" s="2"/>
      <c r="I170" s="2"/>
      <c r="J170" s="2"/>
      <c r="K170" s="2"/>
    </row>
    <row r="171" spans="2:11" x14ac:dyDescent="0.25">
      <c r="B171" s="11"/>
      <c r="D171" s="2"/>
      <c r="E171" s="2"/>
      <c r="F171" s="2"/>
      <c r="G171" s="2"/>
      <c r="H171" s="2"/>
      <c r="I171" s="2"/>
      <c r="J171" s="2"/>
      <c r="K171" s="2"/>
    </row>
    <row r="172" spans="2:11" x14ac:dyDescent="0.25">
      <c r="B172" s="11"/>
      <c r="D172" s="2"/>
      <c r="E172" s="2"/>
      <c r="F172" s="2"/>
      <c r="G172" s="2"/>
      <c r="H172" s="2"/>
      <c r="I172" s="2"/>
      <c r="J172" s="2"/>
      <c r="K172" s="2"/>
    </row>
    <row r="173" spans="2:11" x14ac:dyDescent="0.25">
      <c r="B173" s="11"/>
      <c r="D173" s="2"/>
      <c r="E173" s="2"/>
      <c r="F173" s="2"/>
      <c r="G173" s="2"/>
      <c r="H173" s="2"/>
      <c r="I173" s="2"/>
      <c r="J173" s="2"/>
      <c r="K173" s="2"/>
    </row>
    <row r="174" spans="2:11" x14ac:dyDescent="0.25">
      <c r="B174" s="11"/>
      <c r="D174" s="2"/>
      <c r="E174" s="2"/>
      <c r="F174" s="2"/>
      <c r="G174" s="2"/>
      <c r="H174" s="2"/>
      <c r="I174" s="2"/>
      <c r="J174" s="2"/>
      <c r="K174" s="2"/>
    </row>
    <row r="175" spans="2:11" x14ac:dyDescent="0.25">
      <c r="B175" s="11"/>
      <c r="D175" s="2"/>
      <c r="E175" s="2"/>
      <c r="F175" s="2"/>
      <c r="G175" s="2"/>
      <c r="H175" s="2"/>
      <c r="I175" s="2"/>
      <c r="J175" s="2"/>
      <c r="K175" s="2"/>
    </row>
    <row r="176" spans="2:11" x14ac:dyDescent="0.25">
      <c r="B176" s="11"/>
      <c r="D176" s="2"/>
      <c r="E176" s="2"/>
      <c r="F176" s="2"/>
      <c r="G176" s="2"/>
      <c r="H176" s="2"/>
      <c r="I176" s="2"/>
      <c r="J176" s="2"/>
      <c r="K176" s="2"/>
    </row>
    <row r="177" spans="2:11" x14ac:dyDescent="0.25">
      <c r="B177" s="11"/>
      <c r="D177" s="2"/>
      <c r="E177" s="2"/>
      <c r="F177" s="2"/>
      <c r="G177" s="2"/>
      <c r="H177" s="2"/>
      <c r="I177" s="2"/>
      <c r="J177" s="2"/>
      <c r="K177" s="2"/>
    </row>
    <row r="178" spans="2:11" x14ac:dyDescent="0.25">
      <c r="B178" s="11"/>
      <c r="D178" s="2"/>
      <c r="E178" s="2"/>
      <c r="F178" s="2"/>
      <c r="G178" s="2"/>
      <c r="H178" s="2"/>
      <c r="I178" s="2"/>
      <c r="J178" s="2"/>
      <c r="K178" s="2"/>
    </row>
    <row r="179" spans="2:11" x14ac:dyDescent="0.25">
      <c r="B179" s="11"/>
      <c r="D179" s="2"/>
      <c r="E179" s="2"/>
      <c r="F179" s="2"/>
      <c r="G179" s="2"/>
      <c r="H179" s="2"/>
      <c r="I179" s="2"/>
      <c r="J179" s="2"/>
      <c r="K179" s="2"/>
    </row>
    <row r="180" spans="2:11" x14ac:dyDescent="0.25">
      <c r="B180" s="11"/>
      <c r="D180" s="2"/>
      <c r="E180" s="2"/>
      <c r="F180" s="2"/>
      <c r="G180" s="2"/>
      <c r="H180" s="2"/>
      <c r="I180" s="2"/>
      <c r="J180" s="2"/>
      <c r="K180" s="2"/>
    </row>
    <row r="181" spans="2:11" x14ac:dyDescent="0.25">
      <c r="B181" s="11"/>
      <c r="D181" s="2"/>
      <c r="E181" s="2"/>
      <c r="F181" s="2"/>
      <c r="G181" s="2"/>
      <c r="H181" s="2"/>
      <c r="I181" s="2"/>
      <c r="J181" s="2"/>
      <c r="K181" s="2"/>
    </row>
    <row r="182" spans="2:11" x14ac:dyDescent="0.25">
      <c r="B182" s="11"/>
      <c r="D182" s="2"/>
      <c r="E182" s="2"/>
      <c r="F182" s="2"/>
      <c r="G182" s="2"/>
      <c r="H182" s="2"/>
      <c r="I182" s="2"/>
      <c r="J182" s="2"/>
      <c r="K182" s="2"/>
    </row>
    <row r="183" spans="2:11" x14ac:dyDescent="0.25">
      <c r="B183" s="11"/>
      <c r="D183" s="2"/>
      <c r="E183" s="2"/>
      <c r="F183" s="2"/>
      <c r="G183" s="2"/>
      <c r="H183" s="2"/>
      <c r="I183" s="2"/>
      <c r="J183" s="2"/>
      <c r="K183" s="2"/>
    </row>
    <row r="184" spans="2:11" x14ac:dyDescent="0.25">
      <c r="B184" s="11"/>
      <c r="D184" s="2"/>
      <c r="E184" s="2"/>
      <c r="F184" s="2"/>
      <c r="G184" s="2"/>
      <c r="H184" s="2"/>
      <c r="I184" s="2"/>
      <c r="J184" s="2"/>
      <c r="K184" s="2"/>
    </row>
    <row r="185" spans="2:11" x14ac:dyDescent="0.25">
      <c r="B185" s="11"/>
      <c r="D185" s="2"/>
      <c r="E185" s="2"/>
      <c r="F185" s="2"/>
      <c r="G185" s="2"/>
      <c r="H185" s="2"/>
      <c r="I185" s="2"/>
      <c r="J185" s="2"/>
      <c r="K185" s="2"/>
    </row>
    <row r="186" spans="2:11" x14ac:dyDescent="0.25">
      <c r="B186" s="11"/>
      <c r="D186" s="2"/>
      <c r="E186" s="2"/>
      <c r="F186" s="2"/>
      <c r="G186" s="2"/>
      <c r="H186" s="2"/>
      <c r="I186" s="2"/>
      <c r="J186" s="2"/>
      <c r="K186" s="2"/>
    </row>
    <row r="187" spans="2:11" x14ac:dyDescent="0.25">
      <c r="B187" s="11"/>
      <c r="D187" s="2"/>
      <c r="E187" s="2"/>
      <c r="F187" s="2"/>
      <c r="G187" s="2"/>
      <c r="H187" s="2"/>
      <c r="I187" s="2"/>
      <c r="J187" s="2"/>
      <c r="K187" s="2"/>
    </row>
    <row r="188" spans="2:11" x14ac:dyDescent="0.25">
      <c r="B188" s="11"/>
      <c r="D188" s="2"/>
      <c r="E188" s="2"/>
      <c r="F188" s="2"/>
      <c r="G188" s="2"/>
      <c r="H188" s="2"/>
      <c r="I188" s="2"/>
      <c r="J188" s="2"/>
      <c r="K188" s="2"/>
    </row>
    <row r="189" spans="2:11" x14ac:dyDescent="0.25">
      <c r="B189" s="11"/>
      <c r="D189" s="2"/>
      <c r="E189" s="2"/>
      <c r="F189" s="2"/>
      <c r="G189" s="2"/>
      <c r="H189" s="2"/>
      <c r="I189" s="2"/>
      <c r="J189" s="2"/>
      <c r="K189" s="2"/>
    </row>
    <row r="190" spans="2:11" x14ac:dyDescent="0.25">
      <c r="B190" s="11"/>
      <c r="D190" s="2"/>
      <c r="E190" s="2"/>
      <c r="F190" s="2"/>
      <c r="G190" s="2"/>
      <c r="H190" s="2"/>
      <c r="I190" s="2"/>
      <c r="J190" s="2"/>
      <c r="K190" s="2"/>
    </row>
    <row r="191" spans="2:11" x14ac:dyDescent="0.25">
      <c r="B191" s="11"/>
      <c r="D191" s="2"/>
      <c r="E191" s="2"/>
      <c r="F191" s="2"/>
      <c r="G191" s="2"/>
      <c r="H191" s="2"/>
      <c r="I191" s="2"/>
      <c r="J191" s="2"/>
      <c r="K191" s="2"/>
    </row>
    <row r="192" spans="2:11" x14ac:dyDescent="0.25">
      <c r="B192" s="11"/>
      <c r="D192" s="2"/>
      <c r="E192" s="2"/>
      <c r="F192" s="2"/>
      <c r="G192" s="2"/>
      <c r="H192" s="2"/>
      <c r="I192" s="2"/>
      <c r="J192" s="2"/>
      <c r="K192" s="2"/>
    </row>
    <row r="193" spans="2:11" x14ac:dyDescent="0.25">
      <c r="B193" s="11"/>
      <c r="D193" s="2"/>
      <c r="E193" s="2"/>
      <c r="F193" s="2"/>
      <c r="G193" s="2"/>
      <c r="H193" s="2"/>
      <c r="I193" s="2"/>
      <c r="J193" s="2"/>
      <c r="K193" s="2"/>
    </row>
    <row r="194" spans="2:11" x14ac:dyDescent="0.25">
      <c r="B194" s="11"/>
      <c r="D194" s="2"/>
      <c r="E194" s="2"/>
      <c r="F194" s="2"/>
      <c r="G194" s="2"/>
      <c r="H194" s="2"/>
      <c r="I194" s="2"/>
      <c r="J194" s="2"/>
      <c r="K194" s="2"/>
    </row>
    <row r="195" spans="2:11" x14ac:dyDescent="0.25">
      <c r="B195" s="11"/>
      <c r="D195" s="2"/>
      <c r="E195" s="2"/>
      <c r="F195" s="2"/>
      <c r="G195" s="2"/>
      <c r="H195" s="2"/>
      <c r="I195" s="2"/>
      <c r="J195" s="2"/>
      <c r="K195" s="2"/>
    </row>
    <row r="196" spans="2:11" x14ac:dyDescent="0.25">
      <c r="B196" s="11"/>
      <c r="D196" s="2"/>
      <c r="E196" s="2"/>
      <c r="F196" s="2"/>
      <c r="G196" s="2"/>
      <c r="H196" s="2"/>
      <c r="I196" s="2"/>
      <c r="J196" s="2"/>
      <c r="K196" s="2"/>
    </row>
    <row r="197" spans="2:11" x14ac:dyDescent="0.25">
      <c r="B197" s="11"/>
      <c r="D197" s="2"/>
      <c r="E197" s="2"/>
      <c r="F197" s="2"/>
      <c r="G197" s="2"/>
      <c r="H197" s="2"/>
      <c r="I197" s="2"/>
      <c r="J197" s="2"/>
      <c r="K197" s="2"/>
    </row>
    <row r="198" spans="2:11" x14ac:dyDescent="0.25">
      <c r="B198" s="11"/>
      <c r="D198" s="2"/>
      <c r="E198" s="2"/>
      <c r="F198" s="2"/>
      <c r="G198" s="2"/>
      <c r="H198" s="2"/>
      <c r="I198" s="2"/>
      <c r="J198" s="2"/>
      <c r="K198" s="2"/>
    </row>
    <row r="199" spans="2:11" x14ac:dyDescent="0.25">
      <c r="B199" s="11"/>
      <c r="D199" s="2"/>
      <c r="E199" s="2"/>
      <c r="F199" s="2"/>
      <c r="G199" s="2"/>
      <c r="H199" s="2"/>
      <c r="I199" s="2"/>
      <c r="J199" s="2"/>
      <c r="K199" s="2"/>
    </row>
    <row r="200" spans="2:11" x14ac:dyDescent="0.25">
      <c r="B200" s="11"/>
      <c r="D200" s="2"/>
      <c r="E200" s="2"/>
      <c r="F200" s="2"/>
      <c r="G200" s="2"/>
      <c r="H200" s="2"/>
      <c r="I200" s="2"/>
      <c r="J200" s="2"/>
      <c r="K200" s="2"/>
    </row>
    <row r="201" spans="2:11" x14ac:dyDescent="0.25">
      <c r="B201" s="11"/>
      <c r="D201" s="2"/>
      <c r="E201" s="2"/>
      <c r="F201" s="2"/>
      <c r="G201" s="2"/>
      <c r="H201" s="2"/>
      <c r="I201" s="2"/>
      <c r="J201" s="2"/>
      <c r="K201" s="2"/>
    </row>
    <row r="202" spans="2:11" x14ac:dyDescent="0.25">
      <c r="B202" s="11"/>
      <c r="D202" s="2"/>
      <c r="E202" s="2"/>
      <c r="F202" s="2"/>
      <c r="G202" s="2"/>
      <c r="H202" s="2"/>
      <c r="I202" s="2"/>
      <c r="J202" s="2"/>
      <c r="K202" s="2"/>
    </row>
    <row r="203" spans="2:11" x14ac:dyDescent="0.25">
      <c r="B203" s="11"/>
      <c r="D203" s="2"/>
      <c r="E203" s="2"/>
      <c r="F203" s="2"/>
      <c r="G203" s="2"/>
      <c r="H203" s="2"/>
      <c r="I203" s="2"/>
      <c r="J203" s="2"/>
      <c r="K203" s="2"/>
    </row>
    <row r="204" spans="2:11" x14ac:dyDescent="0.25">
      <c r="B204" s="11"/>
      <c r="D204" s="2"/>
      <c r="E204" s="2"/>
      <c r="F204" s="2"/>
      <c r="G204" s="2"/>
      <c r="H204" s="2"/>
      <c r="I204" s="2"/>
      <c r="J204" s="2"/>
      <c r="K204" s="2"/>
    </row>
    <row r="205" spans="2:11" x14ac:dyDescent="0.25">
      <c r="B205" s="11"/>
      <c r="D205" s="2"/>
      <c r="E205" s="2"/>
      <c r="F205" s="2"/>
      <c r="G205" s="2"/>
      <c r="H205" s="2"/>
      <c r="I205" s="2"/>
      <c r="J205" s="2"/>
      <c r="K205" s="2"/>
    </row>
    <row r="206" spans="2:11" x14ac:dyDescent="0.25">
      <c r="B206" s="11"/>
      <c r="D206" s="2"/>
      <c r="E206" s="2"/>
      <c r="F206" s="2"/>
      <c r="G206" s="2"/>
      <c r="H206" s="2"/>
      <c r="I206" s="2"/>
      <c r="J206" s="2"/>
      <c r="K206" s="2"/>
    </row>
    <row r="207" spans="2:11" x14ac:dyDescent="0.25">
      <c r="B207" s="11"/>
      <c r="D207" s="2"/>
      <c r="E207" s="2"/>
      <c r="F207" s="2"/>
      <c r="G207" s="2"/>
      <c r="H207" s="2"/>
      <c r="I207" s="2"/>
      <c r="J207" s="2"/>
      <c r="K207" s="2"/>
    </row>
    <row r="208" spans="2:11" x14ac:dyDescent="0.25">
      <c r="B208" s="11"/>
      <c r="D208" s="2"/>
      <c r="E208" s="2"/>
      <c r="F208" s="2"/>
      <c r="G208" s="2"/>
      <c r="H208" s="2"/>
      <c r="I208" s="2"/>
      <c r="J208" s="2"/>
      <c r="K208" s="2"/>
    </row>
    <row r="209" spans="2:11" x14ac:dyDescent="0.25">
      <c r="B209" s="11"/>
      <c r="D209" s="2"/>
      <c r="E209" s="2"/>
      <c r="F209" s="2"/>
      <c r="G209" s="2"/>
      <c r="H209" s="2"/>
      <c r="I209" s="2"/>
      <c r="J209" s="2"/>
      <c r="K209" s="2"/>
    </row>
    <row r="210" spans="2:11" x14ac:dyDescent="0.25">
      <c r="B210" s="11"/>
      <c r="D210" s="2"/>
      <c r="E210" s="2"/>
      <c r="F210" s="2"/>
      <c r="G210" s="2"/>
      <c r="H210" s="2"/>
      <c r="I210" s="2"/>
      <c r="J210" s="2"/>
      <c r="K210" s="2"/>
    </row>
    <row r="211" spans="2:11" x14ac:dyDescent="0.25">
      <c r="B211" s="11"/>
      <c r="D211" s="2"/>
      <c r="E211" s="2"/>
      <c r="F211" s="2"/>
      <c r="G211" s="2"/>
      <c r="H211" s="2"/>
      <c r="I211" s="2"/>
      <c r="J211" s="2"/>
      <c r="K211" s="2"/>
    </row>
    <row r="212" spans="2:11" x14ac:dyDescent="0.25">
      <c r="B212" s="11"/>
      <c r="D212" s="2"/>
      <c r="E212" s="2"/>
      <c r="F212" s="2"/>
      <c r="G212" s="2"/>
      <c r="H212" s="2"/>
      <c r="I212" s="2"/>
      <c r="J212" s="2"/>
      <c r="K212" s="2"/>
    </row>
    <row r="213" spans="2:11" x14ac:dyDescent="0.25">
      <c r="B213" s="11"/>
      <c r="D213" s="2"/>
      <c r="E213" s="2"/>
      <c r="F213" s="2"/>
      <c r="G213" s="2"/>
      <c r="H213" s="2"/>
      <c r="I213" s="2"/>
      <c r="J213" s="2"/>
      <c r="K213" s="2"/>
    </row>
    <row r="214" spans="2:11" x14ac:dyDescent="0.25">
      <c r="B214" s="11"/>
      <c r="D214" s="2"/>
      <c r="E214" s="2"/>
      <c r="F214" s="2"/>
      <c r="G214" s="2"/>
      <c r="H214" s="2"/>
      <c r="I214" s="2"/>
      <c r="J214" s="2"/>
      <c r="K214" s="2"/>
    </row>
    <row r="215" spans="2:11" x14ac:dyDescent="0.25">
      <c r="B215" s="11"/>
      <c r="D215" s="2"/>
      <c r="E215" s="2"/>
      <c r="F215" s="2"/>
      <c r="G215" s="2"/>
      <c r="H215" s="2"/>
      <c r="I215" s="2"/>
      <c r="J215" s="2"/>
      <c r="K215" s="2"/>
    </row>
    <row r="216" spans="2:11" x14ac:dyDescent="0.25">
      <c r="B216" s="11"/>
      <c r="D216" s="2"/>
      <c r="E216" s="2"/>
      <c r="F216" s="2"/>
      <c r="G216" s="2"/>
      <c r="H216" s="2"/>
      <c r="I216" s="2"/>
      <c r="J216" s="2"/>
      <c r="K216" s="2"/>
    </row>
    <row r="217" spans="2:11" x14ac:dyDescent="0.25">
      <c r="B217" s="11"/>
      <c r="D217" s="2"/>
      <c r="E217" s="2"/>
      <c r="F217" s="2"/>
      <c r="G217" s="2"/>
      <c r="H217" s="2"/>
      <c r="I217" s="2"/>
      <c r="J217" s="2"/>
      <c r="K217" s="2"/>
    </row>
    <row r="218" spans="2:11" x14ac:dyDescent="0.25">
      <c r="B218" s="11"/>
      <c r="D218" s="2"/>
      <c r="E218" s="2"/>
      <c r="F218" s="2"/>
      <c r="G218" s="2"/>
      <c r="H218" s="2"/>
      <c r="I218" s="2"/>
      <c r="J218" s="2"/>
      <c r="K218" s="2"/>
    </row>
    <row r="219" spans="2:11" x14ac:dyDescent="0.25">
      <c r="B219" s="11"/>
      <c r="D219" s="2"/>
      <c r="E219" s="2"/>
      <c r="F219" s="2"/>
      <c r="G219" s="2"/>
      <c r="H219" s="2"/>
      <c r="I219" s="2"/>
      <c r="J219" s="2"/>
      <c r="K219" s="2"/>
    </row>
    <row r="220" spans="2:11" x14ac:dyDescent="0.25">
      <c r="B220" s="11"/>
      <c r="D220" s="2"/>
      <c r="E220" s="2"/>
      <c r="F220" s="2"/>
      <c r="G220" s="2"/>
      <c r="H220" s="2"/>
      <c r="I220" s="2"/>
      <c r="J220" s="2"/>
      <c r="K220" s="2"/>
    </row>
    <row r="221" spans="2:11" x14ac:dyDescent="0.25">
      <c r="B221" s="11"/>
      <c r="D221" s="2"/>
      <c r="E221" s="2"/>
      <c r="F221" s="2"/>
      <c r="G221" s="2"/>
      <c r="H221" s="2"/>
      <c r="I221" s="2"/>
      <c r="J221" s="2"/>
      <c r="K221" s="2"/>
    </row>
    <row r="222" spans="2:11" x14ac:dyDescent="0.25">
      <c r="B222" s="11"/>
      <c r="D222" s="2"/>
      <c r="E222" s="2"/>
      <c r="F222" s="2"/>
      <c r="G222" s="2"/>
      <c r="H222" s="2"/>
      <c r="I222" s="2"/>
      <c r="J222" s="2"/>
      <c r="K222" s="2"/>
    </row>
    <row r="223" spans="2:11" x14ac:dyDescent="0.25">
      <c r="B223" s="11"/>
      <c r="D223" s="2"/>
      <c r="E223" s="2"/>
      <c r="F223" s="2"/>
      <c r="G223" s="2"/>
      <c r="H223" s="2"/>
      <c r="I223" s="2"/>
      <c r="J223" s="2"/>
      <c r="K223" s="2"/>
    </row>
    <row r="224" spans="2:11" x14ac:dyDescent="0.25">
      <c r="B224" s="11"/>
      <c r="D224" s="2"/>
      <c r="E224" s="2"/>
      <c r="F224" s="2"/>
      <c r="G224" s="2"/>
      <c r="H224" s="2"/>
      <c r="I224" s="2"/>
      <c r="J224" s="2"/>
      <c r="K224" s="2"/>
    </row>
    <row r="225" spans="2:11" x14ac:dyDescent="0.25">
      <c r="B225" s="11"/>
      <c r="D225" s="2"/>
      <c r="E225" s="2"/>
      <c r="F225" s="2"/>
      <c r="G225" s="2"/>
      <c r="H225" s="2"/>
      <c r="I225" s="2"/>
      <c r="J225" s="2"/>
      <c r="K225" s="2"/>
    </row>
    <row r="226" spans="2:11" x14ac:dyDescent="0.25">
      <c r="B226" s="11"/>
      <c r="D226" s="2"/>
      <c r="E226" s="2"/>
      <c r="F226" s="2"/>
      <c r="G226" s="2"/>
      <c r="H226" s="2"/>
      <c r="I226" s="2"/>
      <c r="J226" s="2"/>
      <c r="K226" s="2"/>
    </row>
    <row r="227" spans="2:11" x14ac:dyDescent="0.25">
      <c r="B227" s="11"/>
      <c r="D227" s="2"/>
      <c r="E227" s="2"/>
      <c r="F227" s="2"/>
      <c r="G227" s="2"/>
      <c r="H227" s="2"/>
      <c r="I227" s="2"/>
      <c r="J227" s="2"/>
      <c r="K227" s="2"/>
    </row>
    <row r="228" spans="2:11" x14ac:dyDescent="0.25">
      <c r="B228" s="11"/>
      <c r="D228" s="2"/>
      <c r="E228" s="2"/>
      <c r="F228" s="2"/>
      <c r="G228" s="2"/>
      <c r="H228" s="2"/>
      <c r="I228" s="2"/>
      <c r="J228" s="2"/>
      <c r="K228" s="2"/>
    </row>
    <row r="229" spans="2:11" x14ac:dyDescent="0.25">
      <c r="B229" s="11"/>
      <c r="D229" s="2"/>
      <c r="E229" s="2"/>
      <c r="F229" s="2"/>
      <c r="G229" s="2"/>
      <c r="H229" s="2"/>
      <c r="I229" s="2"/>
      <c r="J229" s="2"/>
      <c r="K229" s="2"/>
    </row>
    <row r="230" spans="2:11" x14ac:dyDescent="0.25">
      <c r="B230" s="11"/>
      <c r="D230" s="2"/>
      <c r="E230" s="2"/>
      <c r="F230" s="2"/>
      <c r="G230" s="2"/>
      <c r="H230" s="2"/>
      <c r="I230" s="2"/>
      <c r="J230" s="2"/>
      <c r="K230" s="2"/>
    </row>
    <row r="231" spans="2:11" x14ac:dyDescent="0.25">
      <c r="B231" s="11"/>
      <c r="D231" s="2"/>
      <c r="E231" s="2"/>
      <c r="F231" s="2"/>
      <c r="G231" s="2"/>
      <c r="H231" s="2"/>
      <c r="I231" s="2"/>
      <c r="J231" s="2"/>
      <c r="K231" s="2"/>
    </row>
    <row r="232" spans="2:11" x14ac:dyDescent="0.25">
      <c r="B232" s="11"/>
      <c r="D232" s="2"/>
      <c r="E232" s="2"/>
      <c r="F232" s="2"/>
      <c r="G232" s="2"/>
      <c r="H232" s="2"/>
      <c r="I232" s="2"/>
      <c r="J232" s="2"/>
      <c r="K232" s="2"/>
    </row>
    <row r="233" spans="2:11" x14ac:dyDescent="0.25">
      <c r="B233" s="11"/>
      <c r="D233" s="2"/>
      <c r="E233" s="2"/>
      <c r="F233" s="2"/>
      <c r="G233" s="2"/>
      <c r="H233" s="2"/>
      <c r="I233" s="2"/>
      <c r="J233" s="2"/>
      <c r="K233" s="2"/>
    </row>
    <row r="234" spans="2:11" x14ac:dyDescent="0.25">
      <c r="B234" s="11"/>
      <c r="D234" s="2"/>
      <c r="E234" s="2"/>
      <c r="F234" s="2"/>
      <c r="G234" s="2"/>
      <c r="H234" s="2"/>
      <c r="I234" s="2"/>
      <c r="J234" s="2"/>
      <c r="K234" s="2"/>
    </row>
    <row r="235" spans="2:11" x14ac:dyDescent="0.25">
      <c r="B235" s="11"/>
      <c r="D235" s="2"/>
      <c r="E235" s="2"/>
      <c r="F235" s="2"/>
      <c r="G235" s="2"/>
      <c r="H235" s="2"/>
      <c r="I235" s="2"/>
      <c r="J235" s="2"/>
      <c r="K235" s="2"/>
    </row>
    <row r="236" spans="2:11" x14ac:dyDescent="0.25">
      <c r="B236" s="11"/>
      <c r="D236" s="2"/>
      <c r="E236" s="2"/>
      <c r="F236" s="2"/>
      <c r="G236" s="2"/>
      <c r="H236" s="2"/>
      <c r="I236" s="2"/>
      <c r="J236" s="2"/>
      <c r="K236" s="2"/>
    </row>
    <row r="237" spans="2:11" x14ac:dyDescent="0.25">
      <c r="B237" s="11"/>
      <c r="D237" s="2"/>
      <c r="E237" s="2"/>
      <c r="F237" s="2"/>
      <c r="G237" s="2"/>
      <c r="H237" s="2"/>
      <c r="I237" s="2"/>
      <c r="J237" s="2"/>
      <c r="K237" s="2"/>
    </row>
    <row r="238" spans="2:11" x14ac:dyDescent="0.25">
      <c r="B238" s="11"/>
      <c r="D238" s="2"/>
      <c r="E238" s="2"/>
      <c r="F238" s="2"/>
      <c r="G238" s="2"/>
      <c r="H238" s="2"/>
      <c r="I238" s="2"/>
      <c r="J238" s="2"/>
      <c r="K238" s="2"/>
    </row>
    <row r="239" spans="2:11" x14ac:dyDescent="0.25">
      <c r="B239" s="11"/>
      <c r="D239" s="2"/>
      <c r="E239" s="2"/>
      <c r="F239" s="2"/>
      <c r="G239" s="2"/>
      <c r="H239" s="2"/>
      <c r="I239" s="2"/>
      <c r="J239" s="2"/>
      <c r="K239" s="2"/>
    </row>
    <row r="240" spans="2:11" x14ac:dyDescent="0.25">
      <c r="B240" s="11"/>
      <c r="D240" s="2"/>
      <c r="E240" s="2"/>
      <c r="F240" s="2"/>
      <c r="G240" s="2"/>
      <c r="H240" s="2"/>
      <c r="I240" s="2"/>
      <c r="J240" s="2"/>
      <c r="K240" s="2"/>
    </row>
    <row r="241" spans="2:11" x14ac:dyDescent="0.25">
      <c r="B241" s="11"/>
      <c r="D241" s="2"/>
      <c r="E241" s="2"/>
      <c r="F241" s="2"/>
      <c r="G241" s="2"/>
      <c r="H241" s="2"/>
      <c r="I241" s="2"/>
      <c r="J241" s="2"/>
      <c r="K241" s="2"/>
    </row>
    <row r="242" spans="2:11" x14ac:dyDescent="0.25">
      <c r="B242" s="11"/>
      <c r="D242" s="2"/>
      <c r="E242" s="2"/>
      <c r="F242" s="2"/>
      <c r="G242" s="2"/>
      <c r="H242" s="2"/>
      <c r="I242" s="2"/>
      <c r="J242" s="2"/>
      <c r="K242" s="2"/>
    </row>
    <row r="243" spans="2:11" x14ac:dyDescent="0.25">
      <c r="B243" s="11"/>
      <c r="D243" s="2"/>
      <c r="E243" s="2"/>
      <c r="F243" s="2"/>
      <c r="G243" s="2"/>
      <c r="H243" s="2"/>
      <c r="I243" s="2"/>
      <c r="J243" s="2"/>
      <c r="K243" s="2"/>
    </row>
    <row r="244" spans="2:11" x14ac:dyDescent="0.25">
      <c r="B244" s="11"/>
      <c r="D244" s="2"/>
      <c r="E244" s="2"/>
      <c r="F244" s="2"/>
      <c r="G244" s="2"/>
      <c r="H244" s="2"/>
      <c r="I244" s="2"/>
      <c r="J244" s="2"/>
      <c r="K244" s="2"/>
    </row>
    <row r="245" spans="2:11" x14ac:dyDescent="0.25">
      <c r="B245" s="11"/>
      <c r="D245" s="2"/>
      <c r="E245" s="2"/>
      <c r="F245" s="2"/>
      <c r="G245" s="2"/>
      <c r="H245" s="2"/>
      <c r="I245" s="2"/>
      <c r="J245" s="2"/>
      <c r="K245" s="2"/>
    </row>
    <row r="246" spans="2:11" x14ac:dyDescent="0.25">
      <c r="B246" s="11"/>
      <c r="D246" s="2"/>
      <c r="E246" s="2"/>
      <c r="F246" s="2"/>
      <c r="G246" s="2"/>
      <c r="H246" s="2"/>
      <c r="I246" s="2"/>
      <c r="J246" s="2"/>
      <c r="K246" s="2"/>
    </row>
    <row r="247" spans="2:11" x14ac:dyDescent="0.25">
      <c r="B247" s="11"/>
      <c r="D247" s="2"/>
      <c r="E247" s="2"/>
      <c r="F247" s="2"/>
      <c r="G247" s="2"/>
      <c r="H247" s="2"/>
      <c r="I247" s="2"/>
      <c r="J247" s="2"/>
      <c r="K247" s="2"/>
    </row>
    <row r="248" spans="2:11" x14ac:dyDescent="0.25">
      <c r="B248" s="11"/>
      <c r="D248" s="2"/>
      <c r="E248" s="2"/>
      <c r="F248" s="2"/>
      <c r="G248" s="2"/>
      <c r="H248" s="2"/>
      <c r="I248" s="2"/>
      <c r="J248" s="2"/>
      <c r="K248" s="2"/>
    </row>
    <row r="249" spans="2:11" x14ac:dyDescent="0.25">
      <c r="B249" s="11"/>
      <c r="D249" s="2"/>
      <c r="E249" s="2"/>
      <c r="F249" s="2"/>
      <c r="G249" s="2"/>
      <c r="H249" s="2"/>
      <c r="I249" s="2"/>
      <c r="J249" s="2"/>
      <c r="K249" s="2"/>
    </row>
    <row r="250" spans="2:11" x14ac:dyDescent="0.25">
      <c r="B250" s="11"/>
      <c r="D250" s="2"/>
      <c r="E250" s="2"/>
      <c r="F250" s="2"/>
      <c r="G250" s="2"/>
      <c r="H250" s="2"/>
      <c r="I250" s="2"/>
      <c r="J250" s="2"/>
      <c r="K250" s="2"/>
    </row>
    <row r="251" spans="2:11" x14ac:dyDescent="0.25">
      <c r="B251" s="11"/>
      <c r="D251" s="2"/>
      <c r="E251" s="2"/>
      <c r="F251" s="2"/>
      <c r="G251" s="2"/>
      <c r="H251" s="2"/>
      <c r="I251" s="2"/>
      <c r="J251" s="2"/>
      <c r="K251" s="2"/>
    </row>
    <row r="252" spans="2:11" x14ac:dyDescent="0.25">
      <c r="B252" s="11"/>
      <c r="D252" s="2"/>
      <c r="E252" s="2"/>
      <c r="F252" s="2"/>
      <c r="G252" s="2"/>
      <c r="H252" s="2"/>
      <c r="I252" s="2"/>
      <c r="J252" s="2"/>
      <c r="K252" s="2"/>
    </row>
    <row r="253" spans="2:11" x14ac:dyDescent="0.25">
      <c r="B253" s="11"/>
      <c r="D253" s="2"/>
      <c r="E253" s="2"/>
      <c r="F253" s="2"/>
      <c r="G253" s="2"/>
      <c r="H253" s="2"/>
      <c r="I253" s="2"/>
      <c r="J253" s="2"/>
      <c r="K253" s="2"/>
    </row>
    <row r="254" spans="2:11" x14ac:dyDescent="0.25">
      <c r="B254" s="11"/>
      <c r="D254" s="2"/>
      <c r="E254" s="2"/>
      <c r="F254" s="2"/>
      <c r="G254" s="2"/>
      <c r="H254" s="2"/>
      <c r="I254" s="2"/>
      <c r="J254" s="2"/>
      <c r="K254" s="2"/>
    </row>
    <row r="255" spans="2:11" x14ac:dyDescent="0.25">
      <c r="B255" s="11"/>
      <c r="D255" s="2"/>
      <c r="E255" s="2"/>
      <c r="F255" s="2"/>
      <c r="G255" s="2"/>
      <c r="H255" s="2"/>
      <c r="I255" s="2"/>
      <c r="J255" s="2"/>
      <c r="K255" s="2"/>
    </row>
    <row r="256" spans="2:11" x14ac:dyDescent="0.25">
      <c r="B256" s="11"/>
      <c r="D256" s="2"/>
      <c r="E256" s="2"/>
      <c r="F256" s="2"/>
      <c r="G256" s="2"/>
      <c r="H256" s="2"/>
      <c r="I256" s="2"/>
      <c r="J256" s="2"/>
      <c r="K256" s="2"/>
    </row>
    <row r="257" spans="2:11" x14ac:dyDescent="0.25">
      <c r="B257" s="11"/>
      <c r="D257" s="2"/>
      <c r="E257" s="2"/>
      <c r="F257" s="2"/>
      <c r="G257" s="2"/>
      <c r="H257" s="2"/>
      <c r="I257" s="2"/>
      <c r="J257" s="2"/>
      <c r="K257" s="2"/>
    </row>
    <row r="258" spans="2:11" x14ac:dyDescent="0.25">
      <c r="B258" s="11"/>
      <c r="D258" s="2"/>
      <c r="E258" s="2"/>
      <c r="F258" s="2"/>
      <c r="G258" s="2"/>
      <c r="H258" s="2"/>
      <c r="I258" s="2"/>
      <c r="J258" s="2"/>
      <c r="K258" s="2"/>
    </row>
    <row r="259" spans="2:11" x14ac:dyDescent="0.25">
      <c r="B259" s="11"/>
      <c r="D259" s="2"/>
      <c r="E259" s="2"/>
      <c r="F259" s="2"/>
      <c r="G259" s="2"/>
      <c r="H259" s="2"/>
      <c r="I259" s="2"/>
      <c r="J259" s="2"/>
      <c r="K259" s="2"/>
    </row>
    <row r="260" spans="2:11" x14ac:dyDescent="0.25">
      <c r="B260" s="11"/>
      <c r="D260" s="2"/>
      <c r="E260" s="2"/>
      <c r="F260" s="2"/>
      <c r="G260" s="2"/>
      <c r="H260" s="2"/>
      <c r="I260" s="2"/>
      <c r="J260" s="2"/>
      <c r="K260" s="2"/>
    </row>
    <row r="261" spans="2:11" x14ac:dyDescent="0.25">
      <c r="B261" s="11"/>
      <c r="D261" s="2"/>
      <c r="E261" s="2"/>
      <c r="F261" s="2"/>
      <c r="G261" s="2"/>
      <c r="H261" s="2"/>
      <c r="I261" s="2"/>
      <c r="J261" s="2"/>
      <c r="K261" s="2"/>
    </row>
    <row r="262" spans="2:11" x14ac:dyDescent="0.25">
      <c r="B262" s="11"/>
      <c r="D262" s="2"/>
      <c r="E262" s="2"/>
      <c r="F262" s="2"/>
      <c r="G262" s="2"/>
      <c r="H262" s="2"/>
      <c r="I262" s="2"/>
      <c r="J262" s="2"/>
      <c r="K262" s="2"/>
    </row>
    <row r="263" spans="2:11" x14ac:dyDescent="0.25">
      <c r="B263" s="11"/>
      <c r="D263" s="2"/>
      <c r="E263" s="2"/>
      <c r="F263" s="2"/>
      <c r="G263" s="2"/>
      <c r="H263" s="2"/>
      <c r="I263" s="2"/>
      <c r="J263" s="2"/>
      <c r="K263" s="2"/>
    </row>
    <row r="264" spans="2:11" x14ac:dyDescent="0.25">
      <c r="B264" s="11"/>
      <c r="D264" s="2"/>
      <c r="E264" s="2"/>
      <c r="F264" s="2"/>
      <c r="G264" s="2"/>
      <c r="H264" s="2"/>
      <c r="I264" s="2"/>
      <c r="J264" s="2"/>
      <c r="K264" s="2"/>
    </row>
    <row r="265" spans="2:11" x14ac:dyDescent="0.25">
      <c r="B265" s="11"/>
      <c r="D265" s="2"/>
      <c r="E265" s="2"/>
      <c r="F265" s="2"/>
      <c r="G265" s="2"/>
      <c r="H265" s="2"/>
      <c r="I265" s="2"/>
      <c r="J265" s="2"/>
      <c r="K265" s="2"/>
    </row>
    <row r="266" spans="2:11" x14ac:dyDescent="0.25">
      <c r="B266" s="11"/>
      <c r="D266" s="2"/>
      <c r="E266" s="2"/>
      <c r="F266" s="2"/>
      <c r="G266" s="2"/>
      <c r="H266" s="2"/>
      <c r="I266" s="2"/>
      <c r="J266" s="2"/>
      <c r="K266" s="2"/>
    </row>
    <row r="267" spans="2:11" x14ac:dyDescent="0.25">
      <c r="B267" s="11"/>
      <c r="D267" s="2"/>
      <c r="E267" s="2"/>
      <c r="F267" s="2"/>
      <c r="G267" s="2"/>
      <c r="H267" s="2"/>
      <c r="I267" s="2"/>
      <c r="J267" s="2"/>
      <c r="K267" s="2"/>
    </row>
    <row r="268" spans="2:11" x14ac:dyDescent="0.25">
      <c r="B268" s="11"/>
      <c r="D268" s="2"/>
      <c r="E268" s="2"/>
      <c r="F268" s="2"/>
      <c r="G268" s="2"/>
      <c r="H268" s="2"/>
      <c r="I268" s="2"/>
      <c r="J268" s="2"/>
      <c r="K268" s="2"/>
    </row>
    <row r="269" spans="2:11" x14ac:dyDescent="0.25">
      <c r="B269" s="11"/>
      <c r="D269" s="2"/>
      <c r="E269" s="2"/>
      <c r="F269" s="2"/>
      <c r="G269" s="2"/>
      <c r="H269" s="2"/>
      <c r="I269" s="2"/>
      <c r="J269" s="2"/>
      <c r="K269" s="2"/>
    </row>
    <row r="270" spans="2:11" x14ac:dyDescent="0.25">
      <c r="B270" s="11"/>
      <c r="D270" s="2"/>
      <c r="E270" s="2"/>
      <c r="F270" s="2"/>
      <c r="G270" s="2"/>
      <c r="H270" s="2"/>
      <c r="I270" s="2"/>
      <c r="J270" s="2"/>
      <c r="K270" s="2"/>
    </row>
    <row r="271" spans="2:11" x14ac:dyDescent="0.25">
      <c r="B271" s="11"/>
      <c r="D271" s="2"/>
      <c r="E271" s="2"/>
      <c r="F271" s="2"/>
      <c r="G271" s="2"/>
      <c r="H271" s="2"/>
      <c r="I271" s="2"/>
      <c r="J271" s="2"/>
      <c r="K271" s="2"/>
    </row>
    <row r="272" spans="2:11" x14ac:dyDescent="0.25">
      <c r="B272" s="11"/>
      <c r="D272" s="2"/>
      <c r="E272" s="2"/>
      <c r="F272" s="2"/>
      <c r="G272" s="2"/>
      <c r="H272" s="2"/>
      <c r="I272" s="2"/>
      <c r="J272" s="2"/>
      <c r="K272" s="2"/>
    </row>
    <row r="273" spans="2:11" x14ac:dyDescent="0.25">
      <c r="B273" s="11"/>
      <c r="D273" s="2"/>
      <c r="E273" s="2"/>
      <c r="F273" s="2"/>
      <c r="G273" s="2"/>
      <c r="H273" s="2"/>
      <c r="I273" s="2"/>
      <c r="J273" s="2"/>
      <c r="K273" s="2"/>
    </row>
    <row r="274" spans="2:11" x14ac:dyDescent="0.25">
      <c r="B274" s="11"/>
      <c r="D274" s="2"/>
      <c r="E274" s="2"/>
      <c r="F274" s="2"/>
      <c r="G274" s="2"/>
      <c r="H274" s="2"/>
      <c r="I274" s="2"/>
      <c r="J274" s="2"/>
      <c r="K274" s="2"/>
    </row>
    <row r="275" spans="2:11" x14ac:dyDescent="0.25">
      <c r="B275" s="11"/>
      <c r="D275" s="2"/>
      <c r="E275" s="2"/>
      <c r="F275" s="2"/>
      <c r="G275" s="2"/>
      <c r="H275" s="2"/>
      <c r="I275" s="2"/>
      <c r="J275" s="2"/>
      <c r="K275" s="2"/>
    </row>
    <row r="276" spans="2:11" x14ac:dyDescent="0.25">
      <c r="B276" s="11"/>
      <c r="D276" s="2"/>
      <c r="E276" s="2"/>
      <c r="F276" s="2"/>
      <c r="G276" s="2"/>
      <c r="H276" s="2"/>
      <c r="I276" s="2"/>
      <c r="J276" s="2"/>
      <c r="K276" s="2"/>
    </row>
    <row r="277" spans="2:11" x14ac:dyDescent="0.25">
      <c r="B277" s="11"/>
      <c r="D277" s="2"/>
      <c r="E277" s="2"/>
      <c r="F277" s="2"/>
      <c r="G277" s="2"/>
      <c r="H277" s="2"/>
      <c r="I277" s="2"/>
      <c r="J277" s="2"/>
      <c r="K277" s="2"/>
    </row>
    <row r="278" spans="2:11" x14ac:dyDescent="0.25">
      <c r="B278" s="11"/>
      <c r="D278" s="2"/>
      <c r="E278" s="2"/>
      <c r="F278" s="2"/>
      <c r="G278" s="2"/>
      <c r="H278" s="2"/>
      <c r="I278" s="2"/>
      <c r="J278" s="2"/>
      <c r="K278" s="2"/>
    </row>
    <row r="279" spans="2:11" x14ac:dyDescent="0.25">
      <c r="B279" s="11"/>
      <c r="D279" s="2"/>
      <c r="E279" s="2"/>
      <c r="F279" s="2"/>
      <c r="G279" s="2"/>
      <c r="H279" s="2"/>
      <c r="I279" s="2"/>
      <c r="J279" s="2"/>
      <c r="K279" s="2"/>
    </row>
    <row r="280" spans="2:11" x14ac:dyDescent="0.25">
      <c r="B280" s="11"/>
      <c r="D280" s="2"/>
      <c r="E280" s="2"/>
      <c r="F280" s="2"/>
      <c r="G280" s="2"/>
      <c r="H280" s="2"/>
      <c r="I280" s="2"/>
      <c r="J280" s="2"/>
      <c r="K280" s="2"/>
    </row>
    <row r="281" spans="2:11" x14ac:dyDescent="0.25">
      <c r="B281" s="11"/>
      <c r="D281" s="2"/>
      <c r="E281" s="2"/>
      <c r="F281" s="2"/>
      <c r="G281" s="2"/>
      <c r="H281" s="2"/>
      <c r="I281" s="2"/>
      <c r="J281" s="2"/>
      <c r="K281" s="2"/>
    </row>
    <row r="282" spans="2:11" x14ac:dyDescent="0.25">
      <c r="B282" s="11"/>
      <c r="D282" s="2"/>
      <c r="E282" s="2"/>
      <c r="F282" s="2"/>
      <c r="G282" s="2"/>
      <c r="H282" s="2"/>
      <c r="I282" s="2"/>
      <c r="J282" s="2"/>
      <c r="K282" s="2"/>
    </row>
    <row r="283" spans="2:11" x14ac:dyDescent="0.25">
      <c r="B283" s="11"/>
      <c r="D283" s="2"/>
      <c r="E283" s="2"/>
      <c r="F283" s="2"/>
      <c r="G283" s="2"/>
      <c r="H283" s="2"/>
      <c r="I283" s="2"/>
      <c r="J283" s="2"/>
      <c r="K283" s="2"/>
    </row>
    <row r="284" spans="2:11" x14ac:dyDescent="0.25">
      <c r="B284" s="11"/>
      <c r="D284" s="2"/>
      <c r="E284" s="2"/>
      <c r="F284" s="2"/>
      <c r="G284" s="2"/>
      <c r="H284" s="2"/>
      <c r="I284" s="2"/>
      <c r="J284" s="2"/>
      <c r="K284" s="2"/>
    </row>
    <row r="285" spans="2:11" x14ac:dyDescent="0.25">
      <c r="B285" s="11"/>
      <c r="D285" s="2"/>
      <c r="E285" s="2"/>
      <c r="F285" s="2"/>
      <c r="G285" s="2"/>
      <c r="H285" s="2"/>
      <c r="I285" s="2"/>
      <c r="J285" s="2"/>
      <c r="K285" s="2"/>
    </row>
    <row r="286" spans="2:11" x14ac:dyDescent="0.25">
      <c r="B286" s="11"/>
      <c r="D286" s="2"/>
      <c r="E286" s="2"/>
      <c r="F286" s="2"/>
      <c r="G286" s="2"/>
      <c r="H286" s="2"/>
      <c r="I286" s="2"/>
      <c r="J286" s="2"/>
      <c r="K286" s="2"/>
    </row>
    <row r="287" spans="2:11" x14ac:dyDescent="0.25">
      <c r="B287" s="11"/>
      <c r="D287" s="2"/>
      <c r="E287" s="2"/>
      <c r="F287" s="2"/>
      <c r="G287" s="2"/>
      <c r="H287" s="2"/>
      <c r="I287" s="2"/>
      <c r="J287" s="2"/>
      <c r="K287" s="2"/>
    </row>
    <row r="288" spans="2:11" x14ac:dyDescent="0.25">
      <c r="B288" s="11"/>
      <c r="D288" s="2"/>
      <c r="E288" s="2"/>
      <c r="F288" s="2"/>
      <c r="G288" s="2"/>
      <c r="H288" s="2"/>
      <c r="I288" s="2"/>
      <c r="J288" s="2"/>
      <c r="K288" s="2"/>
    </row>
    <row r="289" spans="2:11" x14ac:dyDescent="0.25">
      <c r="B289" s="11"/>
      <c r="D289" s="2"/>
      <c r="E289" s="2"/>
      <c r="F289" s="2"/>
      <c r="G289" s="2"/>
      <c r="H289" s="2"/>
      <c r="I289" s="2"/>
      <c r="J289" s="2"/>
      <c r="K289" s="2"/>
    </row>
    <row r="290" spans="2:11" x14ac:dyDescent="0.25">
      <c r="B290" s="11"/>
      <c r="D290" s="2"/>
      <c r="E290" s="2"/>
      <c r="F290" s="2"/>
      <c r="G290" s="2"/>
      <c r="H290" s="2"/>
      <c r="I290" s="2"/>
      <c r="J290" s="2"/>
      <c r="K290" s="2"/>
    </row>
    <row r="291" spans="2:11" x14ac:dyDescent="0.25">
      <c r="B291" s="11"/>
      <c r="D291" s="2"/>
      <c r="E291" s="2"/>
      <c r="F291" s="2"/>
      <c r="G291" s="2"/>
      <c r="H291" s="2"/>
      <c r="I291" s="2"/>
      <c r="J291" s="2"/>
      <c r="K291" s="2"/>
    </row>
    <row r="292" spans="2:11" x14ac:dyDescent="0.25">
      <c r="B292" s="11"/>
      <c r="D292" s="2"/>
      <c r="E292" s="2"/>
      <c r="F292" s="2"/>
      <c r="G292" s="2"/>
      <c r="H292" s="2"/>
      <c r="I292" s="2"/>
      <c r="J292" s="2"/>
      <c r="K292" s="2"/>
    </row>
    <row r="293" spans="2:11" x14ac:dyDescent="0.25">
      <c r="B293" s="11"/>
      <c r="D293" s="2"/>
      <c r="E293" s="2"/>
      <c r="F293" s="2"/>
      <c r="G293" s="2"/>
      <c r="H293" s="2"/>
      <c r="I293" s="2"/>
      <c r="J293" s="2"/>
      <c r="K293" s="2"/>
    </row>
    <row r="294" spans="2:11" x14ac:dyDescent="0.25">
      <c r="B294" s="11"/>
      <c r="D294" s="2"/>
      <c r="E294" s="2"/>
      <c r="F294" s="2"/>
      <c r="G294" s="2"/>
      <c r="H294" s="2"/>
      <c r="I294" s="2"/>
      <c r="J294" s="2"/>
      <c r="K294" s="2"/>
    </row>
    <row r="295" spans="2:11" x14ac:dyDescent="0.25">
      <c r="B295" s="11"/>
      <c r="D295" s="2"/>
      <c r="E295" s="2"/>
      <c r="F295" s="2"/>
      <c r="G295" s="2"/>
      <c r="H295" s="2"/>
      <c r="I295" s="2"/>
      <c r="J295" s="2"/>
      <c r="K295" s="2"/>
    </row>
    <row r="296" spans="2:11" x14ac:dyDescent="0.25">
      <c r="B296" s="11"/>
      <c r="D296" s="2"/>
      <c r="E296" s="2"/>
      <c r="F296" s="2"/>
      <c r="G296" s="2"/>
      <c r="H296" s="2"/>
      <c r="I296" s="2"/>
      <c r="J296" s="2"/>
      <c r="K296" s="2"/>
    </row>
    <row r="297" spans="2:11" x14ac:dyDescent="0.25">
      <c r="B297" s="11"/>
      <c r="D297" s="2"/>
      <c r="E297" s="2"/>
      <c r="F297" s="2"/>
      <c r="G297" s="2"/>
      <c r="H297" s="2"/>
      <c r="I297" s="2"/>
      <c r="J297" s="2"/>
      <c r="K297" s="2"/>
    </row>
    <row r="298" spans="2:11" x14ac:dyDescent="0.25">
      <c r="B298" s="11"/>
      <c r="D298" s="2"/>
      <c r="E298" s="2"/>
      <c r="F298" s="2"/>
      <c r="G298" s="2"/>
      <c r="H298" s="2"/>
      <c r="I298" s="2"/>
      <c r="J298" s="2"/>
      <c r="K298" s="2"/>
    </row>
    <row r="299" spans="2:11" x14ac:dyDescent="0.25">
      <c r="B299" s="11"/>
      <c r="D299" s="2"/>
      <c r="E299" s="2"/>
      <c r="F299" s="2"/>
      <c r="G299" s="2"/>
      <c r="H299" s="2"/>
      <c r="I299" s="2"/>
      <c r="J299" s="2"/>
      <c r="K299" s="2"/>
    </row>
    <row r="300" spans="2:11" x14ac:dyDescent="0.25">
      <c r="B300" s="11"/>
      <c r="D300" s="2"/>
      <c r="E300" s="2"/>
      <c r="F300" s="2"/>
      <c r="G300" s="2"/>
      <c r="H300" s="2"/>
      <c r="I300" s="2"/>
      <c r="J300" s="2"/>
      <c r="K300" s="2"/>
    </row>
    <row r="301" spans="2:11" x14ac:dyDescent="0.25">
      <c r="B301" s="11"/>
      <c r="D301" s="2"/>
      <c r="E301" s="2"/>
      <c r="F301" s="2"/>
      <c r="G301" s="2"/>
      <c r="H301" s="2"/>
      <c r="I301" s="2"/>
      <c r="J301" s="2"/>
      <c r="K301" s="2"/>
    </row>
    <row r="302" spans="2:11" x14ac:dyDescent="0.25">
      <c r="B302" s="11"/>
      <c r="D302" s="2"/>
      <c r="E302" s="2"/>
      <c r="F302" s="2"/>
      <c r="G302" s="2"/>
      <c r="H302" s="2"/>
      <c r="I302" s="2"/>
      <c r="J302" s="2"/>
      <c r="K302" s="2"/>
    </row>
    <row r="303" spans="2:11" x14ac:dyDescent="0.25">
      <c r="B303" s="11"/>
      <c r="D303" s="2"/>
      <c r="E303" s="2"/>
      <c r="F303" s="2"/>
      <c r="G303" s="2"/>
      <c r="H303" s="2"/>
      <c r="I303" s="2"/>
      <c r="J303" s="2"/>
      <c r="K303" s="2"/>
    </row>
    <row r="304" spans="2:11" x14ac:dyDescent="0.25">
      <c r="B304" s="11"/>
      <c r="D304" s="2"/>
      <c r="E304" s="2"/>
      <c r="F304" s="2"/>
      <c r="G304" s="2"/>
      <c r="H304" s="2"/>
      <c r="I304" s="2"/>
      <c r="J304" s="2"/>
      <c r="K304" s="2"/>
    </row>
    <row r="305" spans="2:11" x14ac:dyDescent="0.25">
      <c r="B305" s="11"/>
      <c r="D305" s="2"/>
      <c r="E305" s="2"/>
      <c r="F305" s="2"/>
      <c r="G305" s="2"/>
      <c r="H305" s="2"/>
      <c r="I305" s="2"/>
      <c r="J305" s="2"/>
      <c r="K305" s="2"/>
    </row>
    <row r="306" spans="2:11" x14ac:dyDescent="0.25">
      <c r="B306" s="11"/>
      <c r="D306" s="2"/>
      <c r="E306" s="2"/>
      <c r="F306" s="2"/>
      <c r="G306" s="2"/>
      <c r="H306" s="2"/>
      <c r="I306" s="2"/>
      <c r="J306" s="2"/>
      <c r="K306" s="2"/>
    </row>
    <row r="307" spans="2:11" x14ac:dyDescent="0.25">
      <c r="B307" s="11"/>
      <c r="D307" s="2"/>
      <c r="E307" s="2"/>
      <c r="F307" s="2"/>
      <c r="G307" s="2"/>
      <c r="H307" s="2"/>
      <c r="I307" s="2"/>
      <c r="J307" s="2"/>
      <c r="K307" s="2"/>
    </row>
    <row r="308" spans="2:11" x14ac:dyDescent="0.25">
      <c r="B308" s="11"/>
      <c r="D308" s="2"/>
      <c r="E308" s="2"/>
      <c r="F308" s="2"/>
      <c r="G308" s="2"/>
      <c r="H308" s="2"/>
      <c r="I308" s="2"/>
      <c r="J308" s="2"/>
      <c r="K308" s="2"/>
    </row>
    <row r="309" spans="2:11" x14ac:dyDescent="0.25">
      <c r="B309" s="11"/>
      <c r="D309" s="2"/>
      <c r="E309" s="2"/>
      <c r="F309" s="2"/>
      <c r="G309" s="2"/>
      <c r="H309" s="2"/>
      <c r="I309" s="2"/>
      <c r="J309" s="2"/>
      <c r="K309" s="2"/>
    </row>
    <row r="310" spans="2:11" x14ac:dyDescent="0.25">
      <c r="B310" s="11"/>
      <c r="D310" s="2"/>
      <c r="E310" s="2"/>
      <c r="F310" s="2"/>
      <c r="G310" s="2"/>
      <c r="H310" s="2"/>
      <c r="I310" s="2"/>
      <c r="J310" s="2"/>
      <c r="K310" s="2"/>
    </row>
    <row r="311" spans="2:11" x14ac:dyDescent="0.25">
      <c r="B311" s="11"/>
      <c r="D311" s="2"/>
      <c r="E311" s="2"/>
      <c r="F311" s="2"/>
      <c r="G311" s="2"/>
      <c r="H311" s="2"/>
      <c r="I311" s="2"/>
      <c r="J311" s="2"/>
      <c r="K311" s="2"/>
    </row>
    <row r="312" spans="2:11" x14ac:dyDescent="0.25">
      <c r="B312" s="11"/>
      <c r="D312" s="2"/>
      <c r="E312" s="2"/>
      <c r="F312" s="2"/>
      <c r="G312" s="2"/>
      <c r="H312" s="2"/>
      <c r="I312" s="2"/>
      <c r="J312" s="2"/>
      <c r="K312" s="2"/>
    </row>
    <row r="313" spans="2:11" x14ac:dyDescent="0.25">
      <c r="B313" s="11"/>
      <c r="D313" s="2"/>
      <c r="E313" s="2"/>
      <c r="F313" s="2"/>
      <c r="G313" s="2"/>
      <c r="H313" s="2"/>
      <c r="I313" s="2"/>
      <c r="J313" s="2"/>
      <c r="K313" s="2"/>
    </row>
    <row r="314" spans="2:11" x14ac:dyDescent="0.25">
      <c r="B314" s="11"/>
      <c r="D314" s="2"/>
      <c r="E314" s="2"/>
      <c r="F314" s="2"/>
      <c r="G314" s="2"/>
      <c r="H314" s="2"/>
      <c r="I314" s="2"/>
      <c r="J314" s="2"/>
      <c r="K314" s="2"/>
    </row>
    <row r="315" spans="2:11" x14ac:dyDescent="0.25">
      <c r="B315" s="11"/>
      <c r="D315" s="2"/>
      <c r="E315" s="2"/>
      <c r="F315" s="2"/>
      <c r="G315" s="2"/>
      <c r="H315" s="2"/>
      <c r="I315" s="2"/>
      <c r="J315" s="2"/>
      <c r="K315" s="2"/>
    </row>
    <row r="316" spans="2:11" x14ac:dyDescent="0.25">
      <c r="B316" s="11"/>
      <c r="D316" s="2"/>
      <c r="E316" s="2"/>
      <c r="F316" s="2"/>
      <c r="G316" s="2"/>
      <c r="H316" s="2"/>
      <c r="I316" s="2"/>
      <c r="J316" s="2"/>
      <c r="K316" s="2"/>
    </row>
    <row r="317" spans="2:11" x14ac:dyDescent="0.25">
      <c r="B317" s="11"/>
      <c r="D317" s="2"/>
      <c r="E317" s="2"/>
      <c r="F317" s="2"/>
      <c r="G317" s="2"/>
      <c r="H317" s="2"/>
      <c r="I317" s="2"/>
      <c r="J317" s="2"/>
      <c r="K317" s="2"/>
    </row>
    <row r="318" spans="2:11" x14ac:dyDescent="0.25">
      <c r="B318" s="11"/>
      <c r="D318" s="2"/>
      <c r="E318" s="2"/>
      <c r="F318" s="2"/>
      <c r="G318" s="2"/>
      <c r="H318" s="2"/>
      <c r="I318" s="2"/>
      <c r="J318" s="2"/>
      <c r="K318" s="2"/>
    </row>
    <row r="319" spans="2:11" x14ac:dyDescent="0.25">
      <c r="B319" s="11"/>
      <c r="D319" s="2"/>
      <c r="E319" s="2"/>
      <c r="F319" s="2"/>
      <c r="G319" s="2"/>
      <c r="H319" s="2"/>
      <c r="I319" s="2"/>
      <c r="J319" s="2"/>
      <c r="K319" s="2"/>
    </row>
    <row r="320" spans="2:11" x14ac:dyDescent="0.25">
      <c r="B320" s="11"/>
      <c r="D320" s="2"/>
      <c r="E320" s="2"/>
      <c r="F320" s="2"/>
      <c r="G320" s="2"/>
      <c r="H320" s="2"/>
      <c r="I320" s="2"/>
      <c r="J320" s="2"/>
      <c r="K320" s="2"/>
    </row>
    <row r="321" spans="2:11" x14ac:dyDescent="0.25">
      <c r="B321" s="11"/>
      <c r="D321" s="2"/>
      <c r="E321" s="2"/>
      <c r="F321" s="2"/>
      <c r="G321" s="2"/>
      <c r="H321" s="2"/>
      <c r="I321" s="2"/>
      <c r="J321" s="2"/>
      <c r="K321" s="2"/>
    </row>
    <row r="322" spans="2:11" x14ac:dyDescent="0.25">
      <c r="B322" s="11"/>
      <c r="D322" s="2"/>
      <c r="E322" s="2"/>
      <c r="F322" s="2"/>
      <c r="G322" s="2"/>
      <c r="H322" s="2"/>
      <c r="I322" s="2"/>
      <c r="J322" s="2"/>
      <c r="K322" s="2"/>
    </row>
    <row r="323" spans="2:11" x14ac:dyDescent="0.25">
      <c r="B323" s="11"/>
      <c r="D323" s="2"/>
      <c r="E323" s="2"/>
      <c r="F323" s="2"/>
      <c r="G323" s="2"/>
      <c r="H323" s="2"/>
      <c r="I323" s="2"/>
      <c r="J323" s="2"/>
      <c r="K323" s="2"/>
    </row>
    <row r="324" spans="2:11" x14ac:dyDescent="0.25">
      <c r="B324" s="11"/>
      <c r="D324" s="2"/>
      <c r="E324" s="2"/>
      <c r="F324" s="2"/>
      <c r="G324" s="2"/>
      <c r="H324" s="2"/>
      <c r="I324" s="2"/>
      <c r="J324" s="2"/>
      <c r="K324" s="2"/>
    </row>
    <row r="325" spans="2:11" x14ac:dyDescent="0.25">
      <c r="B325" s="11"/>
      <c r="D325" s="2"/>
      <c r="E325" s="2"/>
      <c r="F325" s="2"/>
      <c r="G325" s="2"/>
      <c r="H325" s="2"/>
      <c r="I325" s="2"/>
      <c r="J325" s="2"/>
      <c r="K325" s="2"/>
    </row>
    <row r="326" spans="2:11" x14ac:dyDescent="0.25">
      <c r="B326" s="11"/>
      <c r="D326" s="2"/>
      <c r="E326" s="2"/>
      <c r="F326" s="2"/>
      <c r="G326" s="2"/>
      <c r="H326" s="2"/>
      <c r="I326" s="2"/>
      <c r="J326" s="2"/>
      <c r="K326" s="2"/>
    </row>
    <row r="327" spans="2:11" x14ac:dyDescent="0.25">
      <c r="B327" s="11"/>
      <c r="D327" s="2"/>
      <c r="E327" s="2"/>
      <c r="F327" s="2"/>
      <c r="G327" s="2"/>
      <c r="H327" s="2"/>
      <c r="I327" s="2"/>
      <c r="J327" s="2"/>
      <c r="K327" s="2"/>
    </row>
    <row r="328" spans="2:11" x14ac:dyDescent="0.25">
      <c r="B328" s="11"/>
      <c r="D328" s="2"/>
      <c r="E328" s="2"/>
      <c r="F328" s="2"/>
      <c r="G328" s="2"/>
      <c r="H328" s="2"/>
      <c r="I328" s="2"/>
      <c r="J328" s="2"/>
      <c r="K328" s="2"/>
    </row>
    <row r="329" spans="2:11" x14ac:dyDescent="0.25">
      <c r="B329" s="11"/>
      <c r="D329" s="2"/>
      <c r="E329" s="2"/>
      <c r="F329" s="2"/>
      <c r="G329" s="2"/>
      <c r="H329" s="2"/>
      <c r="I329" s="2"/>
      <c r="J329" s="2"/>
      <c r="K329" s="2"/>
    </row>
    <row r="330" spans="2:11" x14ac:dyDescent="0.25">
      <c r="B330" s="11"/>
      <c r="D330" s="2"/>
      <c r="E330" s="2"/>
      <c r="F330" s="2"/>
      <c r="G330" s="2"/>
      <c r="H330" s="2"/>
      <c r="I330" s="2"/>
      <c r="J330" s="2"/>
      <c r="K330" s="2"/>
    </row>
    <row r="331" spans="2:11" x14ac:dyDescent="0.25">
      <c r="B331" s="11"/>
      <c r="D331" s="2"/>
      <c r="E331" s="2"/>
      <c r="F331" s="2"/>
      <c r="G331" s="2"/>
      <c r="H331" s="2"/>
      <c r="I331" s="2"/>
      <c r="J331" s="2"/>
      <c r="K331" s="2"/>
    </row>
    <row r="332" spans="2:11" x14ac:dyDescent="0.25">
      <c r="B332" s="11"/>
      <c r="D332" s="2"/>
      <c r="E332" s="2"/>
      <c r="F332" s="2"/>
      <c r="G332" s="2"/>
      <c r="H332" s="2"/>
      <c r="I332" s="2"/>
      <c r="J332" s="2"/>
      <c r="K332" s="2"/>
    </row>
    <row r="333" spans="2:11" x14ac:dyDescent="0.25">
      <c r="B333" s="11"/>
      <c r="D333" s="2"/>
      <c r="E333" s="2"/>
      <c r="F333" s="2"/>
      <c r="G333" s="2"/>
      <c r="H333" s="2"/>
      <c r="I333" s="2"/>
      <c r="J333" s="2"/>
      <c r="K333" s="2"/>
    </row>
    <row r="334" spans="2:11" x14ac:dyDescent="0.25">
      <c r="B334" s="11"/>
    </row>
    <row r="335" spans="2:11" x14ac:dyDescent="0.25">
      <c r="B335" s="11"/>
    </row>
    <row r="336" spans="2:11" x14ac:dyDescent="0.25">
      <c r="B336" s="11"/>
    </row>
    <row r="337" spans="2:2" x14ac:dyDescent="0.25">
      <c r="B337" s="11"/>
    </row>
    <row r="338" spans="2:2" x14ac:dyDescent="0.25">
      <c r="B338" s="11"/>
    </row>
    <row r="339" spans="2:2" x14ac:dyDescent="0.25">
      <c r="B339" s="11"/>
    </row>
    <row r="340" spans="2:2" x14ac:dyDescent="0.25">
      <c r="B340" s="11"/>
    </row>
    <row r="341" spans="2:2" x14ac:dyDescent="0.25">
      <c r="B341" s="11"/>
    </row>
    <row r="342" spans="2:2" x14ac:dyDescent="0.25">
      <c r="B342" s="11"/>
    </row>
    <row r="343" spans="2:2" x14ac:dyDescent="0.25">
      <c r="B343" s="11"/>
    </row>
    <row r="344" spans="2:2" x14ac:dyDescent="0.25">
      <c r="B344" s="11"/>
    </row>
    <row r="345" spans="2:2" x14ac:dyDescent="0.25">
      <c r="B345" s="11"/>
    </row>
    <row r="346" spans="2:2" x14ac:dyDescent="0.25">
      <c r="B346" s="11"/>
    </row>
    <row r="347" spans="2:2" x14ac:dyDescent="0.25">
      <c r="B347" s="11"/>
    </row>
    <row r="348" spans="2:2" x14ac:dyDescent="0.25">
      <c r="B348" s="11"/>
    </row>
    <row r="349" spans="2:2" x14ac:dyDescent="0.25">
      <c r="B349" s="11"/>
    </row>
    <row r="350" spans="2:2" x14ac:dyDescent="0.25">
      <c r="B350" s="11"/>
    </row>
    <row r="351" spans="2:2" x14ac:dyDescent="0.25">
      <c r="B351" s="11"/>
    </row>
    <row r="352" spans="2:2" x14ac:dyDescent="0.25">
      <c r="B352" s="11"/>
    </row>
    <row r="353" spans="2:2" x14ac:dyDescent="0.25">
      <c r="B353" s="11"/>
    </row>
    <row r="354" spans="2:2" x14ac:dyDescent="0.25">
      <c r="B354" s="11"/>
    </row>
    <row r="355" spans="2:2" x14ac:dyDescent="0.25">
      <c r="B355" s="11"/>
    </row>
    <row r="356" spans="2:2" x14ac:dyDescent="0.25">
      <c r="B356" s="11"/>
    </row>
    <row r="357" spans="2:2" x14ac:dyDescent="0.25">
      <c r="B357" s="11"/>
    </row>
    <row r="358" spans="2:2" x14ac:dyDescent="0.25">
      <c r="B358" s="11"/>
    </row>
    <row r="359" spans="2:2" x14ac:dyDescent="0.25">
      <c r="B359" s="11"/>
    </row>
    <row r="360" spans="2:2" x14ac:dyDescent="0.25">
      <c r="B360" s="11"/>
    </row>
    <row r="361" spans="2:2" x14ac:dyDescent="0.25">
      <c r="B361" s="11"/>
    </row>
    <row r="362" spans="2:2" x14ac:dyDescent="0.25">
      <c r="B362" s="11"/>
    </row>
    <row r="363" spans="2:2" x14ac:dyDescent="0.25">
      <c r="B363" s="11"/>
    </row>
    <row r="364" spans="2:2" x14ac:dyDescent="0.25">
      <c r="B364" s="11"/>
    </row>
    <row r="365" spans="2:2" x14ac:dyDescent="0.25">
      <c r="B365" s="11"/>
    </row>
    <row r="366" spans="2:2" x14ac:dyDescent="0.25">
      <c r="B366" s="11"/>
    </row>
    <row r="367" spans="2:2" x14ac:dyDescent="0.25">
      <c r="B367" s="11"/>
    </row>
    <row r="368" spans="2:2" x14ac:dyDescent="0.25">
      <c r="B368" s="11"/>
    </row>
    <row r="369" spans="2:2" x14ac:dyDescent="0.25">
      <c r="B369" s="11"/>
    </row>
    <row r="370" spans="2:2" x14ac:dyDescent="0.25">
      <c r="B370" s="11"/>
    </row>
    <row r="371" spans="2:2" x14ac:dyDescent="0.25">
      <c r="B371" s="11"/>
    </row>
    <row r="372" spans="2:2" x14ac:dyDescent="0.25">
      <c r="B372" s="11"/>
    </row>
    <row r="373" spans="2:2" x14ac:dyDescent="0.25">
      <c r="B373" s="11"/>
    </row>
    <row r="374" spans="2:2" x14ac:dyDescent="0.25">
      <c r="B374" s="11"/>
    </row>
    <row r="375" spans="2:2" x14ac:dyDescent="0.25">
      <c r="B375" s="11"/>
    </row>
    <row r="376" spans="2:2" x14ac:dyDescent="0.25">
      <c r="B376" s="11"/>
    </row>
    <row r="377" spans="2:2" x14ac:dyDescent="0.25">
      <c r="B377" s="11"/>
    </row>
    <row r="378" spans="2:2" x14ac:dyDescent="0.25">
      <c r="B378" s="11"/>
    </row>
    <row r="379" spans="2:2" x14ac:dyDescent="0.25">
      <c r="B379" s="11"/>
    </row>
    <row r="380" spans="2:2" x14ac:dyDescent="0.25">
      <c r="B380" s="11"/>
    </row>
    <row r="381" spans="2:2" x14ac:dyDescent="0.25">
      <c r="B381" s="11"/>
    </row>
    <row r="382" spans="2:2" x14ac:dyDescent="0.25">
      <c r="B382" s="11"/>
    </row>
    <row r="383" spans="2:2" x14ac:dyDescent="0.25">
      <c r="B383" s="11"/>
    </row>
    <row r="384" spans="2:2" x14ac:dyDescent="0.25">
      <c r="B384" s="11"/>
    </row>
    <row r="385" spans="2:2" x14ac:dyDescent="0.25">
      <c r="B385" s="11"/>
    </row>
    <row r="386" spans="2:2" x14ac:dyDescent="0.25">
      <c r="B386" s="11"/>
    </row>
    <row r="387" spans="2:2" x14ac:dyDescent="0.25">
      <c r="B387" s="11"/>
    </row>
    <row r="388" spans="2:2" x14ac:dyDescent="0.25">
      <c r="B388" s="11"/>
    </row>
    <row r="389" spans="2:2" x14ac:dyDescent="0.25">
      <c r="B389" s="11"/>
    </row>
    <row r="390" spans="2:2" x14ac:dyDescent="0.25">
      <c r="B390" s="11"/>
    </row>
    <row r="391" spans="2:2" x14ac:dyDescent="0.25">
      <c r="B391" s="11"/>
    </row>
    <row r="392" spans="2:2" x14ac:dyDescent="0.25">
      <c r="B392" s="11"/>
    </row>
    <row r="393" spans="2:2" x14ac:dyDescent="0.25">
      <c r="B393" s="11"/>
    </row>
    <row r="394" spans="2:2" x14ac:dyDescent="0.25">
      <c r="B394" s="11"/>
    </row>
    <row r="395" spans="2:2" x14ac:dyDescent="0.25">
      <c r="B395" s="11"/>
    </row>
    <row r="396" spans="2:2" x14ac:dyDescent="0.25">
      <c r="B396" s="11"/>
    </row>
    <row r="397" spans="2:2" x14ac:dyDescent="0.25">
      <c r="B397" s="11"/>
    </row>
    <row r="398" spans="2:2" x14ac:dyDescent="0.25">
      <c r="B398" s="11"/>
    </row>
    <row r="399" spans="2:2" x14ac:dyDescent="0.25">
      <c r="B399" s="11"/>
    </row>
    <row r="400" spans="2:2" x14ac:dyDescent="0.25">
      <c r="B400" s="11"/>
    </row>
    <row r="401" spans="2:2" x14ac:dyDescent="0.25">
      <c r="B401" s="11"/>
    </row>
    <row r="402" spans="2:2" x14ac:dyDescent="0.25">
      <c r="B402" s="11"/>
    </row>
    <row r="403" spans="2:2" x14ac:dyDescent="0.25">
      <c r="B403" s="11"/>
    </row>
    <row r="404" spans="2:2" x14ac:dyDescent="0.25">
      <c r="B404" s="11"/>
    </row>
    <row r="405" spans="2:2" x14ac:dyDescent="0.25">
      <c r="B405" s="11"/>
    </row>
    <row r="406" spans="2:2" x14ac:dyDescent="0.25">
      <c r="B406" s="11"/>
    </row>
    <row r="407" spans="2:2" x14ac:dyDescent="0.25">
      <c r="B407" s="11"/>
    </row>
    <row r="408" spans="2:2" x14ac:dyDescent="0.25">
      <c r="B408" s="11"/>
    </row>
    <row r="409" spans="2:2" x14ac:dyDescent="0.25">
      <c r="B409" s="11"/>
    </row>
    <row r="410" spans="2:2" x14ac:dyDescent="0.25">
      <c r="B410" s="11"/>
    </row>
    <row r="411" spans="2:2" x14ac:dyDescent="0.25">
      <c r="B411" s="11"/>
    </row>
    <row r="412" spans="2:2" x14ac:dyDescent="0.25">
      <c r="B412" s="11"/>
    </row>
    <row r="413" spans="2:2" x14ac:dyDescent="0.25">
      <c r="B413" s="11"/>
    </row>
    <row r="414" spans="2:2" x14ac:dyDescent="0.25">
      <c r="B414" s="11"/>
    </row>
    <row r="415" spans="2:2" x14ac:dyDescent="0.25">
      <c r="B415" s="11"/>
    </row>
  </sheetData>
  <mergeCells count="6">
    <mergeCell ref="J2:K2"/>
    <mergeCell ref="G2:H2"/>
    <mergeCell ref="D2:E2"/>
    <mergeCell ref="J1:K1"/>
    <mergeCell ref="G1:H1"/>
    <mergeCell ref="D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3"/>
  <sheetViews>
    <sheetView workbookViewId="0">
      <selection activeCell="B3" sqref="B3"/>
    </sheetView>
  </sheetViews>
  <sheetFormatPr baseColWidth="10" defaultRowHeight="15" x14ac:dyDescent="0.25"/>
  <sheetData>
    <row r="2" spans="2:2" x14ac:dyDescent="0.25">
      <c r="B2" s="5" t="s">
        <v>12</v>
      </c>
    </row>
    <row r="3" spans="2:2" x14ac:dyDescent="0.25">
      <c r="B3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B2"/>
  <sheetViews>
    <sheetView workbookViewId="0">
      <selection activeCell="A2" sqref="A2"/>
    </sheetView>
  </sheetViews>
  <sheetFormatPr baseColWidth="10" defaultRowHeight="15" x14ac:dyDescent="0.25"/>
  <cols>
    <col min="1" max="1" width="21.7109375" bestFit="1" customWidth="1"/>
  </cols>
  <sheetData>
    <row r="1" spans="2:2" x14ac:dyDescent="0.25">
      <c r="B1" s="2"/>
    </row>
    <row r="2" spans="2:2" x14ac:dyDescent="0.25">
      <c r="B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24</vt:i4>
      </vt:variant>
    </vt:vector>
  </HeadingPairs>
  <TitlesOfParts>
    <vt:vector size="28" baseType="lpstr">
      <vt:lpstr>Calendrier</vt:lpstr>
      <vt:lpstr>Décompte</vt:lpstr>
      <vt:lpstr>Décompte mensuel</vt:lpstr>
      <vt:lpstr>Paramètres</vt:lpstr>
      <vt:lpstr>agent1</vt:lpstr>
      <vt:lpstr>agent10</vt:lpstr>
      <vt:lpstr>agent11</vt:lpstr>
      <vt:lpstr>agent12</vt:lpstr>
      <vt:lpstr>agent2</vt:lpstr>
      <vt:lpstr>agent3</vt:lpstr>
      <vt:lpstr>agent4</vt:lpstr>
      <vt:lpstr>agent5</vt:lpstr>
      <vt:lpstr>agent6</vt:lpstr>
      <vt:lpstr>agent7</vt:lpstr>
      <vt:lpstr>agent8</vt:lpstr>
      <vt:lpstr>agent9</vt:lpstr>
      <vt:lpstr>plageAOUT</vt:lpstr>
      <vt:lpstr>plageAVRIL</vt:lpstr>
      <vt:lpstr>plageDECEMBRE</vt:lpstr>
      <vt:lpstr>plageFEVRIER</vt:lpstr>
      <vt:lpstr>plageJANVIER</vt:lpstr>
      <vt:lpstr>plageJUILLET</vt:lpstr>
      <vt:lpstr>plageJUIN</vt:lpstr>
      <vt:lpstr>plageMAI</vt:lpstr>
      <vt:lpstr>plageMARS</vt:lpstr>
      <vt:lpstr>plageNOVEMBRE</vt:lpstr>
      <vt:lpstr>plageOCTOBRE</vt:lpstr>
      <vt:lpstr>plageSEPTEMBRE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HP</cp:lastModifiedBy>
  <dcterms:created xsi:type="dcterms:W3CDTF">2017-10-16T16:46:51Z</dcterms:created>
  <dcterms:modified xsi:type="dcterms:W3CDTF">2017-10-16T20:26:07Z</dcterms:modified>
</cp:coreProperties>
</file>