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  <sheet name="LA STRATÉGIE DU OVER" sheetId="2" r:id="rId2"/>
  </sheets>
  <calcPr calcId="152511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" i="1" l="1"/>
  <c r="B25" i="1"/>
  <c r="D18" i="1" l="1"/>
  <c r="B14" i="1"/>
  <c r="B18" i="1"/>
  <c r="D28" i="1"/>
  <c r="D20" i="1"/>
  <c r="C16" i="1"/>
  <c r="C22" i="1"/>
  <c r="B20" i="1"/>
  <c r="B22" i="1"/>
  <c r="C28" i="1"/>
  <c r="D16" i="1"/>
  <c r="B28" i="1"/>
  <c r="D22" i="1"/>
  <c r="C18" i="1"/>
  <c r="B16" i="1"/>
  <c r="B26" i="1"/>
  <c r="D24" i="1"/>
  <c r="C24" i="1"/>
  <c r="C26" i="1"/>
  <c r="C20" i="1"/>
  <c r="C14" i="1"/>
  <c r="D26" i="1"/>
  <c r="B15" i="1" l="1"/>
  <c r="C29" i="1"/>
  <c r="D29" i="1"/>
  <c r="B29" i="1"/>
  <c r="D27" i="1"/>
  <c r="C27" i="1"/>
  <c r="B27" i="1"/>
  <c r="C25" i="1"/>
  <c r="D25" i="1"/>
  <c r="D23" i="1"/>
  <c r="C23" i="1"/>
  <c r="B23" i="1"/>
  <c r="C21" i="1"/>
  <c r="D21" i="1"/>
  <c r="B21" i="1"/>
  <c r="C19" i="1"/>
  <c r="D19" i="1"/>
  <c r="B19" i="1"/>
  <c r="D17" i="1"/>
  <c r="C17" i="1"/>
  <c r="B17" i="1"/>
  <c r="C15" i="1"/>
</calcChain>
</file>

<file path=xl/sharedStrings.xml><?xml version="1.0" encoding="utf-8"?>
<sst xmlns="http://schemas.openxmlformats.org/spreadsheetml/2006/main" count="35" uniqueCount="19">
  <si>
    <t>match 1</t>
  </si>
  <si>
    <t>N</t>
  </si>
  <si>
    <t>match 2</t>
  </si>
  <si>
    <t>match 3</t>
  </si>
  <si>
    <t>match 4</t>
  </si>
  <si>
    <t>match 5</t>
  </si>
  <si>
    <t>match 6</t>
  </si>
  <si>
    <t>match 7</t>
  </si>
  <si>
    <t>match 8</t>
  </si>
  <si>
    <t>MES JEUX</t>
  </si>
  <si>
    <t>MISE</t>
  </si>
  <si>
    <t>Allemagne /Irlande du nord</t>
  </si>
  <si>
    <t>pologno/slovenie</t>
  </si>
  <si>
    <t>ecosse/kazakhstan</t>
  </si>
  <si>
    <t>pays de gales/ongrie</t>
  </si>
  <si>
    <t>slovaquie/azerbaidjan</t>
  </si>
  <si>
    <t>lettonie/Autriche</t>
  </si>
  <si>
    <t>Belgique/chypre</t>
  </si>
  <si>
    <t xml:space="preserve">Pays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</si>
</sst>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0"/>
      <color rgb="FF4A5359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6" fontId="3" fillId="3" borderId="0" xfId="0" applyNumberFormat="1" applyFont="1" applyFill="1" applyAlignment="1">
      <alignment horizontal="center" vertical="center"/>
    </xf>
    <xf numFmtId="6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s://www.sportytrader.com/cotes/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180975</xdr:rowOff>
    </xdr:from>
    <xdr:to>
      <xdr:col>6</xdr:col>
      <xdr:colOff>467428</xdr:colOff>
      <xdr:row>11</xdr:row>
      <xdr:rowOff>55</xdr:rowOff>
    </xdr:to>
    <xdr:pic macro="[0]!Image2_Cliquer"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C2DD0BB3-12F0-4169-9FF5-7209515048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04975"/>
          <a:ext cx="5039428" cy="39058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257176</xdr:colOff>
      <xdr:row>18</xdr:row>
      <xdr:rowOff>9526</xdr:rowOff>
    </xdr:from>
    <xdr:to>
      <xdr:col>7</xdr:col>
      <xdr:colOff>511176</xdr:colOff>
      <xdr:row>25</xdr:row>
      <xdr:rowOff>142876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F56D7273-09D4-4242-A3C4-06A889DEBC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6" y="3438526"/>
          <a:ext cx="5588000" cy="1466850"/>
        </a:xfrm>
        <a:prstGeom prst="rect">
          <a:avLst/>
        </a:prstGeom>
      </xdr:spPr>
    </xdr:pic>
    <xdr:clientData/>
  </xdr:twoCellAnchor>
  <xdr:twoCellAnchor editAs="oneCell">
    <xdr:from>
      <xdr:col>0</xdr:col>
      <xdr:colOff>85725</xdr:colOff>
      <xdr:row>0</xdr:row>
      <xdr:rowOff>0</xdr:rowOff>
    </xdr:from>
    <xdr:to>
      <xdr:col>7</xdr:col>
      <xdr:colOff>427834</xdr:colOff>
      <xdr:row>17</xdr:row>
      <xdr:rowOff>133350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EF884BB3-74A8-4684-A254-79F8DDFFCE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0"/>
          <a:ext cx="5676109" cy="33718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25</xdr:row>
      <xdr:rowOff>161926</xdr:rowOff>
    </xdr:from>
    <xdr:to>
      <xdr:col>7</xdr:col>
      <xdr:colOff>400050</xdr:colOff>
      <xdr:row>30</xdr:row>
      <xdr:rowOff>80594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740ADB23-F033-4A51-923C-60974FC164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4924426"/>
          <a:ext cx="5705475" cy="8711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5"/>
  <sheetViews>
    <sheetView tabSelected="1" workbookViewId="0">
      <selection activeCell="B16" sqref="B16"/>
    </sheetView>
  </sheetViews>
  <sheetFormatPr baseColWidth="10" defaultRowHeight="15" x14ac:dyDescent="0.25"/>
  <sheetData>
    <row r="1" spans="1:7" x14ac:dyDescent="0.25">
      <c r="A1" s="7" t="s">
        <v>18</v>
      </c>
      <c r="B1" s="7"/>
      <c r="C1" s="7"/>
      <c r="E1" s="3">
        <v>1</v>
      </c>
      <c r="F1" s="3" t="s">
        <v>1</v>
      </c>
      <c r="G1" s="3">
        <v>2</v>
      </c>
    </row>
    <row r="2" spans="1:7" x14ac:dyDescent="0.25">
      <c r="A2" s="8" t="s">
        <v>11</v>
      </c>
      <c r="B2" s="8"/>
      <c r="C2" s="8"/>
      <c r="D2" s="3" t="s">
        <v>0</v>
      </c>
      <c r="E2" s="2">
        <v>1.1000000000000001</v>
      </c>
      <c r="F2" s="2">
        <v>7.5</v>
      </c>
      <c r="G2" s="2">
        <v>15</v>
      </c>
    </row>
    <row r="3" spans="1:7" x14ac:dyDescent="0.25">
      <c r="A3" s="8" t="s">
        <v>12</v>
      </c>
      <c r="B3" s="8"/>
      <c r="C3" s="8"/>
      <c r="D3" s="3" t="s">
        <v>2</v>
      </c>
      <c r="E3" s="2">
        <v>1.6</v>
      </c>
      <c r="F3" s="2">
        <v>3.6</v>
      </c>
      <c r="G3" s="2">
        <v>5</v>
      </c>
    </row>
    <row r="4" spans="1:7" x14ac:dyDescent="0.25">
      <c r="A4" s="8" t="s">
        <v>13</v>
      </c>
      <c r="B4" s="8"/>
      <c r="C4" s="8"/>
      <c r="D4" s="3" t="s">
        <v>3</v>
      </c>
      <c r="E4" s="2">
        <v>1.52</v>
      </c>
      <c r="F4" s="2">
        <v>3.7</v>
      </c>
      <c r="G4" s="2">
        <v>5.8</v>
      </c>
    </row>
    <row r="5" spans="1:7" x14ac:dyDescent="0.25">
      <c r="A5" s="8" t="s">
        <v>14</v>
      </c>
      <c r="B5" s="8"/>
      <c r="C5" s="8"/>
      <c r="D5" s="3" t="s">
        <v>4</v>
      </c>
      <c r="E5" s="2">
        <v>1.52</v>
      </c>
      <c r="F5" s="2">
        <v>3.7</v>
      </c>
      <c r="G5" s="2">
        <v>5.5</v>
      </c>
    </row>
    <row r="6" spans="1:7" x14ac:dyDescent="0.25">
      <c r="A6" s="8" t="s">
        <v>15</v>
      </c>
      <c r="B6" s="8"/>
      <c r="C6" s="8"/>
      <c r="D6" s="3" t="s">
        <v>5</v>
      </c>
      <c r="E6" s="2">
        <v>1.1399999999999999</v>
      </c>
      <c r="F6" s="2">
        <v>6</v>
      </c>
      <c r="G6" s="2">
        <v>13</v>
      </c>
    </row>
    <row r="7" spans="1:7" x14ac:dyDescent="0.25">
      <c r="A7" s="8" t="s">
        <v>16</v>
      </c>
      <c r="B7" s="8"/>
      <c r="C7" s="8"/>
      <c r="D7" s="3" t="s">
        <v>6</v>
      </c>
      <c r="E7" s="2">
        <v>14</v>
      </c>
      <c r="F7" s="2">
        <v>6.5</v>
      </c>
      <c r="G7" s="2">
        <v>1.1200000000000001</v>
      </c>
    </row>
    <row r="8" spans="1:7" x14ac:dyDescent="0.25">
      <c r="A8" s="8" t="s">
        <v>17</v>
      </c>
      <c r="B8" s="8"/>
      <c r="C8" s="8"/>
      <c r="D8" s="3" t="s">
        <v>7</v>
      </c>
      <c r="E8" s="2">
        <v>1.01</v>
      </c>
      <c r="F8" s="2">
        <v>15</v>
      </c>
      <c r="G8" s="2">
        <v>55</v>
      </c>
    </row>
    <row r="9" spans="1:7" x14ac:dyDescent="0.25">
      <c r="D9" s="3" t="s">
        <v>8</v>
      </c>
      <c r="E9" s="2"/>
      <c r="F9" s="2"/>
      <c r="G9" s="2"/>
    </row>
    <row r="13" spans="1:7" x14ac:dyDescent="0.25">
      <c r="A13" s="4" t="s">
        <v>9</v>
      </c>
      <c r="B13" s="3">
        <v>1</v>
      </c>
      <c r="C13" s="3" t="s">
        <v>1</v>
      </c>
      <c r="D13" s="3">
        <v>2</v>
      </c>
    </row>
    <row r="14" spans="1:7" x14ac:dyDescent="0.25">
      <c r="A14" s="3" t="s">
        <v>0</v>
      </c>
      <c r="B14" s="2">
        <f ca="1">IF(VLOOKUP($A14,$D$1:$G$9,2,FALSE)=MAX(INDIRECT("E"&amp;MATCH($A14,$D$1:$D$9,0)&amp;":G"&amp;MATCH($A14,$D$1:$D$9,0))),"",VLOOKUP($A14,$D$1:$G$9,2,FALSE))</f>
        <v>1.1000000000000001</v>
      </c>
      <c r="C14" s="2">
        <f ca="1">IF(VLOOKUP($A14,$D$1:$G$9,3,FALSE)=MAX(INDIRECT("E"&amp;MATCH($A14,$D$1:$D$9,0)&amp;":G"&amp;MATCH($A14,$D$1:$D$9,0))),"",VLOOKUP($A14,$D$1:$G$9,3,FALSE))</f>
        <v>7.5</v>
      </c>
      <c r="D14" s="2">
        <v>15</v>
      </c>
    </row>
    <row r="15" spans="1:7" x14ac:dyDescent="0.25">
      <c r="A15" s="4" t="s">
        <v>10</v>
      </c>
      <c r="B15" s="5">
        <f ca="1">IFERROR(ROUNDUP((1/B14)*100,0),"")</f>
        <v>91</v>
      </c>
      <c r="C15" s="5">
        <f t="shared" ref="C15:D15" ca="1" si="0">IFERROR(ROUNDUP((1/C14)*100,0),"")</f>
        <v>14</v>
      </c>
      <c r="D15" s="5">
        <f t="shared" si="0"/>
        <v>7</v>
      </c>
    </row>
    <row r="16" spans="1:7" x14ac:dyDescent="0.25">
      <c r="A16" s="3" t="s">
        <v>2</v>
      </c>
      <c r="B16" s="2">
        <f t="shared" ref="B16" ca="1" si="1">IF(VLOOKUP($A16,$D$1:$G$9,2,FALSE)=MAX(INDIRECT("E"&amp;MATCH($A16,$D$1:$D$9,0)&amp;":G"&amp;MATCH($A16,$D$1:$D$9,0))),"",VLOOKUP($A16,$D$1:$G$9,2,FALSE))</f>
        <v>1.6</v>
      </c>
      <c r="C16" s="2">
        <f t="shared" ref="C16" ca="1" si="2">IF(VLOOKUP($A16,$D$1:$G$9,3,FALSE)=MAX(INDIRECT("E"&amp;MATCH($A16,$D$1:$D$9,0)&amp;":G"&amp;MATCH($A16,$D$1:$D$9,0))),"",VLOOKUP($A16,$D$1:$G$9,3,FALSE))</f>
        <v>3.6</v>
      </c>
      <c r="D16" s="2" t="str">
        <f t="shared" ref="D16" ca="1" si="3">IF(VLOOKUP($A16,$D$1:$G$9,4,FALSE)=MAX(INDIRECT("E"&amp;MATCH($A16,$D$1:$D$9,0)&amp;":G"&amp;MATCH($A16,$D$1:$D$9,0))),"",VLOOKUP($A16,$D$1:$G$9,4,FALSE))</f>
        <v/>
      </c>
    </row>
    <row r="17" spans="1:4" x14ac:dyDescent="0.25">
      <c r="A17" s="4" t="s">
        <v>10</v>
      </c>
      <c r="B17" s="6">
        <f ca="1">IFERROR(ROUNDUP((1/B16)*100,0),"")</f>
        <v>63</v>
      </c>
      <c r="C17" s="6">
        <f t="shared" ref="C17:D17" ca="1" si="4">IFERROR(ROUNDUP((1/C16)*100,0),"")</f>
        <v>28</v>
      </c>
      <c r="D17" s="6" t="str">
        <f t="shared" ca="1" si="4"/>
        <v/>
      </c>
    </row>
    <row r="18" spans="1:4" x14ac:dyDescent="0.25">
      <c r="A18" s="3" t="s">
        <v>3</v>
      </c>
      <c r="B18" s="2">
        <f t="shared" ref="B18" ca="1" si="5">IF(VLOOKUP($A18,$D$1:$G$9,2,FALSE)=MAX(INDIRECT("E"&amp;MATCH($A18,$D$1:$D$9,0)&amp;":G"&amp;MATCH($A18,$D$1:$D$9,0))),"",VLOOKUP($A18,$D$1:$G$9,2,FALSE))</f>
        <v>1.52</v>
      </c>
      <c r="C18" s="2">
        <f t="shared" ref="C18" ca="1" si="6">IF(VLOOKUP($A18,$D$1:$G$9,3,FALSE)=MAX(INDIRECT("E"&amp;MATCH($A18,$D$1:$D$9,0)&amp;":G"&amp;MATCH($A18,$D$1:$D$9,0))),"",VLOOKUP($A18,$D$1:$G$9,3,FALSE))</f>
        <v>3.7</v>
      </c>
      <c r="D18" s="2" t="str">
        <f t="shared" ref="D18" ca="1" si="7">IF(VLOOKUP($A18,$D$1:$G$9,4,FALSE)=MAX(INDIRECT("E"&amp;MATCH($A18,$D$1:$D$9,0)&amp;":G"&amp;MATCH($A18,$D$1:$D$9,0))),"",VLOOKUP($A18,$D$1:$G$9,4,FALSE))</f>
        <v/>
      </c>
    </row>
    <row r="19" spans="1:4" x14ac:dyDescent="0.25">
      <c r="A19" s="4" t="s">
        <v>10</v>
      </c>
      <c r="B19" s="6">
        <f ca="1">IFERROR(ROUNDUP((1/B18)*100,0),"")</f>
        <v>66</v>
      </c>
      <c r="C19" s="6">
        <f t="shared" ref="C19:D19" ca="1" si="8">IFERROR(ROUNDUP((1/C18)*100,0),"")</f>
        <v>28</v>
      </c>
      <c r="D19" s="6" t="str">
        <f t="shared" ca="1" si="8"/>
        <v/>
      </c>
    </row>
    <row r="20" spans="1:4" x14ac:dyDescent="0.25">
      <c r="A20" s="3" t="s">
        <v>4</v>
      </c>
      <c r="B20" s="2">
        <f t="shared" ref="B20" ca="1" si="9">IF(VLOOKUP($A20,$D$1:$G$9,2,FALSE)=MAX(INDIRECT("E"&amp;MATCH($A20,$D$1:$D$9,0)&amp;":G"&amp;MATCH($A20,$D$1:$D$9,0))),"",VLOOKUP($A20,$D$1:$G$9,2,FALSE))</f>
        <v>1.52</v>
      </c>
      <c r="C20" s="2">
        <f t="shared" ref="C20" ca="1" si="10">IF(VLOOKUP($A20,$D$1:$G$9,3,FALSE)=MAX(INDIRECT("E"&amp;MATCH($A20,$D$1:$D$9,0)&amp;":G"&amp;MATCH($A20,$D$1:$D$9,0))),"",VLOOKUP($A20,$D$1:$G$9,3,FALSE))</f>
        <v>3.7</v>
      </c>
      <c r="D20" s="2" t="str">
        <f t="shared" ref="D20" ca="1" si="11">IF(VLOOKUP($A20,$D$1:$G$9,4,FALSE)=MAX(INDIRECT("E"&amp;MATCH($A20,$D$1:$D$9,0)&amp;":G"&amp;MATCH($A20,$D$1:$D$9,0))),"",VLOOKUP($A20,$D$1:$G$9,4,FALSE))</f>
        <v/>
      </c>
    </row>
    <row r="21" spans="1:4" x14ac:dyDescent="0.25">
      <c r="A21" s="4" t="s">
        <v>10</v>
      </c>
      <c r="B21" s="6">
        <f ca="1">IFERROR(ROUNDUP((1/B20)*100,0),"")</f>
        <v>66</v>
      </c>
      <c r="C21" s="6">
        <f t="shared" ref="C21:D21" ca="1" si="12">IFERROR(ROUNDUP((1/C20)*100,0),"")</f>
        <v>28</v>
      </c>
      <c r="D21" s="6" t="str">
        <f t="shared" ca="1" si="12"/>
        <v/>
      </c>
    </row>
    <row r="22" spans="1:4" x14ac:dyDescent="0.25">
      <c r="A22" s="3" t="s">
        <v>5</v>
      </c>
      <c r="B22" s="2">
        <f t="shared" ref="B22" ca="1" si="13">IF(VLOOKUP($A22,$D$1:$G$9,2,FALSE)=MAX(INDIRECT("E"&amp;MATCH($A22,$D$1:$D$9,0)&amp;":G"&amp;MATCH($A22,$D$1:$D$9,0))),"",VLOOKUP($A22,$D$1:$G$9,2,FALSE))</f>
        <v>1.1399999999999999</v>
      </c>
      <c r="C22" s="2">
        <f t="shared" ref="C22" ca="1" si="14">IF(VLOOKUP($A22,$D$1:$G$9,3,FALSE)=MAX(INDIRECT("E"&amp;MATCH($A22,$D$1:$D$9,0)&amp;":G"&amp;MATCH($A22,$D$1:$D$9,0))),"",VLOOKUP($A22,$D$1:$G$9,3,FALSE))</f>
        <v>6</v>
      </c>
      <c r="D22" s="2" t="str">
        <f t="shared" ref="D22" ca="1" si="15">IF(VLOOKUP($A22,$D$1:$G$9,4,FALSE)=MAX(INDIRECT("E"&amp;MATCH($A22,$D$1:$D$9,0)&amp;":G"&amp;MATCH($A22,$D$1:$D$9,0))),"",VLOOKUP($A22,$D$1:$G$9,4,FALSE))</f>
        <v/>
      </c>
    </row>
    <row r="23" spans="1:4" x14ac:dyDescent="0.25">
      <c r="A23" s="4" t="s">
        <v>10</v>
      </c>
      <c r="B23" s="6">
        <f ca="1">IFERROR(ROUNDUP((1/B22)*100,0),"")</f>
        <v>88</v>
      </c>
      <c r="C23" s="6">
        <f t="shared" ref="C23:D23" ca="1" si="16">IFERROR(ROUNDUP((1/C22)*100,0),"")</f>
        <v>17</v>
      </c>
      <c r="D23" s="6" t="str">
        <f t="shared" ca="1" si="16"/>
        <v/>
      </c>
    </row>
    <row r="24" spans="1:4" x14ac:dyDescent="0.25">
      <c r="A24" s="3" t="s">
        <v>6</v>
      </c>
      <c r="B24" s="2">
        <v>14</v>
      </c>
      <c r="C24" s="2">
        <f t="shared" ref="C24" ca="1" si="17">IF(VLOOKUP($A24,$D$1:$G$9,3,FALSE)=MAX(INDIRECT("E"&amp;MATCH($A24,$D$1:$D$9,0)&amp;":G"&amp;MATCH($A24,$D$1:$D$9,0))),"",VLOOKUP($A24,$D$1:$G$9,3,FALSE))</f>
        <v>6.5</v>
      </c>
      <c r="D24" s="2">
        <f t="shared" ref="D24" ca="1" si="18">IF(VLOOKUP($A24,$D$1:$G$9,4,FALSE)=MAX(INDIRECT("E"&amp;MATCH($A24,$D$1:$D$9,0)&amp;":G"&amp;MATCH($A24,$D$1:$D$9,0))),"",VLOOKUP($A24,$D$1:$G$9,4,FALSE))</f>
        <v>1.1200000000000001</v>
      </c>
    </row>
    <row r="25" spans="1:4" x14ac:dyDescent="0.25">
      <c r="A25" s="4" t="s">
        <v>10</v>
      </c>
      <c r="B25" s="6">
        <f>IFERROR(ROUNDUP((1/B24)*100,0),"")</f>
        <v>8</v>
      </c>
      <c r="C25" s="6">
        <f t="shared" ref="C25:D25" ca="1" si="19">IFERROR(ROUNDUP((1/C24)*100,0),"")</f>
        <v>16</v>
      </c>
      <c r="D25" s="6">
        <f t="shared" ca="1" si="19"/>
        <v>90</v>
      </c>
    </row>
    <row r="26" spans="1:4" x14ac:dyDescent="0.25">
      <c r="A26" s="3" t="s">
        <v>7</v>
      </c>
      <c r="B26" s="2">
        <f t="shared" ref="B26" ca="1" si="20">IF(VLOOKUP($A26,$D$1:$G$9,2,FALSE)=MAX(INDIRECT("E"&amp;MATCH($A26,$D$1:$D$9,0)&amp;":G"&amp;MATCH($A26,$D$1:$D$9,0))),"",VLOOKUP($A26,$D$1:$G$9,2,FALSE))</f>
        <v>1.01</v>
      </c>
      <c r="C26" s="2">
        <f t="shared" ref="C26" ca="1" si="21">IF(VLOOKUP($A26,$D$1:$G$9,3,FALSE)=MAX(INDIRECT("E"&amp;MATCH($A26,$D$1:$D$9,0)&amp;":G"&amp;MATCH($A26,$D$1:$D$9,0))),"",VLOOKUP($A26,$D$1:$G$9,3,FALSE))</f>
        <v>15</v>
      </c>
      <c r="D26" s="2" t="str">
        <f t="shared" ref="D26" ca="1" si="22">IF(VLOOKUP($A26,$D$1:$G$9,4,FALSE)=MAX(INDIRECT("E"&amp;MATCH($A26,$D$1:$D$9,0)&amp;":G"&amp;MATCH($A26,$D$1:$D$9,0))),"",VLOOKUP($A26,$D$1:$G$9,4,FALSE))</f>
        <v/>
      </c>
    </row>
    <row r="27" spans="1:4" x14ac:dyDescent="0.25">
      <c r="A27" s="4" t="s">
        <v>10</v>
      </c>
      <c r="B27" s="6">
        <f ca="1">IFERROR(ROUNDUP((1/B26)*100,0),"")</f>
        <v>100</v>
      </c>
      <c r="C27" s="6">
        <f t="shared" ref="C27:D27" ca="1" si="23">IFERROR(ROUNDUP((1/C26)*100,0),"")</f>
        <v>7</v>
      </c>
      <c r="D27" s="6" t="str">
        <f t="shared" ca="1" si="23"/>
        <v/>
      </c>
    </row>
    <row r="28" spans="1:4" x14ac:dyDescent="0.25">
      <c r="A28" s="3" t="s">
        <v>8</v>
      </c>
      <c r="B28" s="2" t="str">
        <f t="shared" ref="B28" ca="1" si="24">IF(VLOOKUP($A28,$D$1:$G$9,2,FALSE)=MAX(INDIRECT("E"&amp;MATCH($A28,$D$1:$D$9,0)&amp;":G"&amp;MATCH($A28,$D$1:$D$9,0))),"",VLOOKUP($A28,$D$1:$G$9,2,FALSE))</f>
        <v/>
      </c>
      <c r="C28" s="2" t="str">
        <f t="shared" ref="C28" ca="1" si="25">IF(VLOOKUP($A28,$D$1:$G$9,3,FALSE)=MAX(INDIRECT("E"&amp;MATCH($A28,$D$1:$D$9,0)&amp;":G"&amp;MATCH($A28,$D$1:$D$9,0))),"",VLOOKUP($A28,$D$1:$G$9,3,FALSE))</f>
        <v/>
      </c>
      <c r="D28" s="2" t="str">
        <f t="shared" ref="D28" ca="1" si="26">IF(VLOOKUP($A28,$D$1:$G$9,4,FALSE)=MAX(INDIRECT("E"&amp;MATCH($A28,$D$1:$D$9,0)&amp;":G"&amp;MATCH($A28,$D$1:$D$9,0))),"",VLOOKUP($A28,$D$1:$G$9,4,FALSE))</f>
        <v/>
      </c>
    </row>
    <row r="29" spans="1:4" x14ac:dyDescent="0.25">
      <c r="A29" s="4" t="s">
        <v>10</v>
      </c>
      <c r="B29" s="6" t="str">
        <f ca="1">IFERROR(ROUNDUP((1/B28)*100,0),"")</f>
        <v/>
      </c>
      <c r="C29" s="6" t="str">
        <f t="shared" ref="C29:D29" ca="1" si="27">IFERROR(ROUNDUP((1/C28)*100,0),"")</f>
        <v/>
      </c>
      <c r="D29" s="6" t="str">
        <f t="shared" ca="1" si="27"/>
        <v/>
      </c>
    </row>
    <row r="30" spans="1:4" x14ac:dyDescent="0.25">
      <c r="B30" s="1"/>
      <c r="C30" s="1"/>
      <c r="D30" s="2"/>
    </row>
    <row r="31" spans="1:4" x14ac:dyDescent="0.25">
      <c r="B31" s="1"/>
      <c r="C31" s="1"/>
      <c r="D31" s="2"/>
    </row>
    <row r="34" spans="2:4" x14ac:dyDescent="0.25">
      <c r="B34" s="1"/>
      <c r="C34" s="1"/>
      <c r="D34" s="1"/>
    </row>
    <row r="35" spans="2:4" x14ac:dyDescent="0.25">
      <c r="B35" s="1"/>
      <c r="C35" s="1"/>
      <c r="D35" s="1"/>
    </row>
  </sheetData>
  <mergeCells count="8">
    <mergeCell ref="A1:C1"/>
    <mergeCell ref="A8:C8"/>
    <mergeCell ref="A7:C7"/>
    <mergeCell ref="A6:C6"/>
    <mergeCell ref="A5:C5"/>
    <mergeCell ref="A4:C4"/>
    <mergeCell ref="A3:C3"/>
    <mergeCell ref="A2:C2"/>
  </mergeCells>
  <phoneticPr fontId="2" type="noConversion"/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9" sqref="K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LA STRATÉGIE DU OVER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MARNEFFE Philippe</cp:lastModifiedBy>
  <dcterms:created xsi:type="dcterms:W3CDTF">2019-11-19T09:55:13Z</dcterms:created>
  <dcterms:modified xsi:type="dcterms:W3CDTF">2019-11-20T00:01:18Z</dcterms:modified>
</cp:coreProperties>
</file>