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/>
  <bookViews>
    <workbookView xWindow="0" yWindow="525" windowWidth="25605" windowHeight="14115" tabRatio="534"/>
  </bookViews>
  <sheets>
    <sheet name="Informations_personnelles" sheetId="1" r:id="rId1"/>
    <sheet name="Accompagnement" sheetId="2" r:id="rId2"/>
    <sheet name="Feuil1" sheetId="5" r:id="rId3"/>
  </sheets>
  <definedNames>
    <definedName name="__Anonymous_Sheet_DB__1">#REF!</definedName>
    <definedName name="__Anonymous_Sheet_DB__2">#REF!</definedName>
    <definedName name="__Anonymous_Sheet_DB__3">#REF!</definedName>
    <definedName name="__Anonymous_Sheet_DB__4">#REF!</definedName>
    <definedName name="__Anonymous_Sheet_DB__5">#REF!</definedName>
    <definedName name="_xlnm._FilterDatabase" localSheetId="1" hidden="1">Accompagnement!#REF!</definedName>
    <definedName name="_xlnm._FilterDatabase" localSheetId="0" hidden="1">Informations_personnelles!$B$3:$AF$32</definedName>
    <definedName name="Aideref">Informations_personnelles!$AS$308:$AS$313</definedName>
    <definedName name="ancienneté">Informations_personnelles!$AS$289:$AS$294</definedName>
    <definedName name="CC3F">Informations_personnelles!$AS$267:$AS$288</definedName>
    <definedName name="CCCatt">Informations_personnelles!$AS$370:$AS$390</definedName>
    <definedName name="CCVA">Informations_personnelles!$AS$357:$AS$364</definedName>
    <definedName name="originedemande">Informations_personnelles!$AS$429:$AS$437</definedName>
    <definedName name="portedefrance">Informations_personnelles!$AS$410:$AS$423</definedName>
    <definedName name="Ressources">Informations_personnelles!$AS$317:$AS$324</definedName>
    <definedName name="SeulementX">Informations_personnelles!$AS$260:$AS$261</definedName>
    <definedName name="Situationfamiliale">Informations_personnelles!$AS$255:$AS$258</definedName>
    <definedName name="Soutienref">Informations_personnelles!$AS$298:$AS$305</definedName>
    <definedName name="ValdeFensch">Informations_personnelles!#REF!</definedName>
    <definedName name="Valfensch">Informations_personnelles!$AS$396:$AS$405</definedName>
    <definedName name="X">Informations_personnelles!$AS$260:$AS$261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A208" i="2" l="1"/>
  <c r="CB208" i="2"/>
  <c r="CA209" i="2"/>
  <c r="CB209" i="2"/>
  <c r="CA210" i="2"/>
  <c r="CB210" i="2"/>
  <c r="CA211" i="2"/>
  <c r="CB211" i="2"/>
  <c r="CA212" i="2"/>
  <c r="CB212" i="2"/>
  <c r="CA213" i="2"/>
  <c r="CB213" i="2"/>
  <c r="CA214" i="2"/>
  <c r="CB214" i="2"/>
  <c r="CA215" i="2"/>
  <c r="CB215" i="2"/>
  <c r="CA216" i="2"/>
  <c r="CB216" i="2"/>
  <c r="CA217" i="2"/>
  <c r="CB217" i="2"/>
  <c r="CA218" i="2"/>
  <c r="CB218" i="2"/>
  <c r="CA219" i="2"/>
  <c r="CB219" i="2"/>
  <c r="CA220" i="2"/>
  <c r="CB220" i="2"/>
  <c r="CA221" i="2"/>
  <c r="CB221" i="2"/>
  <c r="CA222" i="2"/>
  <c r="CB222" i="2"/>
  <c r="CA223" i="2"/>
  <c r="CB223" i="2"/>
  <c r="CA224" i="2"/>
  <c r="CB224" i="2"/>
  <c r="CA225" i="2"/>
  <c r="CB225" i="2"/>
  <c r="CA226" i="2"/>
  <c r="CB226" i="2"/>
  <c r="CA227" i="2"/>
  <c r="CB227" i="2"/>
  <c r="CA228" i="2"/>
  <c r="CB228" i="2"/>
  <c r="CA229" i="2"/>
  <c r="CB229" i="2"/>
  <c r="CA230" i="2"/>
  <c r="CB230" i="2"/>
  <c r="CA231" i="2"/>
  <c r="CB231" i="2"/>
  <c r="CA232" i="2"/>
  <c r="CB232" i="2"/>
  <c r="CA233" i="2"/>
  <c r="CB233" i="2"/>
  <c r="CA234" i="2"/>
  <c r="CB234" i="2"/>
  <c r="CA235" i="2"/>
  <c r="CB235" i="2"/>
  <c r="CA236" i="2"/>
  <c r="CB236" i="2"/>
  <c r="CA237" i="2"/>
  <c r="CB237" i="2"/>
  <c r="CA238" i="2"/>
  <c r="CB238" i="2"/>
  <c r="CA239" i="2"/>
  <c r="CB239" i="2"/>
  <c r="CA240" i="2"/>
  <c r="CB240" i="2"/>
  <c r="CA241" i="2"/>
  <c r="CB241" i="2"/>
  <c r="CB242" i="2"/>
  <c r="CA242" i="2"/>
  <c r="BZ203" i="2"/>
  <c r="BZ242" i="2"/>
  <c r="BY203" i="2"/>
  <c r="BY242" i="2"/>
  <c r="CA169" i="2"/>
  <c r="CB169" i="2"/>
  <c r="CA170" i="2"/>
  <c r="CB170" i="2"/>
  <c r="CA171" i="2"/>
  <c r="CB171" i="2"/>
  <c r="CA172" i="2"/>
  <c r="CB172" i="2"/>
  <c r="CA173" i="2"/>
  <c r="CB173" i="2"/>
  <c r="CA174" i="2"/>
  <c r="CB174" i="2"/>
  <c r="CA175" i="2"/>
  <c r="CB175" i="2"/>
  <c r="CA176" i="2"/>
  <c r="CB176" i="2"/>
  <c r="CA177" i="2"/>
  <c r="CB177" i="2"/>
  <c r="CA178" i="2"/>
  <c r="CB178" i="2"/>
  <c r="CA179" i="2"/>
  <c r="CB179" i="2"/>
  <c r="CA180" i="2"/>
  <c r="CB180" i="2"/>
  <c r="CA181" i="2"/>
  <c r="CB181" i="2"/>
  <c r="CA182" i="2"/>
  <c r="CB182" i="2"/>
  <c r="CA183" i="2"/>
  <c r="CB183" i="2"/>
  <c r="CA184" i="2"/>
  <c r="CB184" i="2"/>
  <c r="CA185" i="2"/>
  <c r="CB185" i="2"/>
  <c r="CA186" i="2"/>
  <c r="CB186" i="2"/>
  <c r="CA187" i="2"/>
  <c r="CB187" i="2"/>
  <c r="CA188" i="2"/>
  <c r="CB188" i="2"/>
  <c r="CA189" i="2"/>
  <c r="CB189" i="2"/>
  <c r="CA190" i="2"/>
  <c r="CB190" i="2"/>
  <c r="CA191" i="2"/>
  <c r="CB191" i="2"/>
  <c r="CA192" i="2"/>
  <c r="CB192" i="2"/>
  <c r="CA193" i="2"/>
  <c r="CB193" i="2"/>
  <c r="CA194" i="2"/>
  <c r="CB194" i="2"/>
  <c r="CA195" i="2"/>
  <c r="CB195" i="2"/>
  <c r="CA196" i="2"/>
  <c r="CB196" i="2"/>
  <c r="CA197" i="2"/>
  <c r="CB197" i="2"/>
  <c r="CA198" i="2"/>
  <c r="CB198" i="2"/>
  <c r="CA199" i="2"/>
  <c r="CB199" i="2"/>
  <c r="CA200" i="2"/>
  <c r="CB200" i="2"/>
  <c r="CA201" i="2"/>
  <c r="CB201" i="2"/>
  <c r="CA202" i="2"/>
  <c r="CB202" i="2"/>
  <c r="CB203" i="2"/>
  <c r="CA203" i="2"/>
  <c r="CA26" i="2"/>
  <c r="CB26" i="2"/>
  <c r="CA27" i="2"/>
  <c r="CB27" i="2"/>
  <c r="CA28" i="2"/>
  <c r="CB28" i="2"/>
  <c r="CA29" i="2"/>
  <c r="CB29" i="2"/>
  <c r="CA30" i="2"/>
  <c r="CB30" i="2"/>
  <c r="CA31" i="2"/>
  <c r="CB31" i="2"/>
  <c r="CA32" i="2"/>
  <c r="CB32" i="2"/>
  <c r="CA33" i="2"/>
  <c r="CB33" i="2"/>
  <c r="CA34" i="2"/>
  <c r="CB34" i="2"/>
  <c r="CA35" i="2"/>
  <c r="CB35" i="2"/>
  <c r="CB36" i="2"/>
  <c r="CA15" i="2"/>
  <c r="CB15" i="2"/>
  <c r="CA16" i="2"/>
  <c r="CB16" i="2"/>
  <c r="CA17" i="2"/>
  <c r="CB17" i="2"/>
  <c r="CA18" i="2"/>
  <c r="CB18" i="2"/>
  <c r="CA19" i="2"/>
  <c r="CB19" i="2"/>
  <c r="CA20" i="2"/>
  <c r="CB20" i="2"/>
  <c r="CA21" i="2"/>
  <c r="CB21" i="2"/>
  <c r="CA22" i="2"/>
  <c r="CB22" i="2"/>
  <c r="CA23" i="2"/>
  <c r="CB23" i="2"/>
  <c r="CA24" i="2"/>
  <c r="CB24" i="2"/>
  <c r="CB25" i="2"/>
  <c r="CA4" i="2"/>
  <c r="CB4" i="2"/>
  <c r="CA5" i="2"/>
  <c r="CB5" i="2"/>
  <c r="CA6" i="2"/>
  <c r="CB6" i="2"/>
  <c r="CA7" i="2"/>
  <c r="CB7" i="2"/>
  <c r="CA8" i="2"/>
  <c r="CB8" i="2"/>
  <c r="CA9" i="2"/>
  <c r="CB9" i="2"/>
  <c r="CA10" i="2"/>
  <c r="CB10" i="2"/>
  <c r="CA11" i="2"/>
  <c r="CB11" i="2"/>
  <c r="CA12" i="2"/>
  <c r="CB12" i="2"/>
  <c r="CA13" i="2"/>
  <c r="CB13" i="2"/>
  <c r="CB14" i="2"/>
  <c r="CB39" i="2"/>
  <c r="CA44" i="2"/>
  <c r="CB44" i="2"/>
  <c r="CA45" i="2"/>
  <c r="CB45" i="2"/>
  <c r="CA46" i="2"/>
  <c r="CB46" i="2"/>
  <c r="CA47" i="2"/>
  <c r="CB47" i="2"/>
  <c r="CA48" i="2"/>
  <c r="CB48" i="2"/>
  <c r="CA49" i="2"/>
  <c r="CB49" i="2"/>
  <c r="CA50" i="2"/>
  <c r="CB50" i="2"/>
  <c r="CA51" i="2"/>
  <c r="CB51" i="2"/>
  <c r="CA52" i="2"/>
  <c r="CB52" i="2"/>
  <c r="CA53" i="2"/>
  <c r="CB53" i="2"/>
  <c r="CB54" i="2"/>
  <c r="CA55" i="2"/>
  <c r="CB55" i="2"/>
  <c r="CA56" i="2"/>
  <c r="CB56" i="2"/>
  <c r="CA57" i="2"/>
  <c r="CB57" i="2"/>
  <c r="CA58" i="2"/>
  <c r="CB58" i="2"/>
  <c r="CA59" i="2"/>
  <c r="CB59" i="2"/>
  <c r="CA60" i="2"/>
  <c r="CB60" i="2"/>
  <c r="CA61" i="2"/>
  <c r="CB61" i="2"/>
  <c r="CA62" i="2"/>
  <c r="CB62" i="2"/>
  <c r="CA63" i="2"/>
  <c r="CB63" i="2"/>
  <c r="CA64" i="2"/>
  <c r="CB64" i="2"/>
  <c r="CB65" i="2"/>
  <c r="CA66" i="2"/>
  <c r="CB66" i="2"/>
  <c r="CA67" i="2"/>
  <c r="CB67" i="2"/>
  <c r="CA68" i="2"/>
  <c r="CB68" i="2"/>
  <c r="CA69" i="2"/>
  <c r="CB69" i="2"/>
  <c r="CA70" i="2"/>
  <c r="CB70" i="2"/>
  <c r="CA71" i="2"/>
  <c r="CB71" i="2"/>
  <c r="CA72" i="2"/>
  <c r="CB72" i="2"/>
  <c r="CA73" i="2"/>
  <c r="CB73" i="2"/>
  <c r="CA74" i="2"/>
  <c r="CB74" i="2"/>
  <c r="CA75" i="2"/>
  <c r="CB75" i="2"/>
  <c r="CB76" i="2"/>
  <c r="CB78" i="2"/>
  <c r="CA83" i="2"/>
  <c r="CB83" i="2"/>
  <c r="CA84" i="2"/>
  <c r="CB84" i="2"/>
  <c r="CA85" i="2"/>
  <c r="CB85" i="2"/>
  <c r="CA86" i="2"/>
  <c r="CB86" i="2"/>
  <c r="CA87" i="2"/>
  <c r="CB87" i="2"/>
  <c r="CA88" i="2"/>
  <c r="CB88" i="2"/>
  <c r="CA89" i="2"/>
  <c r="CB89" i="2"/>
  <c r="CA90" i="2"/>
  <c r="CB90" i="2"/>
  <c r="CA91" i="2"/>
  <c r="CB91" i="2"/>
  <c r="CA92" i="2"/>
  <c r="CB92" i="2"/>
  <c r="CB93" i="2"/>
  <c r="CA94" i="2"/>
  <c r="CB94" i="2"/>
  <c r="CA95" i="2"/>
  <c r="CB95" i="2"/>
  <c r="CA96" i="2"/>
  <c r="CB96" i="2"/>
  <c r="CA97" i="2"/>
  <c r="CB97" i="2"/>
  <c r="CA98" i="2"/>
  <c r="CB98" i="2"/>
  <c r="CA99" i="2"/>
  <c r="CB99" i="2"/>
  <c r="CA100" i="2"/>
  <c r="CB100" i="2"/>
  <c r="CA101" i="2"/>
  <c r="CB101" i="2"/>
  <c r="CA102" i="2"/>
  <c r="CB102" i="2"/>
  <c r="CB103" i="2"/>
  <c r="CA104" i="2"/>
  <c r="CB104" i="2"/>
  <c r="CA105" i="2"/>
  <c r="CB105" i="2"/>
  <c r="CA106" i="2"/>
  <c r="CB106" i="2"/>
  <c r="CA107" i="2"/>
  <c r="CB107" i="2"/>
  <c r="CA108" i="2"/>
  <c r="CB108" i="2"/>
  <c r="CA109" i="2"/>
  <c r="CB109" i="2"/>
  <c r="CA110" i="2"/>
  <c r="CB110" i="2"/>
  <c r="CA111" i="2"/>
  <c r="CB111" i="2"/>
  <c r="CA112" i="2"/>
  <c r="CB112" i="2"/>
  <c r="CA113" i="2"/>
  <c r="CB113" i="2"/>
  <c r="CB114" i="2"/>
  <c r="CB117" i="2"/>
  <c r="CA123" i="2"/>
  <c r="CB123" i="2"/>
  <c r="CA124" i="2"/>
  <c r="CB124" i="2"/>
  <c r="CA125" i="2"/>
  <c r="CB125" i="2"/>
  <c r="CA126" i="2"/>
  <c r="CB126" i="2"/>
  <c r="CA127" i="2"/>
  <c r="CB127" i="2"/>
  <c r="CA128" i="2"/>
  <c r="CB128" i="2"/>
  <c r="CA129" i="2"/>
  <c r="CB129" i="2"/>
  <c r="CA130" i="2"/>
  <c r="CB130" i="2"/>
  <c r="CA131" i="2"/>
  <c r="CB131" i="2"/>
  <c r="CB132" i="2"/>
  <c r="CA133" i="2"/>
  <c r="CB133" i="2"/>
  <c r="CA134" i="2"/>
  <c r="CB134" i="2"/>
  <c r="CA135" i="2"/>
  <c r="CB135" i="2"/>
  <c r="CA136" i="2"/>
  <c r="CB136" i="2"/>
  <c r="CA137" i="2"/>
  <c r="CB137" i="2"/>
  <c r="CA138" i="2"/>
  <c r="CB138" i="2"/>
  <c r="CA139" i="2"/>
  <c r="CB139" i="2"/>
  <c r="CA140" i="2"/>
  <c r="CB140" i="2"/>
  <c r="CA141" i="2"/>
  <c r="CB141" i="2"/>
  <c r="CA142" i="2"/>
  <c r="CB142" i="2"/>
  <c r="CB143" i="2"/>
  <c r="CA144" i="2"/>
  <c r="CB144" i="2"/>
  <c r="CA145" i="2"/>
  <c r="CB145" i="2"/>
  <c r="CA146" i="2"/>
  <c r="CB146" i="2"/>
  <c r="CA147" i="2"/>
  <c r="CB147" i="2"/>
  <c r="CA148" i="2"/>
  <c r="CB148" i="2"/>
  <c r="CA149" i="2"/>
  <c r="CB149" i="2"/>
  <c r="CA150" i="2"/>
  <c r="CB150" i="2"/>
  <c r="CA151" i="2"/>
  <c r="CB151" i="2"/>
  <c r="CA152" i="2"/>
  <c r="CB152" i="2"/>
  <c r="CA153" i="2"/>
  <c r="CB153" i="2"/>
  <c r="CB154" i="2"/>
  <c r="CB157" i="2"/>
  <c r="CB160" i="2"/>
  <c r="CA36" i="2"/>
  <c r="CA25" i="2"/>
  <c r="CA14" i="2"/>
  <c r="CA39" i="2"/>
  <c r="CA54" i="2"/>
  <c r="CA65" i="2"/>
  <c r="CA76" i="2"/>
  <c r="CA78" i="2"/>
  <c r="CA93" i="2"/>
  <c r="CA103" i="2"/>
  <c r="CA114" i="2"/>
  <c r="CA117" i="2"/>
  <c r="CA132" i="2"/>
  <c r="CA143" i="2"/>
  <c r="CA154" i="2"/>
  <c r="CA157" i="2"/>
  <c r="CA160" i="2"/>
  <c r="BZ132" i="2"/>
  <c r="BZ143" i="2"/>
  <c r="BZ154" i="2"/>
  <c r="BZ157" i="2"/>
  <c r="BZ93" i="2"/>
  <c r="BZ103" i="2"/>
  <c r="BZ114" i="2"/>
  <c r="BZ117" i="2"/>
  <c r="BZ54" i="2"/>
  <c r="BZ65" i="2"/>
  <c r="BZ76" i="2"/>
  <c r="BZ78" i="2"/>
  <c r="BZ39" i="2"/>
  <c r="BZ160" i="2"/>
  <c r="BY132" i="2"/>
  <c r="BY143" i="2"/>
  <c r="BY154" i="2"/>
  <c r="BY157" i="2"/>
  <c r="BY93" i="2"/>
  <c r="BY103" i="2"/>
  <c r="BY114" i="2"/>
  <c r="BY117" i="2"/>
  <c r="BY54" i="2"/>
  <c r="BY65" i="2"/>
  <c r="BY76" i="2"/>
  <c r="BY78" i="2"/>
  <c r="BY39" i="2"/>
  <c r="BY160" i="2"/>
  <c r="CA156" i="2"/>
  <c r="CB156" i="2"/>
  <c r="CA155" i="2"/>
  <c r="CB155" i="2"/>
  <c r="CA116" i="2"/>
  <c r="CB116" i="2"/>
  <c r="CA115" i="2"/>
  <c r="CB115" i="2"/>
  <c r="CA77" i="2"/>
  <c r="CB77" i="2"/>
  <c r="CA38" i="2"/>
  <c r="CB38" i="2"/>
  <c r="CA37" i="2"/>
  <c r="CB37" i="2"/>
  <c r="Y242" i="2"/>
  <c r="Y203" i="2"/>
  <c r="Y160" i="2"/>
  <c r="Y157" i="2"/>
  <c r="Y154" i="2"/>
  <c r="Y143" i="2"/>
  <c r="Y132" i="2"/>
  <c r="Y117" i="2"/>
  <c r="Y114" i="2"/>
  <c r="Y103" i="2"/>
  <c r="Y93" i="2"/>
  <c r="Y78" i="2"/>
  <c r="Y76" i="2"/>
  <c r="Y65" i="2"/>
  <c r="Y54" i="2"/>
  <c r="Y40" i="2"/>
  <c r="Y36" i="2"/>
  <c r="Y25" i="2"/>
  <c r="Y14" i="2"/>
  <c r="B67" i="2"/>
  <c r="B68" i="2"/>
  <c r="B69" i="2"/>
  <c r="B70" i="2"/>
  <c r="B71" i="2"/>
  <c r="B72" i="2"/>
  <c r="B73" i="2"/>
  <c r="B74" i="2"/>
  <c r="B75" i="2"/>
  <c r="B66" i="2"/>
  <c r="B56" i="2"/>
  <c r="B57" i="2"/>
  <c r="B58" i="2"/>
  <c r="B59" i="2"/>
  <c r="B60" i="2"/>
  <c r="B61" i="2"/>
  <c r="B62" i="2"/>
  <c r="B63" i="2"/>
  <c r="B64" i="2"/>
  <c r="B55" i="2"/>
  <c r="B45" i="2"/>
  <c r="B46" i="2"/>
  <c r="B47" i="2"/>
  <c r="B48" i="2"/>
  <c r="B49" i="2"/>
  <c r="B50" i="2"/>
  <c r="B51" i="2"/>
  <c r="B52" i="2"/>
  <c r="B53" i="2"/>
  <c r="B44" i="2"/>
  <c r="BC242" i="2"/>
  <c r="BD242" i="2"/>
  <c r="BE242" i="2"/>
  <c r="BC203" i="2"/>
  <c r="BD203" i="2"/>
  <c r="BE203" i="2"/>
  <c r="BC160" i="2"/>
  <c r="BD160" i="2"/>
  <c r="BE160" i="2"/>
  <c r="BC157" i="2"/>
  <c r="BD157" i="2"/>
  <c r="BE157" i="2"/>
  <c r="BC154" i="2"/>
  <c r="BD154" i="2"/>
  <c r="BE154" i="2"/>
  <c r="BC143" i="2"/>
  <c r="BD143" i="2"/>
  <c r="BE143" i="2"/>
  <c r="BC132" i="2"/>
  <c r="BD132" i="2"/>
  <c r="BE132" i="2"/>
  <c r="BC117" i="2"/>
  <c r="BD117" i="2"/>
  <c r="BE117" i="2"/>
  <c r="BC114" i="2"/>
  <c r="BD114" i="2"/>
  <c r="BE114" i="2"/>
  <c r="BD103" i="2"/>
  <c r="BE103" i="2"/>
  <c r="BC103" i="2"/>
  <c r="BE93" i="2"/>
  <c r="BD93" i="2"/>
  <c r="BC93" i="2"/>
  <c r="BE78" i="2"/>
  <c r="BD78" i="2"/>
  <c r="BC78" i="2"/>
  <c r="BE76" i="2"/>
  <c r="BD76" i="2"/>
  <c r="BC76" i="2"/>
  <c r="BE65" i="2"/>
  <c r="BD65" i="2"/>
  <c r="BC65" i="2"/>
  <c r="BE54" i="2"/>
  <c r="BD54" i="2"/>
  <c r="BC54" i="2"/>
  <c r="BE40" i="2"/>
  <c r="BD40" i="2"/>
  <c r="BC40" i="2"/>
  <c r="BF36" i="2"/>
  <c r="BE36" i="2"/>
  <c r="BD36" i="2"/>
  <c r="BC36" i="2"/>
  <c r="BB36" i="2"/>
  <c r="BA36" i="2"/>
  <c r="AZ36" i="2"/>
  <c r="AY36" i="2"/>
  <c r="AX36" i="2"/>
  <c r="AW36" i="2"/>
  <c r="BE25" i="2"/>
  <c r="BD25" i="2"/>
  <c r="BC25" i="2"/>
  <c r="BE14" i="2"/>
  <c r="BD14" i="2"/>
  <c r="BC14" i="2"/>
  <c r="Z103" i="1"/>
  <c r="Z14" i="1"/>
  <c r="Z25" i="1"/>
  <c r="Z36" i="1"/>
  <c r="Z39" i="1"/>
  <c r="AK25" i="1"/>
  <c r="BT154" i="2"/>
  <c r="BV132" i="2"/>
  <c r="BU132" i="2"/>
  <c r="BT132" i="2"/>
  <c r="BS132" i="2"/>
  <c r="BR132" i="2"/>
  <c r="BQ132" i="2"/>
  <c r="BP132" i="2"/>
  <c r="BO54" i="2"/>
  <c r="BN54" i="2"/>
  <c r="BM54" i="2"/>
  <c r="BL54" i="2"/>
  <c r="BK54" i="2"/>
  <c r="BO65" i="2"/>
  <c r="BN65" i="2"/>
  <c r="BM65" i="2"/>
  <c r="BL65" i="2"/>
  <c r="BK65" i="2"/>
  <c r="BO76" i="2"/>
  <c r="BN76" i="2"/>
  <c r="BL76" i="2"/>
  <c r="BK76" i="2"/>
  <c r="BM76" i="2"/>
  <c r="BV154" i="2"/>
  <c r="BU154" i="2"/>
  <c r="BS154" i="2"/>
  <c r="BR154" i="2"/>
  <c r="BQ154" i="2"/>
  <c r="BP154" i="2"/>
  <c r="BV143" i="2"/>
  <c r="BU143" i="2"/>
  <c r="BT143" i="2"/>
  <c r="BS143" i="2"/>
  <c r="BR143" i="2"/>
  <c r="BQ143" i="2"/>
  <c r="BP143" i="2"/>
  <c r="BJ143" i="2"/>
  <c r="BI143" i="2"/>
  <c r="BH143" i="2"/>
  <c r="BG143" i="2"/>
  <c r="BG132" i="2"/>
  <c r="BJ132" i="2"/>
  <c r="BI132" i="2"/>
  <c r="BH132" i="2"/>
  <c r="E154" i="2"/>
  <c r="H154" i="2"/>
  <c r="G154" i="2"/>
  <c r="F154" i="2"/>
  <c r="H143" i="2"/>
  <c r="G143" i="2"/>
  <c r="F143" i="2"/>
  <c r="E143" i="2"/>
  <c r="H132" i="2"/>
  <c r="G132" i="2"/>
  <c r="F132" i="2"/>
  <c r="E132" i="2"/>
  <c r="BO154" i="2"/>
  <c r="BN154" i="2"/>
  <c r="BM154" i="2"/>
  <c r="BL154" i="2"/>
  <c r="BK154" i="2"/>
  <c r="BO143" i="2"/>
  <c r="BN143" i="2"/>
  <c r="BM143" i="2"/>
  <c r="BL143" i="2"/>
  <c r="BK143" i="2"/>
  <c r="BO132" i="2"/>
  <c r="BN132" i="2"/>
  <c r="BM132" i="2"/>
  <c r="BL132" i="2"/>
  <c r="BK132" i="2"/>
  <c r="BF132" i="2"/>
  <c r="BB132" i="2"/>
  <c r="BA132" i="2"/>
  <c r="AZ132" i="2"/>
  <c r="AY132" i="2"/>
  <c r="AX132" i="2"/>
  <c r="AW132" i="2"/>
  <c r="AV132" i="2"/>
  <c r="AU132" i="2"/>
  <c r="AT132" i="2"/>
  <c r="AS132" i="2"/>
  <c r="AR132" i="2"/>
  <c r="AQ132" i="2"/>
  <c r="AP132" i="2"/>
  <c r="AO132" i="2"/>
  <c r="AN132" i="2"/>
  <c r="AM132" i="2"/>
  <c r="AL132" i="2"/>
  <c r="AK132" i="2"/>
  <c r="AJ132" i="2"/>
  <c r="AI132" i="2"/>
  <c r="AH132" i="2"/>
  <c r="AG132" i="2"/>
  <c r="AF132" i="2"/>
  <c r="AE132" i="2"/>
  <c r="AD132" i="2"/>
  <c r="AC132" i="2"/>
  <c r="AB132" i="2"/>
  <c r="AA132" i="2"/>
  <c r="Z132" i="2"/>
  <c r="X132" i="2"/>
  <c r="W132" i="2"/>
  <c r="V132" i="2"/>
  <c r="U132" i="2"/>
  <c r="T132" i="2"/>
  <c r="S132" i="2"/>
  <c r="R132" i="2"/>
  <c r="Q132" i="2"/>
  <c r="P132" i="2"/>
  <c r="O132" i="2"/>
  <c r="N132" i="2"/>
  <c r="M132" i="2"/>
  <c r="L132" i="2"/>
  <c r="K132" i="2"/>
  <c r="J132" i="2"/>
  <c r="I132" i="2"/>
  <c r="N143" i="2"/>
  <c r="M143" i="2"/>
  <c r="L143" i="2"/>
  <c r="K143" i="2"/>
  <c r="J143" i="2"/>
  <c r="I143" i="2"/>
  <c r="W143" i="2"/>
  <c r="V143" i="2"/>
  <c r="U143" i="2"/>
  <c r="T143" i="2"/>
  <c r="S143" i="2"/>
  <c r="R143" i="2"/>
  <c r="Q143" i="2"/>
  <c r="P143" i="2"/>
  <c r="O143" i="2"/>
  <c r="AG143" i="2"/>
  <c r="AF143" i="2"/>
  <c r="AE143" i="2"/>
  <c r="AD143" i="2"/>
  <c r="AC143" i="2"/>
  <c r="AB143" i="2"/>
  <c r="AA143" i="2"/>
  <c r="Z143" i="2"/>
  <c r="X143" i="2"/>
  <c r="BF143" i="2"/>
  <c r="BB143" i="2"/>
  <c r="BA143" i="2"/>
  <c r="AZ143" i="2"/>
  <c r="AY143" i="2"/>
  <c r="AX143" i="2"/>
  <c r="AW143" i="2"/>
  <c r="AV143" i="2"/>
  <c r="AU143" i="2"/>
  <c r="AT143" i="2"/>
  <c r="AS143" i="2"/>
  <c r="AR143" i="2"/>
  <c r="AQ143" i="2"/>
  <c r="AP143" i="2"/>
  <c r="AO143" i="2"/>
  <c r="AN143" i="2"/>
  <c r="AM143" i="2"/>
  <c r="AL143" i="2"/>
  <c r="AK143" i="2"/>
  <c r="AJ143" i="2"/>
  <c r="AI143" i="2"/>
  <c r="AH143" i="2"/>
  <c r="BH154" i="2"/>
  <c r="BG154" i="2"/>
  <c r="BF154" i="2"/>
  <c r="BB154" i="2"/>
  <c r="BA154" i="2"/>
  <c r="AZ154" i="2"/>
  <c r="AY154" i="2"/>
  <c r="AX154" i="2"/>
  <c r="AW154" i="2"/>
  <c r="AV154" i="2"/>
  <c r="AU154" i="2"/>
  <c r="AT154" i="2"/>
  <c r="AS154" i="2"/>
  <c r="AR154" i="2"/>
  <c r="AQ154" i="2"/>
  <c r="AP154" i="2"/>
  <c r="AO154" i="2"/>
  <c r="AN154" i="2"/>
  <c r="AM154" i="2"/>
  <c r="AL154" i="2"/>
  <c r="AK154" i="2"/>
  <c r="AJ154" i="2"/>
  <c r="AI154" i="2"/>
  <c r="AH154" i="2"/>
  <c r="AG154" i="2"/>
  <c r="AF154" i="2"/>
  <c r="AE154" i="2"/>
  <c r="AD154" i="2"/>
  <c r="AC154" i="2"/>
  <c r="AB154" i="2"/>
  <c r="AA154" i="2"/>
  <c r="Z154" i="2"/>
  <c r="X154" i="2"/>
  <c r="W154" i="2"/>
  <c r="V154" i="2"/>
  <c r="U154" i="2"/>
  <c r="T154" i="2"/>
  <c r="S154" i="2"/>
  <c r="R154" i="2"/>
  <c r="Q154" i="2"/>
  <c r="P154" i="2"/>
  <c r="O154" i="2"/>
  <c r="N154" i="2"/>
  <c r="M154" i="2"/>
  <c r="L154" i="2"/>
  <c r="K154" i="2"/>
  <c r="J154" i="2"/>
  <c r="I154" i="2"/>
  <c r="C154" i="2"/>
  <c r="D154" i="2"/>
  <c r="D143" i="2"/>
  <c r="C143" i="2"/>
  <c r="C132" i="2"/>
  <c r="D132" i="2"/>
  <c r="D114" i="2"/>
  <c r="C114" i="2"/>
  <c r="O114" i="2"/>
  <c r="N114" i="2"/>
  <c r="M114" i="2"/>
  <c r="L114" i="2"/>
  <c r="K114" i="2"/>
  <c r="J114" i="2"/>
  <c r="I114" i="2"/>
  <c r="AC114" i="2"/>
  <c r="AB114" i="2"/>
  <c r="AA114" i="2"/>
  <c r="Z114" i="2"/>
  <c r="X114" i="2"/>
  <c r="W114" i="2"/>
  <c r="V114" i="2"/>
  <c r="U114" i="2"/>
  <c r="T114" i="2"/>
  <c r="S114" i="2"/>
  <c r="R114" i="2"/>
  <c r="Q114" i="2"/>
  <c r="P114" i="2"/>
  <c r="AK114" i="2"/>
  <c r="AJ114" i="2"/>
  <c r="AI114" i="2"/>
  <c r="AH114" i="2"/>
  <c r="AG114" i="2"/>
  <c r="AF114" i="2"/>
  <c r="AE114" i="2"/>
  <c r="AD114" i="2"/>
  <c r="AX114" i="2"/>
  <c r="AW114" i="2"/>
  <c r="AV114" i="2"/>
  <c r="AU114" i="2"/>
  <c r="AT114" i="2"/>
  <c r="AS114" i="2"/>
  <c r="AR114" i="2"/>
  <c r="AQ114" i="2"/>
  <c r="AP114" i="2"/>
  <c r="AO114" i="2"/>
  <c r="AN114" i="2"/>
  <c r="AM114" i="2"/>
  <c r="AL114" i="2"/>
  <c r="BF114" i="2"/>
  <c r="BB114" i="2"/>
  <c r="BA114" i="2"/>
  <c r="AZ114" i="2"/>
  <c r="AY114" i="2"/>
  <c r="BN114" i="2"/>
  <c r="BM114" i="2"/>
  <c r="BL114" i="2"/>
  <c r="BK114" i="2"/>
  <c r="BO114" i="2"/>
  <c r="BV114" i="2"/>
  <c r="BU114" i="2"/>
  <c r="BT114" i="2"/>
  <c r="BS114" i="2"/>
  <c r="BR114" i="2"/>
  <c r="BQ114" i="2"/>
  <c r="BP114" i="2"/>
  <c r="BJ114" i="2"/>
  <c r="BI114" i="2"/>
  <c r="BH114" i="2"/>
  <c r="BG114" i="2"/>
  <c r="E114" i="2"/>
  <c r="H114" i="2"/>
  <c r="G114" i="2"/>
  <c r="F114" i="2"/>
  <c r="H93" i="2"/>
  <c r="H103" i="2"/>
  <c r="G93" i="2"/>
  <c r="G103" i="2"/>
  <c r="F93" i="2"/>
  <c r="F103" i="2"/>
  <c r="E93" i="2"/>
  <c r="E103" i="2"/>
  <c r="BJ93" i="2"/>
  <c r="BJ103" i="2"/>
  <c r="BI93" i="2"/>
  <c r="BI103" i="2"/>
  <c r="BH93" i="2"/>
  <c r="BH103" i="2"/>
  <c r="BG93" i="2"/>
  <c r="BG103" i="2"/>
  <c r="BV93" i="2"/>
  <c r="BV103" i="2"/>
  <c r="BU93" i="2"/>
  <c r="BU103" i="2"/>
  <c r="BT93" i="2"/>
  <c r="BT103" i="2"/>
  <c r="BS93" i="2"/>
  <c r="BS103" i="2"/>
  <c r="BR93" i="2"/>
  <c r="BR103" i="2"/>
  <c r="BQ93" i="2"/>
  <c r="BQ103" i="2"/>
  <c r="BP93" i="2"/>
  <c r="BP103" i="2"/>
  <c r="D103" i="2"/>
  <c r="C103" i="2"/>
  <c r="K103" i="2"/>
  <c r="J103" i="2"/>
  <c r="I103" i="2"/>
  <c r="V103" i="2"/>
  <c r="U103" i="2"/>
  <c r="T103" i="2"/>
  <c r="S103" i="2"/>
  <c r="R103" i="2"/>
  <c r="Q103" i="2"/>
  <c r="P103" i="2"/>
  <c r="O103" i="2"/>
  <c r="N103" i="2"/>
  <c r="M103" i="2"/>
  <c r="L103" i="2"/>
  <c r="AJ103" i="2"/>
  <c r="AI103" i="2"/>
  <c r="AH103" i="2"/>
  <c r="AG103" i="2"/>
  <c r="AF103" i="2"/>
  <c r="AE103" i="2"/>
  <c r="AD103" i="2"/>
  <c r="AC103" i="2"/>
  <c r="AB103" i="2"/>
  <c r="AA103" i="2"/>
  <c r="Z103" i="2"/>
  <c r="X103" i="2"/>
  <c r="W103" i="2"/>
  <c r="AU103" i="2"/>
  <c r="AT103" i="2"/>
  <c r="AS103" i="2"/>
  <c r="AR103" i="2"/>
  <c r="AQ103" i="2"/>
  <c r="AP103" i="2"/>
  <c r="AO103" i="2"/>
  <c r="AN103" i="2"/>
  <c r="AM103" i="2"/>
  <c r="AL103" i="2"/>
  <c r="AK103" i="2"/>
  <c r="BF103" i="2"/>
  <c r="BB103" i="2"/>
  <c r="BA103" i="2"/>
  <c r="AZ103" i="2"/>
  <c r="AY103" i="2"/>
  <c r="AX103" i="2"/>
  <c r="AW103" i="2"/>
  <c r="AV103" i="2"/>
  <c r="BN103" i="2"/>
  <c r="BM103" i="2"/>
  <c r="BL103" i="2"/>
  <c r="BK103" i="2"/>
  <c r="BO103" i="2"/>
  <c r="BO93" i="2"/>
  <c r="BN93" i="2"/>
  <c r="BM93" i="2"/>
  <c r="BL93" i="2"/>
  <c r="BK93" i="2"/>
  <c r="BF93" i="2"/>
  <c r="BB93" i="2"/>
  <c r="BA93" i="2"/>
  <c r="AZ93" i="2"/>
  <c r="AY93" i="2"/>
  <c r="AX93" i="2"/>
  <c r="AW93" i="2"/>
  <c r="AV93" i="2"/>
  <c r="AU93" i="2"/>
  <c r="AT93" i="2"/>
  <c r="AS93" i="2"/>
  <c r="AR93" i="2"/>
  <c r="AQ93" i="2"/>
  <c r="AP93" i="2"/>
  <c r="AO93" i="2"/>
  <c r="AN93" i="2"/>
  <c r="AM93" i="2"/>
  <c r="AL93" i="2"/>
  <c r="AK93" i="2"/>
  <c r="AJ93" i="2"/>
  <c r="AI93" i="2"/>
  <c r="AH93" i="2"/>
  <c r="AG93" i="2"/>
  <c r="AF93" i="2"/>
  <c r="AE93" i="2"/>
  <c r="AD93" i="2"/>
  <c r="AC93" i="2"/>
  <c r="AB93" i="2"/>
  <c r="AA93" i="2"/>
  <c r="Z93" i="2"/>
  <c r="X93" i="2"/>
  <c r="W93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D93" i="2"/>
  <c r="BV117" i="2"/>
  <c r="BU117" i="2"/>
  <c r="BT117" i="2"/>
  <c r="BS117" i="2"/>
  <c r="BR117" i="2"/>
  <c r="BQ117" i="2"/>
  <c r="BP117" i="2"/>
  <c r="BO117" i="2"/>
  <c r="BN117" i="2"/>
  <c r="BM117" i="2"/>
  <c r="BL117" i="2"/>
  <c r="BK117" i="2"/>
  <c r="BJ117" i="2"/>
  <c r="BI117" i="2"/>
  <c r="BH117" i="2"/>
  <c r="BG117" i="2"/>
  <c r="BF117" i="2"/>
  <c r="BB117" i="2"/>
  <c r="BA117" i="2"/>
  <c r="AZ117" i="2"/>
  <c r="AY117" i="2"/>
  <c r="AX117" i="2"/>
  <c r="AW117" i="2"/>
  <c r="AV117" i="2"/>
  <c r="AU117" i="2"/>
  <c r="AT117" i="2"/>
  <c r="AS117" i="2"/>
  <c r="AR117" i="2"/>
  <c r="AQ117" i="2"/>
  <c r="AP117" i="2"/>
  <c r="AO117" i="2"/>
  <c r="AN117" i="2"/>
  <c r="AM117" i="2"/>
  <c r="AL117" i="2"/>
  <c r="AK117" i="2"/>
  <c r="AJ117" i="2"/>
  <c r="AI117" i="2"/>
  <c r="AH117" i="2"/>
  <c r="AG117" i="2"/>
  <c r="AF117" i="2"/>
  <c r="AE117" i="2"/>
  <c r="AD117" i="2"/>
  <c r="AC117" i="2"/>
  <c r="AB117" i="2"/>
  <c r="AA117" i="2"/>
  <c r="Z117" i="2"/>
  <c r="X117" i="2"/>
  <c r="W117" i="2"/>
  <c r="V117" i="2"/>
  <c r="U117" i="2"/>
  <c r="T117" i="2"/>
  <c r="S117" i="2"/>
  <c r="R117" i="2"/>
  <c r="Q117" i="2"/>
  <c r="P117" i="2"/>
  <c r="O117" i="2"/>
  <c r="N117" i="2"/>
  <c r="M117" i="2"/>
  <c r="L117" i="2"/>
  <c r="K117" i="2"/>
  <c r="J117" i="2"/>
  <c r="I117" i="2"/>
  <c r="H117" i="2"/>
  <c r="G117" i="2"/>
  <c r="F117" i="2"/>
  <c r="E117" i="2"/>
  <c r="D117" i="2"/>
  <c r="C117" i="2"/>
  <c r="BF76" i="2"/>
  <c r="BB76" i="2"/>
  <c r="BA76" i="2"/>
  <c r="AZ76" i="2"/>
  <c r="AY76" i="2"/>
  <c r="AX76" i="2"/>
  <c r="AW76" i="2"/>
  <c r="AV76" i="2"/>
  <c r="AU76" i="2"/>
  <c r="AT76" i="2"/>
  <c r="AS76" i="2"/>
  <c r="AR76" i="2"/>
  <c r="AQ76" i="2"/>
  <c r="AP76" i="2"/>
  <c r="AO76" i="2"/>
  <c r="AN76" i="2"/>
  <c r="AM76" i="2"/>
  <c r="AL76" i="2"/>
  <c r="AK76" i="2"/>
  <c r="AJ76" i="2"/>
  <c r="AI76" i="2"/>
  <c r="AH76" i="2"/>
  <c r="AG76" i="2"/>
  <c r="AF76" i="2"/>
  <c r="AE76" i="2"/>
  <c r="AD76" i="2"/>
  <c r="AC76" i="2"/>
  <c r="AB76" i="2"/>
  <c r="AA76" i="2"/>
  <c r="Z76" i="2"/>
  <c r="X76" i="2"/>
  <c r="W76" i="2"/>
  <c r="V76" i="2"/>
  <c r="U76" i="2"/>
  <c r="T76" i="2"/>
  <c r="S76" i="2"/>
  <c r="R76" i="2"/>
  <c r="Q76" i="2"/>
  <c r="P76" i="2"/>
  <c r="O76" i="2"/>
  <c r="N76" i="2"/>
  <c r="M76" i="2"/>
  <c r="L76" i="2"/>
  <c r="K76" i="2"/>
  <c r="J76" i="2"/>
  <c r="I76" i="2"/>
  <c r="U65" i="2"/>
  <c r="T65" i="2"/>
  <c r="S65" i="2"/>
  <c r="R65" i="2"/>
  <c r="Q65" i="2"/>
  <c r="P65" i="2"/>
  <c r="O65" i="2"/>
  <c r="N65" i="2"/>
  <c r="M65" i="2"/>
  <c r="L65" i="2"/>
  <c r="K65" i="2"/>
  <c r="J65" i="2"/>
  <c r="I65" i="2"/>
  <c r="AG65" i="2"/>
  <c r="AF65" i="2"/>
  <c r="AE65" i="2"/>
  <c r="AD65" i="2"/>
  <c r="AC65" i="2"/>
  <c r="AB65" i="2"/>
  <c r="AA65" i="2"/>
  <c r="Z65" i="2"/>
  <c r="X65" i="2"/>
  <c r="W65" i="2"/>
  <c r="V65" i="2"/>
  <c r="AR65" i="2"/>
  <c r="AQ65" i="2"/>
  <c r="AP65" i="2"/>
  <c r="AO65" i="2"/>
  <c r="AN65" i="2"/>
  <c r="AM65" i="2"/>
  <c r="AL65" i="2"/>
  <c r="AK65" i="2"/>
  <c r="AJ65" i="2"/>
  <c r="AI65" i="2"/>
  <c r="AH65" i="2"/>
  <c r="BF65" i="2"/>
  <c r="BB65" i="2"/>
  <c r="BA65" i="2"/>
  <c r="AZ65" i="2"/>
  <c r="AY65" i="2"/>
  <c r="AX65" i="2"/>
  <c r="AW65" i="2"/>
  <c r="AV65" i="2"/>
  <c r="AU65" i="2"/>
  <c r="AT65" i="2"/>
  <c r="AS65" i="2"/>
  <c r="BF54" i="2"/>
  <c r="BB54" i="2"/>
  <c r="BA54" i="2"/>
  <c r="AZ54" i="2"/>
  <c r="AY54" i="2"/>
  <c r="AX54" i="2"/>
  <c r="AW54" i="2"/>
  <c r="AV54" i="2"/>
  <c r="AU54" i="2"/>
  <c r="AT54" i="2"/>
  <c r="AS54" i="2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B54" i="2"/>
  <c r="AA54" i="2"/>
  <c r="Z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H76" i="2"/>
  <c r="G76" i="2"/>
  <c r="F76" i="2"/>
  <c r="E76" i="2"/>
  <c r="H65" i="2"/>
  <c r="G65" i="2"/>
  <c r="F65" i="2"/>
  <c r="E65" i="2"/>
  <c r="BJ76" i="2"/>
  <c r="BI76" i="2"/>
  <c r="BH76" i="2"/>
  <c r="BG76" i="2"/>
  <c r="BJ65" i="2"/>
  <c r="BI65" i="2"/>
  <c r="BH65" i="2"/>
  <c r="BG65" i="2"/>
  <c r="BJ54" i="2"/>
  <c r="BI54" i="2"/>
  <c r="BH54" i="2"/>
  <c r="BG54" i="2"/>
  <c r="BV76" i="2"/>
  <c r="BU76" i="2"/>
  <c r="BT76" i="2"/>
  <c r="BS76" i="2"/>
  <c r="BR76" i="2"/>
  <c r="BQ76" i="2"/>
  <c r="BP76" i="2"/>
  <c r="BV65" i="2"/>
  <c r="BU65" i="2"/>
  <c r="BT65" i="2"/>
  <c r="BS65" i="2"/>
  <c r="BR65" i="2"/>
  <c r="BQ65" i="2"/>
  <c r="BP65" i="2"/>
  <c r="BU54" i="2"/>
  <c r="BT54" i="2"/>
  <c r="BS54" i="2"/>
  <c r="BR54" i="2"/>
  <c r="BQ54" i="2"/>
  <c r="BP54" i="2"/>
  <c r="BV54" i="2"/>
  <c r="BV78" i="2"/>
  <c r="BU78" i="2"/>
  <c r="BT78" i="2"/>
  <c r="BS78" i="2"/>
  <c r="BR78" i="2"/>
  <c r="BQ78" i="2"/>
  <c r="BP78" i="2"/>
  <c r="BO78" i="2"/>
  <c r="BN78" i="2"/>
  <c r="BM78" i="2"/>
  <c r="BL78" i="2"/>
  <c r="BK78" i="2"/>
  <c r="BJ78" i="2"/>
  <c r="BI78" i="2"/>
  <c r="BH78" i="2"/>
  <c r="BG78" i="2"/>
  <c r="BF78" i="2"/>
  <c r="BB78" i="2"/>
  <c r="BA78" i="2"/>
  <c r="AZ78" i="2"/>
  <c r="AY78" i="2"/>
  <c r="AX78" i="2"/>
  <c r="AW78" i="2"/>
  <c r="AV78" i="2"/>
  <c r="AU78" i="2"/>
  <c r="AT78" i="2"/>
  <c r="AS78" i="2"/>
  <c r="AR78" i="2"/>
  <c r="AQ78" i="2"/>
  <c r="AP78" i="2"/>
  <c r="AO78" i="2"/>
  <c r="AN78" i="2"/>
  <c r="AM78" i="2"/>
  <c r="AL78" i="2"/>
  <c r="AK78" i="2"/>
  <c r="AJ78" i="2"/>
  <c r="AI78" i="2"/>
  <c r="AH78" i="2"/>
  <c r="AG78" i="2"/>
  <c r="AF78" i="2"/>
  <c r="AE78" i="2"/>
  <c r="AD78" i="2"/>
  <c r="AC78" i="2"/>
  <c r="AB78" i="2"/>
  <c r="AA78" i="2"/>
  <c r="Z78" i="2"/>
  <c r="X78" i="2"/>
  <c r="W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54" i="2"/>
  <c r="D65" i="2"/>
  <c r="D76" i="2"/>
  <c r="D78" i="2"/>
  <c r="C54" i="2"/>
  <c r="C65" i="2"/>
  <c r="C76" i="2"/>
  <c r="C78" i="2"/>
  <c r="C25" i="2"/>
  <c r="C14" i="2"/>
  <c r="C36" i="2"/>
  <c r="C40" i="2"/>
  <c r="BF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A37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39" i="2"/>
  <c r="B37" i="2"/>
  <c r="B54" i="2"/>
  <c r="B65" i="2"/>
  <c r="B76" i="2"/>
  <c r="B77" i="2"/>
  <c r="AH36" i="2"/>
  <c r="AG36" i="2"/>
  <c r="AF36" i="2"/>
  <c r="AE36" i="2"/>
  <c r="AD36" i="2"/>
  <c r="AC36" i="2"/>
  <c r="AB36" i="2"/>
  <c r="U36" i="2"/>
  <c r="T36" i="2"/>
  <c r="S36" i="2"/>
  <c r="R36" i="2"/>
  <c r="Q36" i="2"/>
  <c r="P36" i="2"/>
  <c r="O36" i="2"/>
  <c r="M36" i="2"/>
  <c r="L36" i="2"/>
  <c r="K36" i="2"/>
  <c r="J36" i="2"/>
  <c r="I36" i="2"/>
  <c r="N36" i="2"/>
  <c r="AA36" i="2"/>
  <c r="Z36" i="2"/>
  <c r="X36" i="2"/>
  <c r="W36" i="2"/>
  <c r="V36" i="2"/>
  <c r="AM36" i="2"/>
  <c r="AL36" i="2"/>
  <c r="AK36" i="2"/>
  <c r="AJ36" i="2"/>
  <c r="AI36" i="2"/>
  <c r="AV36" i="2"/>
  <c r="AU36" i="2"/>
  <c r="AT36" i="2"/>
  <c r="AS36" i="2"/>
  <c r="AR36" i="2"/>
  <c r="BO36" i="2"/>
  <c r="BN36" i="2"/>
  <c r="BM36" i="2"/>
  <c r="BL36" i="2"/>
  <c r="BK36" i="2"/>
  <c r="BJ36" i="2"/>
  <c r="BI36" i="2"/>
  <c r="BH36" i="2"/>
  <c r="BG36" i="2"/>
  <c r="BJ25" i="2"/>
  <c r="BI25" i="2"/>
  <c r="BH25" i="2"/>
  <c r="BG25" i="2"/>
  <c r="P25" i="2"/>
  <c r="O25" i="2"/>
  <c r="N25" i="2"/>
  <c r="M25" i="2"/>
  <c r="L25" i="2"/>
  <c r="K25" i="2"/>
  <c r="J25" i="2"/>
  <c r="I25" i="2"/>
  <c r="AB25" i="2"/>
  <c r="AA25" i="2"/>
  <c r="Z25" i="2"/>
  <c r="X25" i="2"/>
  <c r="W25" i="2"/>
  <c r="V25" i="2"/>
  <c r="U25" i="2"/>
  <c r="T25" i="2"/>
  <c r="S25" i="2"/>
  <c r="R25" i="2"/>
  <c r="Q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BF25" i="2"/>
  <c r="BB25" i="2"/>
  <c r="BA25" i="2"/>
  <c r="AZ25" i="2"/>
  <c r="AY25" i="2"/>
  <c r="AX25" i="2"/>
  <c r="AW25" i="2"/>
  <c r="AV25" i="2"/>
  <c r="AU25" i="2"/>
  <c r="AT25" i="2"/>
  <c r="AS25" i="2"/>
  <c r="AR25" i="2"/>
  <c r="AQ25" i="2"/>
  <c r="AP25" i="2"/>
  <c r="BO25" i="2"/>
  <c r="BN25" i="2"/>
  <c r="BM25" i="2"/>
  <c r="BL25" i="2"/>
  <c r="BK25" i="2"/>
  <c r="BV36" i="2"/>
  <c r="BU36" i="2"/>
  <c r="BT36" i="2"/>
  <c r="BS36" i="2"/>
  <c r="BR36" i="2"/>
  <c r="BQ36" i="2"/>
  <c r="BP36" i="2"/>
  <c r="BV25" i="2"/>
  <c r="BU25" i="2"/>
  <c r="BT25" i="2"/>
  <c r="BS25" i="2"/>
  <c r="BR25" i="2"/>
  <c r="BQ25" i="2"/>
  <c r="BP25" i="2"/>
  <c r="BV40" i="2"/>
  <c r="BU40" i="2"/>
  <c r="BT40" i="2"/>
  <c r="BS40" i="2"/>
  <c r="BR40" i="2"/>
  <c r="BQ40" i="2"/>
  <c r="BP40" i="2"/>
  <c r="BO40" i="2"/>
  <c r="BN40" i="2"/>
  <c r="BM40" i="2"/>
  <c r="BL40" i="2"/>
  <c r="BK40" i="2"/>
  <c r="BJ40" i="2"/>
  <c r="BI40" i="2"/>
  <c r="BH40" i="2"/>
  <c r="BG40" i="2"/>
  <c r="BF40" i="2"/>
  <c r="BB40" i="2"/>
  <c r="BA40" i="2"/>
  <c r="AZ40" i="2"/>
  <c r="AY40" i="2"/>
  <c r="AX40" i="2"/>
  <c r="AW40" i="2"/>
  <c r="AV40" i="2"/>
  <c r="AU40" i="2"/>
  <c r="AT40" i="2"/>
  <c r="AS40" i="2"/>
  <c r="AR40" i="2"/>
  <c r="AQ40" i="2"/>
  <c r="AP40" i="2"/>
  <c r="AO40" i="2"/>
  <c r="AN40" i="2"/>
  <c r="AM40" i="2"/>
  <c r="AL40" i="2"/>
  <c r="AK40" i="2"/>
  <c r="AJ40" i="2"/>
  <c r="AI40" i="2"/>
  <c r="AH40" i="2"/>
  <c r="AG40" i="2"/>
  <c r="AF40" i="2"/>
  <c r="AE40" i="2"/>
  <c r="AD40" i="2"/>
  <c r="AC40" i="2"/>
  <c r="AB40" i="2"/>
  <c r="AA40" i="2"/>
  <c r="Z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25" i="2"/>
  <c r="H14" i="2"/>
  <c r="H36" i="2"/>
  <c r="H40" i="2"/>
  <c r="G25" i="2"/>
  <c r="G14" i="2"/>
  <c r="G36" i="2"/>
  <c r="G40" i="2"/>
  <c r="F25" i="2"/>
  <c r="F14" i="2"/>
  <c r="F36" i="2"/>
  <c r="F40" i="2"/>
  <c r="E25" i="2"/>
  <c r="E14" i="2"/>
  <c r="E36" i="2"/>
  <c r="E40" i="2"/>
  <c r="D25" i="2"/>
  <c r="D14" i="2"/>
  <c r="D36" i="2"/>
  <c r="D40" i="2"/>
  <c r="AE154" i="1"/>
  <c r="AD154" i="1"/>
  <c r="AC154" i="1"/>
  <c r="AB154" i="1"/>
  <c r="AA154" i="1"/>
  <c r="AF154" i="1"/>
  <c r="AF143" i="1"/>
  <c r="AF132" i="1"/>
  <c r="AE114" i="1"/>
  <c r="AD114" i="1"/>
  <c r="AC114" i="1"/>
  <c r="AB114" i="1"/>
  <c r="AA114" i="1"/>
  <c r="Y114" i="1"/>
  <c r="X114" i="1"/>
  <c r="W114" i="1"/>
  <c r="Z154" i="1"/>
  <c r="Z143" i="1"/>
  <c r="Z132" i="1"/>
  <c r="Z114" i="1"/>
  <c r="Z93" i="1"/>
  <c r="Z76" i="1"/>
  <c r="Z65" i="1"/>
  <c r="Z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AE143" i="1"/>
  <c r="AD143" i="1"/>
  <c r="AC143" i="1"/>
  <c r="AB143" i="1"/>
  <c r="AA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AE132" i="1"/>
  <c r="AD132" i="1"/>
  <c r="AC132" i="1"/>
  <c r="AB132" i="1"/>
  <c r="AA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54" i="1"/>
  <c r="I154" i="1"/>
  <c r="J143" i="1"/>
  <c r="I143" i="1"/>
  <c r="J132" i="1"/>
  <c r="I132" i="1"/>
  <c r="H132" i="1"/>
  <c r="G132" i="1"/>
  <c r="F132" i="1"/>
  <c r="I114" i="1"/>
  <c r="J114" i="1"/>
  <c r="J103" i="1"/>
  <c r="I103" i="1"/>
  <c r="J93" i="1"/>
  <c r="I93" i="1"/>
  <c r="J76" i="1"/>
  <c r="I76" i="1"/>
  <c r="H154" i="1"/>
  <c r="G154" i="1"/>
  <c r="F154" i="1"/>
  <c r="H143" i="1"/>
  <c r="G143" i="1"/>
  <c r="F143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V114" i="1"/>
  <c r="U114" i="1"/>
  <c r="T114" i="1"/>
  <c r="S114" i="1"/>
  <c r="R114" i="1"/>
  <c r="P114" i="1"/>
  <c r="O114" i="1"/>
  <c r="N114" i="1"/>
  <c r="M114" i="1"/>
  <c r="L114" i="1"/>
  <c r="K114" i="1"/>
  <c r="AF93" i="1"/>
  <c r="AF103" i="1"/>
  <c r="AE93" i="1"/>
  <c r="AE103" i="1"/>
  <c r="AD93" i="1"/>
  <c r="AD103" i="1"/>
  <c r="AC93" i="1"/>
  <c r="AC103" i="1"/>
  <c r="AB93" i="1"/>
  <c r="AB103" i="1"/>
  <c r="AA93" i="1"/>
  <c r="AA103" i="1"/>
  <c r="Y93" i="1"/>
  <c r="Y103" i="1"/>
  <c r="X93" i="1"/>
  <c r="X103" i="1"/>
  <c r="W93" i="1"/>
  <c r="W103" i="1"/>
  <c r="V93" i="1"/>
  <c r="V103" i="1"/>
  <c r="U93" i="1"/>
  <c r="U103" i="1"/>
  <c r="T93" i="1"/>
  <c r="T103" i="1"/>
  <c r="S93" i="1"/>
  <c r="S103" i="1"/>
  <c r="R93" i="1"/>
  <c r="R103" i="1"/>
  <c r="P93" i="1"/>
  <c r="P103" i="1"/>
  <c r="O93" i="1"/>
  <c r="O103" i="1"/>
  <c r="N93" i="1"/>
  <c r="N103" i="1"/>
  <c r="M93" i="1"/>
  <c r="M103" i="1"/>
  <c r="L93" i="1"/>
  <c r="L103" i="1"/>
  <c r="K93" i="1"/>
  <c r="K103" i="1"/>
  <c r="AF114" i="1"/>
  <c r="AF76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F93" i="1"/>
  <c r="F103" i="1"/>
  <c r="F114" i="1"/>
  <c r="F117" i="1"/>
  <c r="G93" i="1"/>
  <c r="G103" i="1"/>
  <c r="G114" i="1"/>
  <c r="G117" i="1"/>
  <c r="H93" i="1"/>
  <c r="H103" i="1"/>
  <c r="H114" i="1"/>
  <c r="H117" i="1"/>
  <c r="I65" i="1"/>
  <c r="K65" i="1"/>
  <c r="K76" i="1"/>
  <c r="L76" i="1"/>
  <c r="L65" i="1"/>
  <c r="M65" i="1"/>
  <c r="M76" i="1"/>
  <c r="N76" i="1"/>
  <c r="N65" i="1"/>
  <c r="O76" i="1"/>
  <c r="O65" i="1"/>
  <c r="P65" i="1"/>
  <c r="P76" i="1"/>
  <c r="R65" i="1"/>
  <c r="R76" i="1"/>
  <c r="S76" i="1"/>
  <c r="S65" i="1"/>
  <c r="T76" i="1"/>
  <c r="T65" i="1"/>
  <c r="U76" i="1"/>
  <c r="U65" i="1"/>
  <c r="V65" i="1"/>
  <c r="V76" i="1"/>
  <c r="W65" i="1"/>
  <c r="W76" i="1"/>
  <c r="X76" i="1"/>
  <c r="X65" i="1"/>
  <c r="Y65" i="1"/>
  <c r="Y76" i="1"/>
  <c r="AA76" i="1"/>
  <c r="AA65" i="1"/>
  <c r="AB65" i="1"/>
  <c r="AB76" i="1"/>
  <c r="AC76" i="1"/>
  <c r="AC65" i="1"/>
  <c r="AD65" i="1"/>
  <c r="AD76" i="1"/>
  <c r="AE76" i="1"/>
  <c r="AE65" i="1"/>
  <c r="AF54" i="1"/>
  <c r="AF65" i="1"/>
  <c r="AF78" i="1"/>
  <c r="AF36" i="1"/>
  <c r="I54" i="1"/>
  <c r="AE54" i="1"/>
  <c r="AD54" i="1"/>
  <c r="AC54" i="1"/>
  <c r="AB54" i="1"/>
  <c r="AA54" i="1"/>
  <c r="Y54" i="1"/>
  <c r="X54" i="1"/>
  <c r="W54" i="1"/>
  <c r="V54" i="1"/>
  <c r="U54" i="1"/>
  <c r="T54" i="1"/>
  <c r="S54" i="1"/>
  <c r="R54" i="1"/>
  <c r="P54" i="1"/>
  <c r="O54" i="1"/>
  <c r="N54" i="1"/>
  <c r="M54" i="1"/>
  <c r="L54" i="1"/>
  <c r="K54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P78" i="1"/>
  <c r="N78" i="1"/>
  <c r="M78" i="1"/>
  <c r="L78" i="1"/>
  <c r="K78" i="1"/>
  <c r="J54" i="1"/>
  <c r="J65" i="1"/>
  <c r="J78" i="1"/>
  <c r="I78" i="1"/>
  <c r="H54" i="1"/>
  <c r="H65" i="1"/>
  <c r="H76" i="1"/>
  <c r="H78" i="1"/>
  <c r="G54" i="1"/>
  <c r="G65" i="1"/>
  <c r="G76" i="1"/>
  <c r="G78" i="1"/>
  <c r="F54" i="1"/>
  <c r="F65" i="1"/>
  <c r="F76" i="1"/>
  <c r="F78" i="1"/>
  <c r="J14" i="1"/>
  <c r="J25" i="1"/>
  <c r="J36" i="1"/>
  <c r="J39" i="1"/>
  <c r="I14" i="1"/>
  <c r="I25" i="1"/>
  <c r="I36" i="1"/>
  <c r="I39" i="1"/>
  <c r="H14" i="1"/>
  <c r="H25" i="1"/>
  <c r="H36" i="1"/>
  <c r="H39" i="1"/>
  <c r="G14" i="1"/>
  <c r="G25" i="1"/>
  <c r="G36" i="1"/>
  <c r="G39" i="1"/>
  <c r="F36" i="1"/>
  <c r="F25" i="1"/>
  <c r="F14" i="1"/>
  <c r="F39" i="1"/>
  <c r="K36" i="1"/>
  <c r="L36" i="1"/>
  <c r="N36" i="1"/>
  <c r="O36" i="1"/>
  <c r="P36" i="1"/>
  <c r="R36" i="1"/>
  <c r="S36" i="1"/>
  <c r="T36" i="1"/>
  <c r="U36" i="1"/>
  <c r="V36" i="1"/>
  <c r="W36" i="1"/>
  <c r="X36" i="1"/>
  <c r="Y36" i="1"/>
  <c r="AA36" i="1"/>
  <c r="AB36" i="1"/>
  <c r="AC36" i="1"/>
  <c r="K25" i="1"/>
  <c r="L25" i="1"/>
  <c r="M25" i="1"/>
  <c r="N25" i="1"/>
  <c r="O25" i="1"/>
  <c r="P25" i="1"/>
  <c r="R25" i="1"/>
  <c r="S25" i="1"/>
  <c r="T25" i="1"/>
  <c r="U25" i="1"/>
  <c r="V25" i="1"/>
  <c r="W25" i="1"/>
  <c r="X25" i="1"/>
  <c r="Y25" i="1"/>
  <c r="AA25" i="1"/>
  <c r="AB25" i="1"/>
  <c r="AC25" i="1"/>
  <c r="AC14" i="1"/>
  <c r="AB14" i="1"/>
  <c r="AA14" i="1"/>
  <c r="Y14" i="1"/>
  <c r="X14" i="1"/>
  <c r="W14" i="1"/>
  <c r="V14" i="1"/>
  <c r="U14" i="1"/>
  <c r="T14" i="1"/>
  <c r="S14" i="1"/>
  <c r="R14" i="1"/>
  <c r="P14" i="1"/>
  <c r="O14" i="1"/>
  <c r="N14" i="1"/>
  <c r="M14" i="1"/>
  <c r="L14" i="1"/>
  <c r="K14" i="1"/>
  <c r="AF25" i="1"/>
  <c r="AF14" i="1"/>
  <c r="AF39" i="1"/>
  <c r="AE36" i="1"/>
  <c r="AD36" i="1"/>
  <c r="AD25" i="1"/>
  <c r="AE25" i="1"/>
  <c r="AE14" i="1"/>
  <c r="AD14" i="1"/>
  <c r="A132" i="1"/>
  <c r="A143" i="1"/>
  <c r="A154" i="1"/>
  <c r="A157" i="1"/>
  <c r="A103" i="1"/>
  <c r="A93" i="1"/>
  <c r="A114" i="1"/>
  <c r="A117" i="1"/>
  <c r="A78" i="1"/>
  <c r="A14" i="1"/>
  <c r="A25" i="1"/>
  <c r="A36" i="1"/>
  <c r="A39" i="1"/>
  <c r="A76" i="1"/>
  <c r="A65" i="1"/>
  <c r="A54" i="1"/>
  <c r="BB242" i="2"/>
  <c r="BA242" i="2"/>
  <c r="BB203" i="2"/>
  <c r="BA203" i="2"/>
  <c r="BB157" i="2"/>
  <c r="BB160" i="2"/>
  <c r="BA157" i="2"/>
  <c r="BA160" i="2"/>
  <c r="A30" i="2"/>
  <c r="A31" i="2"/>
  <c r="A32" i="2"/>
  <c r="A33" i="2"/>
  <c r="A34" i="2"/>
  <c r="A35" i="2"/>
  <c r="A38" i="2"/>
  <c r="A39" i="2"/>
  <c r="A242" i="1"/>
  <c r="A203" i="1"/>
  <c r="AH242" i="2"/>
  <c r="AH203" i="2"/>
  <c r="AH157" i="2"/>
  <c r="AH160" i="2"/>
  <c r="AG157" i="2"/>
  <c r="AG160" i="2"/>
  <c r="AF157" i="2"/>
  <c r="AF160" i="2"/>
  <c r="AE157" i="2"/>
  <c r="AE160" i="2"/>
  <c r="C203" i="2"/>
  <c r="C242" i="2"/>
  <c r="AV157" i="2"/>
  <c r="AV160" i="2"/>
  <c r="AF160" i="1"/>
  <c r="AF203" i="1"/>
  <c r="AF242" i="1"/>
  <c r="Z203" i="1"/>
  <c r="Z160" i="1"/>
  <c r="F242" i="1"/>
  <c r="F203" i="1"/>
  <c r="Y39" i="1"/>
  <c r="X39" i="1"/>
  <c r="Z242" i="1"/>
  <c r="BX242" i="2"/>
  <c r="BW242" i="2"/>
  <c r="BV242" i="2"/>
  <c r="BU242" i="2"/>
  <c r="BT242" i="2"/>
  <c r="BS242" i="2"/>
  <c r="BR242" i="2"/>
  <c r="BQ242" i="2"/>
  <c r="BP242" i="2"/>
  <c r="BO242" i="2"/>
  <c r="BN242" i="2"/>
  <c r="BM242" i="2"/>
  <c r="BL242" i="2"/>
  <c r="BK242" i="2"/>
  <c r="BJ242" i="2"/>
  <c r="BI242" i="2"/>
  <c r="BH242" i="2"/>
  <c r="BG242" i="2"/>
  <c r="BF242" i="2"/>
  <c r="AZ242" i="2"/>
  <c r="AY242" i="2"/>
  <c r="AX242" i="2"/>
  <c r="AW242" i="2"/>
  <c r="AV242" i="2"/>
  <c r="AU242" i="2"/>
  <c r="AT242" i="2"/>
  <c r="AS242" i="2"/>
  <c r="AR242" i="2"/>
  <c r="AQ242" i="2"/>
  <c r="AP242" i="2"/>
  <c r="AO242" i="2"/>
  <c r="AN242" i="2"/>
  <c r="AM242" i="2"/>
  <c r="AL242" i="2"/>
  <c r="AK242" i="2"/>
  <c r="AJ242" i="2"/>
  <c r="AI242" i="2"/>
  <c r="AG242" i="2"/>
  <c r="AF242" i="2"/>
  <c r="AE242" i="2"/>
  <c r="AD242" i="2"/>
  <c r="AC242" i="2"/>
  <c r="AB242" i="2"/>
  <c r="AA242" i="2"/>
  <c r="Z242" i="2"/>
  <c r="X242" i="2"/>
  <c r="W242" i="2"/>
  <c r="V242" i="2"/>
  <c r="U242" i="2"/>
  <c r="T242" i="2"/>
  <c r="S242" i="2"/>
  <c r="R242" i="2"/>
  <c r="Q242" i="2"/>
  <c r="P242" i="2"/>
  <c r="O242" i="2"/>
  <c r="N242" i="2"/>
  <c r="M242" i="2"/>
  <c r="L242" i="2"/>
  <c r="K242" i="2"/>
  <c r="J242" i="2"/>
  <c r="I242" i="2"/>
  <c r="H242" i="2"/>
  <c r="G242" i="2"/>
  <c r="F242" i="2"/>
  <c r="E242" i="2"/>
  <c r="D242" i="2"/>
  <c r="B241" i="2"/>
  <c r="A241" i="2"/>
  <c r="B240" i="2"/>
  <c r="A240" i="2"/>
  <c r="B239" i="2"/>
  <c r="A239" i="2"/>
  <c r="B238" i="2"/>
  <c r="A238" i="2"/>
  <c r="B237" i="2"/>
  <c r="A237" i="2"/>
  <c r="B236" i="2"/>
  <c r="A236" i="2"/>
  <c r="B235" i="2"/>
  <c r="A235" i="2"/>
  <c r="B234" i="2"/>
  <c r="A234" i="2"/>
  <c r="B233" i="2"/>
  <c r="A233" i="2"/>
  <c r="B232" i="2"/>
  <c r="A232" i="2"/>
  <c r="B231" i="2"/>
  <c r="A231" i="2"/>
  <c r="B230" i="2"/>
  <c r="A230" i="2"/>
  <c r="B229" i="2"/>
  <c r="A229" i="2"/>
  <c r="B228" i="2"/>
  <c r="A228" i="2"/>
  <c r="B227" i="2"/>
  <c r="A227" i="2"/>
  <c r="B226" i="2"/>
  <c r="A226" i="2"/>
  <c r="B225" i="2"/>
  <c r="A225" i="2"/>
  <c r="B224" i="2"/>
  <c r="A224" i="2"/>
  <c r="B223" i="2"/>
  <c r="A223" i="2"/>
  <c r="B222" i="2"/>
  <c r="A222" i="2"/>
  <c r="B221" i="2"/>
  <c r="A221" i="2"/>
  <c r="B220" i="2"/>
  <c r="A220" i="2"/>
  <c r="B219" i="2"/>
  <c r="A219" i="2"/>
  <c r="B218" i="2"/>
  <c r="A218" i="2"/>
  <c r="B217" i="2"/>
  <c r="A217" i="2"/>
  <c r="B216" i="2"/>
  <c r="A216" i="2"/>
  <c r="B215" i="2"/>
  <c r="A215" i="2"/>
  <c r="B214" i="2"/>
  <c r="A214" i="2"/>
  <c r="B213" i="2"/>
  <c r="A213" i="2"/>
  <c r="B212" i="2"/>
  <c r="A212" i="2"/>
  <c r="B211" i="2"/>
  <c r="A211" i="2"/>
  <c r="B210" i="2"/>
  <c r="A210" i="2"/>
  <c r="B209" i="2"/>
  <c r="A209" i="2"/>
  <c r="B208" i="2"/>
  <c r="A208" i="2"/>
  <c r="BX203" i="2"/>
  <c r="BW203" i="2"/>
  <c r="BV203" i="2"/>
  <c r="BU203" i="2"/>
  <c r="BT203" i="2"/>
  <c r="BS203" i="2"/>
  <c r="BR203" i="2"/>
  <c r="BQ203" i="2"/>
  <c r="BP203" i="2"/>
  <c r="BO203" i="2"/>
  <c r="BN203" i="2"/>
  <c r="BM203" i="2"/>
  <c r="BL203" i="2"/>
  <c r="BK203" i="2"/>
  <c r="BJ203" i="2"/>
  <c r="BI203" i="2"/>
  <c r="BH203" i="2"/>
  <c r="BG203" i="2"/>
  <c r="BF203" i="2"/>
  <c r="AZ203" i="2"/>
  <c r="AY203" i="2"/>
  <c r="AX203" i="2"/>
  <c r="AW203" i="2"/>
  <c r="AV203" i="2"/>
  <c r="AU203" i="2"/>
  <c r="AT203" i="2"/>
  <c r="AS203" i="2"/>
  <c r="AR203" i="2"/>
  <c r="AQ203" i="2"/>
  <c r="AP203" i="2"/>
  <c r="AO203" i="2"/>
  <c r="AN203" i="2"/>
  <c r="AM203" i="2"/>
  <c r="AL203" i="2"/>
  <c r="AK203" i="2"/>
  <c r="AJ203" i="2"/>
  <c r="AI203" i="2"/>
  <c r="AG203" i="2"/>
  <c r="AF203" i="2"/>
  <c r="AE203" i="2"/>
  <c r="AD203" i="2"/>
  <c r="AC203" i="2"/>
  <c r="AB203" i="2"/>
  <c r="AA203" i="2"/>
  <c r="Z203" i="2"/>
  <c r="X203" i="2"/>
  <c r="W203" i="2"/>
  <c r="V203" i="2"/>
  <c r="U203" i="2"/>
  <c r="T203" i="2"/>
  <c r="S203" i="2"/>
  <c r="R203" i="2"/>
  <c r="Q203" i="2"/>
  <c r="P203" i="2"/>
  <c r="O203" i="2"/>
  <c r="N203" i="2"/>
  <c r="M203" i="2"/>
  <c r="L203" i="2"/>
  <c r="K203" i="2"/>
  <c r="J203" i="2"/>
  <c r="I203" i="2"/>
  <c r="H203" i="2"/>
  <c r="G203" i="2"/>
  <c r="F203" i="2"/>
  <c r="E203" i="2"/>
  <c r="D203" i="2"/>
  <c r="B202" i="2"/>
  <c r="A202" i="2"/>
  <c r="B201" i="2"/>
  <c r="A201" i="2"/>
  <c r="B200" i="2"/>
  <c r="A200" i="2"/>
  <c r="B199" i="2"/>
  <c r="A199" i="2"/>
  <c r="B198" i="2"/>
  <c r="A198" i="2"/>
  <c r="B197" i="2"/>
  <c r="A197" i="2"/>
  <c r="B196" i="2"/>
  <c r="A196" i="2"/>
  <c r="B195" i="2"/>
  <c r="A195" i="2"/>
  <c r="B194" i="2"/>
  <c r="A194" i="2"/>
  <c r="B193" i="2"/>
  <c r="A193" i="2"/>
  <c r="B192" i="2"/>
  <c r="A192" i="2"/>
  <c r="B191" i="2"/>
  <c r="A191" i="2"/>
  <c r="B190" i="2"/>
  <c r="A190" i="2"/>
  <c r="B189" i="2"/>
  <c r="A189" i="2"/>
  <c r="B188" i="2"/>
  <c r="A188" i="2"/>
  <c r="B187" i="2"/>
  <c r="A187" i="2"/>
  <c r="B186" i="2"/>
  <c r="A186" i="2"/>
  <c r="B185" i="2"/>
  <c r="A185" i="2"/>
  <c r="B184" i="2"/>
  <c r="A184" i="2"/>
  <c r="B183" i="2"/>
  <c r="A183" i="2"/>
  <c r="B182" i="2"/>
  <c r="A182" i="2"/>
  <c r="B181" i="2"/>
  <c r="A181" i="2"/>
  <c r="B180" i="2"/>
  <c r="A180" i="2"/>
  <c r="B179" i="2"/>
  <c r="A179" i="2"/>
  <c r="B178" i="2"/>
  <c r="A178" i="2"/>
  <c r="B177" i="2"/>
  <c r="A177" i="2"/>
  <c r="B176" i="2"/>
  <c r="A176" i="2"/>
  <c r="B175" i="2"/>
  <c r="A175" i="2"/>
  <c r="B174" i="2"/>
  <c r="A174" i="2"/>
  <c r="B173" i="2"/>
  <c r="A173" i="2"/>
  <c r="B172" i="2"/>
  <c r="A172" i="2"/>
  <c r="B171" i="2"/>
  <c r="A171" i="2"/>
  <c r="B170" i="2"/>
  <c r="A170" i="2"/>
  <c r="B169" i="2"/>
  <c r="A169" i="2"/>
  <c r="AE242" i="1"/>
  <c r="AD242" i="1"/>
  <c r="AC242" i="1"/>
  <c r="AB242" i="1"/>
  <c r="AA242" i="1"/>
  <c r="Y242" i="1"/>
  <c r="X242" i="1"/>
  <c r="W242" i="1"/>
  <c r="V242" i="1"/>
  <c r="U242" i="1"/>
  <c r="T242" i="1"/>
  <c r="S242" i="1"/>
  <c r="R242" i="1"/>
  <c r="Q242" i="1"/>
  <c r="P242" i="1"/>
  <c r="O242" i="1"/>
  <c r="N242" i="1"/>
  <c r="M242" i="1"/>
  <c r="L242" i="1"/>
  <c r="K242" i="1"/>
  <c r="J242" i="1"/>
  <c r="I242" i="1"/>
  <c r="H242" i="1"/>
  <c r="G242" i="1"/>
  <c r="E242" i="1"/>
  <c r="AG78" i="1"/>
  <c r="AG117" i="1"/>
  <c r="AG157" i="1"/>
  <c r="AG203" i="1"/>
  <c r="AG242" i="1"/>
  <c r="AE203" i="1"/>
  <c r="AD203" i="1"/>
  <c r="AC203" i="1"/>
  <c r="AB203" i="1"/>
  <c r="AA203" i="1"/>
  <c r="Y203" i="1"/>
  <c r="X203" i="1"/>
  <c r="W203" i="1"/>
  <c r="V203" i="1"/>
  <c r="U203" i="1"/>
  <c r="T203" i="1"/>
  <c r="S203" i="1"/>
  <c r="R203" i="1"/>
  <c r="Q203" i="1"/>
  <c r="P203" i="1"/>
  <c r="O203" i="1"/>
  <c r="N203" i="1"/>
  <c r="M203" i="1"/>
  <c r="L203" i="1"/>
  <c r="K203" i="1"/>
  <c r="J203" i="1"/>
  <c r="I203" i="1"/>
  <c r="H203" i="1"/>
  <c r="G203" i="1"/>
  <c r="E203" i="1"/>
  <c r="B155" i="2"/>
  <c r="B4" i="2"/>
  <c r="BF157" i="2"/>
  <c r="AZ157" i="2"/>
  <c r="AY157" i="2"/>
  <c r="AX157" i="2"/>
  <c r="AW157" i="2"/>
  <c r="AU157" i="2"/>
  <c r="AT157" i="2"/>
  <c r="AS157" i="2"/>
  <c r="AR157" i="2"/>
  <c r="AQ157" i="2"/>
  <c r="AP157" i="2"/>
  <c r="AO157" i="2"/>
  <c r="AN157" i="2"/>
  <c r="AM157" i="2"/>
  <c r="AL157" i="2"/>
  <c r="AK157" i="2"/>
  <c r="AJ157" i="2"/>
  <c r="AI157" i="2"/>
  <c r="AD157" i="2"/>
  <c r="AC157" i="2"/>
  <c r="AB157" i="2"/>
  <c r="AA157" i="2"/>
  <c r="Z157" i="2"/>
  <c r="X157" i="2"/>
  <c r="W157" i="2"/>
  <c r="V157" i="2"/>
  <c r="U157" i="2"/>
  <c r="T157" i="2"/>
  <c r="S157" i="2"/>
  <c r="R157" i="2"/>
  <c r="Q157" i="2"/>
  <c r="P157" i="2"/>
  <c r="O157" i="2"/>
  <c r="N157" i="2"/>
  <c r="M157" i="2"/>
  <c r="L157" i="2"/>
  <c r="K157" i="2"/>
  <c r="J157" i="2"/>
  <c r="I157" i="2"/>
  <c r="BX117" i="2"/>
  <c r="B5" i="2"/>
  <c r="A160" i="1"/>
  <c r="F160" i="1"/>
  <c r="BO157" i="2"/>
  <c r="BO160" i="2"/>
  <c r="AZ160" i="2"/>
  <c r="BF160" i="2"/>
  <c r="AQ160" i="2"/>
  <c r="AR160" i="2"/>
  <c r="AO160" i="2"/>
  <c r="AE39" i="1"/>
  <c r="AE160" i="1"/>
  <c r="AD39" i="1"/>
  <c r="AD160" i="1"/>
  <c r="R160" i="2"/>
  <c r="AD160" i="2"/>
  <c r="S160" i="2"/>
  <c r="Q160" i="2"/>
  <c r="P160" i="2"/>
  <c r="Z160" i="2"/>
  <c r="X160" i="2"/>
  <c r="AC160" i="2"/>
  <c r="AB160" i="2"/>
  <c r="AA160" i="2"/>
  <c r="X160" i="1"/>
  <c r="BX157" i="2"/>
  <c r="BW157" i="2"/>
  <c r="BW117" i="2"/>
  <c r="BX78" i="2"/>
  <c r="BW78" i="2"/>
  <c r="BV157" i="2"/>
  <c r="BU157" i="2"/>
  <c r="BT157" i="2"/>
  <c r="BS157" i="2"/>
  <c r="BR157" i="2"/>
  <c r="BQ157" i="2"/>
  <c r="BP157" i="2"/>
  <c r="BN157" i="2"/>
  <c r="BM157" i="2"/>
  <c r="BL157" i="2"/>
  <c r="BK157" i="2"/>
  <c r="BJ157" i="2"/>
  <c r="BI157" i="2"/>
  <c r="BH157" i="2"/>
  <c r="BG157" i="2"/>
  <c r="H157" i="2"/>
  <c r="G157" i="2"/>
  <c r="F157" i="2"/>
  <c r="E157" i="2"/>
  <c r="AC39" i="1"/>
  <c r="AC160" i="1"/>
  <c r="U39" i="1"/>
  <c r="U160" i="1"/>
  <c r="T39" i="1"/>
  <c r="T160" i="1"/>
  <c r="S39" i="1"/>
  <c r="S160" i="1"/>
  <c r="P39" i="1"/>
  <c r="P160" i="1"/>
  <c r="M39" i="1"/>
  <c r="M160" i="1"/>
  <c r="K39" i="1"/>
  <c r="K160" i="1"/>
  <c r="I160" i="1"/>
  <c r="AB39" i="1"/>
  <c r="AB160" i="1"/>
  <c r="V39" i="1"/>
  <c r="V160" i="1"/>
  <c r="O78" i="1"/>
  <c r="AA39" i="1"/>
  <c r="W39" i="1"/>
  <c r="W160" i="1"/>
  <c r="R39" i="1"/>
  <c r="O39" i="1"/>
  <c r="N39" i="1"/>
  <c r="L39" i="1"/>
  <c r="J160" i="1"/>
  <c r="E117" i="1"/>
  <c r="E157" i="1"/>
  <c r="E78" i="1"/>
  <c r="E160" i="1"/>
  <c r="A123" i="2"/>
  <c r="B123" i="2"/>
  <c r="A124" i="2"/>
  <c r="B124" i="2"/>
  <c r="A125" i="2"/>
  <c r="B125" i="2"/>
  <c r="A126" i="2"/>
  <c r="B126" i="2"/>
  <c r="A127" i="2"/>
  <c r="B127" i="2"/>
  <c r="A128" i="2"/>
  <c r="B128" i="2"/>
  <c r="A129" i="2"/>
  <c r="B129" i="2"/>
  <c r="A130" i="2"/>
  <c r="B130" i="2"/>
  <c r="A131" i="2"/>
  <c r="B131" i="2"/>
  <c r="A132" i="2"/>
  <c r="B132" i="2"/>
  <c r="A133" i="2"/>
  <c r="B133" i="2"/>
  <c r="A134" i="2"/>
  <c r="B134" i="2"/>
  <c r="A135" i="2"/>
  <c r="B135" i="2"/>
  <c r="A136" i="2"/>
  <c r="B136" i="2"/>
  <c r="A137" i="2"/>
  <c r="B137" i="2"/>
  <c r="A138" i="2"/>
  <c r="B138" i="2"/>
  <c r="A139" i="2"/>
  <c r="B139" i="2"/>
  <c r="A140" i="2"/>
  <c r="B140" i="2"/>
  <c r="A141" i="2"/>
  <c r="B141" i="2"/>
  <c r="A142" i="2"/>
  <c r="B142" i="2"/>
  <c r="A143" i="2"/>
  <c r="B143" i="2"/>
  <c r="A144" i="2"/>
  <c r="B144" i="2"/>
  <c r="A145" i="2"/>
  <c r="B145" i="2"/>
  <c r="A146" i="2"/>
  <c r="B146" i="2"/>
  <c r="A147" i="2"/>
  <c r="B147" i="2"/>
  <c r="A148" i="2"/>
  <c r="B148" i="2"/>
  <c r="A149" i="2"/>
  <c r="B149" i="2"/>
  <c r="A150" i="2"/>
  <c r="B150" i="2"/>
  <c r="A151" i="2"/>
  <c r="B151" i="2"/>
  <c r="A152" i="2"/>
  <c r="B152" i="2"/>
  <c r="A153" i="2"/>
  <c r="B153" i="2"/>
  <c r="A154" i="2"/>
  <c r="B154" i="2"/>
  <c r="A155" i="2"/>
  <c r="A156" i="2"/>
  <c r="B156" i="2"/>
  <c r="A83" i="2"/>
  <c r="B83" i="2"/>
  <c r="A84" i="2"/>
  <c r="B84" i="2"/>
  <c r="A85" i="2"/>
  <c r="B85" i="2"/>
  <c r="A86" i="2"/>
  <c r="B86" i="2"/>
  <c r="A87" i="2"/>
  <c r="B87" i="2"/>
  <c r="A88" i="2"/>
  <c r="B88" i="2"/>
  <c r="A89" i="2"/>
  <c r="B89" i="2"/>
  <c r="A90" i="2"/>
  <c r="B90" i="2"/>
  <c r="A91" i="2"/>
  <c r="B91" i="2"/>
  <c r="A92" i="2"/>
  <c r="B92" i="2"/>
  <c r="A93" i="2"/>
  <c r="B93" i="2"/>
  <c r="A94" i="2"/>
  <c r="B94" i="2"/>
  <c r="A95" i="2"/>
  <c r="B95" i="2"/>
  <c r="A96" i="2"/>
  <c r="B96" i="2"/>
  <c r="A97" i="2"/>
  <c r="B97" i="2"/>
  <c r="A98" i="2"/>
  <c r="B98" i="2"/>
  <c r="A99" i="2"/>
  <c r="B99" i="2"/>
  <c r="A100" i="2"/>
  <c r="B100" i="2"/>
  <c r="A101" i="2"/>
  <c r="B101" i="2"/>
  <c r="A102" i="2"/>
  <c r="B102" i="2"/>
  <c r="A103" i="2"/>
  <c r="B103" i="2"/>
  <c r="A104" i="2"/>
  <c r="B104" i="2"/>
  <c r="A105" i="2"/>
  <c r="B105" i="2"/>
  <c r="A106" i="2"/>
  <c r="B106" i="2"/>
  <c r="A107" i="2"/>
  <c r="B107" i="2"/>
  <c r="A108" i="2"/>
  <c r="B108" i="2"/>
  <c r="A109" i="2"/>
  <c r="B109" i="2"/>
  <c r="A110" i="2"/>
  <c r="B110" i="2"/>
  <c r="A111" i="2"/>
  <c r="B111" i="2"/>
  <c r="A112" i="2"/>
  <c r="B112" i="2"/>
  <c r="A113" i="2"/>
  <c r="B113" i="2"/>
  <c r="A114" i="2"/>
  <c r="B114" i="2"/>
  <c r="A115" i="2"/>
  <c r="B115" i="2"/>
  <c r="A116" i="2"/>
  <c r="B116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4" i="2"/>
  <c r="A5" i="2"/>
  <c r="A6" i="2"/>
  <c r="B6" i="2"/>
  <c r="A7" i="2"/>
  <c r="B7" i="2"/>
  <c r="A8" i="2"/>
  <c r="B8" i="2"/>
  <c r="A9" i="2"/>
  <c r="B9" i="2"/>
  <c r="A10" i="2"/>
  <c r="B10" i="2"/>
  <c r="A11" i="2"/>
  <c r="A12" i="2"/>
  <c r="B12" i="2"/>
  <c r="A13" i="2"/>
  <c r="B13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6" i="2"/>
  <c r="B26" i="2"/>
  <c r="A27" i="2"/>
  <c r="B27" i="2"/>
  <c r="A28" i="2"/>
  <c r="B28" i="2"/>
  <c r="A29" i="2"/>
  <c r="B29" i="2"/>
  <c r="B30" i="2"/>
  <c r="B31" i="2"/>
  <c r="B32" i="2"/>
  <c r="B33" i="2"/>
  <c r="B34" i="2"/>
  <c r="B35" i="2"/>
  <c r="B38" i="2"/>
  <c r="A162" i="2"/>
  <c r="C157" i="2"/>
  <c r="D157" i="2"/>
  <c r="H160" i="1"/>
  <c r="Q160" i="1"/>
  <c r="L160" i="1"/>
  <c r="BR160" i="2"/>
  <c r="BV160" i="2"/>
  <c r="BG160" i="2"/>
  <c r="N160" i="2"/>
  <c r="BL160" i="2"/>
  <c r="BM160" i="2"/>
  <c r="L160" i="2"/>
  <c r="AT160" i="2"/>
  <c r="BJ160" i="2"/>
  <c r="BS160" i="2"/>
  <c r="F160" i="2"/>
  <c r="C160" i="2"/>
  <c r="I160" i="2"/>
  <c r="U160" i="2"/>
  <c r="AN160" i="2"/>
  <c r="AL160" i="2"/>
  <c r="BN160" i="2"/>
  <c r="M160" i="2"/>
  <c r="AJ160" i="2"/>
  <c r="AW160" i="2"/>
  <c r="J160" i="2"/>
  <c r="AI160" i="2"/>
  <c r="AM160" i="2"/>
  <c r="AU160" i="2"/>
  <c r="V160" i="2"/>
  <c r="W160" i="2"/>
  <c r="D160" i="2"/>
  <c r="BP160" i="2"/>
  <c r="AK160" i="2"/>
  <c r="BK160" i="2"/>
  <c r="BT160" i="2"/>
  <c r="AP160" i="2"/>
  <c r="BH160" i="2"/>
  <c r="BQ160" i="2"/>
  <c r="G160" i="2"/>
  <c r="O160" i="2"/>
  <c r="BW160" i="2"/>
  <c r="BI160" i="2"/>
  <c r="AY160" i="2"/>
  <c r="E160" i="2"/>
  <c r="BU160" i="2"/>
  <c r="K160" i="2"/>
  <c r="AS160" i="2"/>
  <c r="H160" i="2"/>
  <c r="T160" i="2"/>
  <c r="AX160" i="2"/>
  <c r="BX160" i="2"/>
  <c r="N160" i="1"/>
  <c r="O160" i="1"/>
  <c r="G160" i="1"/>
  <c r="R160" i="1"/>
  <c r="AA160" i="1"/>
  <c r="Y160" i="1"/>
</calcChain>
</file>

<file path=xl/sharedStrings.xml><?xml version="1.0" encoding="utf-8"?>
<sst xmlns="http://schemas.openxmlformats.org/spreadsheetml/2006/main" count="721" uniqueCount="267">
  <si>
    <t>Enfants témoins</t>
  </si>
  <si>
    <t>Procédure Civile</t>
  </si>
  <si>
    <t>N° Entrée</t>
  </si>
  <si>
    <t>Nom</t>
  </si>
  <si>
    <t>Age</t>
  </si>
  <si>
    <t>Situation Familiale</t>
  </si>
  <si>
    <t>Témoins</t>
  </si>
  <si>
    <t>CCVA</t>
  </si>
  <si>
    <t>Origine directe</t>
  </si>
  <si>
    <t>Enfants à charge</t>
  </si>
  <si>
    <t>Verbales</t>
  </si>
  <si>
    <t>Psy</t>
  </si>
  <si>
    <t>Physique</t>
  </si>
  <si>
    <t>Sexuelles</t>
  </si>
  <si>
    <t>Matérielles</t>
  </si>
  <si>
    <t>Ancienneté des faits</t>
  </si>
  <si>
    <t>Main courante</t>
  </si>
  <si>
    <t>PVRJ</t>
  </si>
  <si>
    <t>Assistance aux victimes</t>
  </si>
  <si>
    <t>Eviction du conjoint</t>
  </si>
  <si>
    <t>Divorce</t>
  </si>
  <si>
    <t>Séparation</t>
  </si>
  <si>
    <t>Requête garde enfants</t>
  </si>
  <si>
    <t>Début du suivi le</t>
  </si>
  <si>
    <t>Suivi terminé le</t>
  </si>
  <si>
    <t>Abandon des démarches par la victime</t>
  </si>
  <si>
    <t>RSA</t>
  </si>
  <si>
    <t>x</t>
  </si>
  <si>
    <t xml:space="preserve"> </t>
  </si>
  <si>
    <t xml:space="preserve">  </t>
  </si>
  <si>
    <t>total 1er trim</t>
  </si>
  <si>
    <t>2e trim 2016</t>
  </si>
  <si>
    <t>Total 2e trim</t>
  </si>
  <si>
    <t>3e trim 2016</t>
  </si>
  <si>
    <t>Total 3e trim</t>
  </si>
  <si>
    <t>4e trim 2016</t>
  </si>
  <si>
    <t>Total 4e trim</t>
  </si>
  <si>
    <t>ANNUEL</t>
  </si>
  <si>
    <t>Accès aux droits</t>
  </si>
  <si>
    <t>Informations</t>
  </si>
  <si>
    <t>Orientations diverses</t>
  </si>
  <si>
    <t>Entretiens partenaires</t>
  </si>
  <si>
    <t>Signalement/Inf. Préoccupante</t>
  </si>
  <si>
    <t>Accomp Psy</t>
  </si>
  <si>
    <t>Nombre d'entretiens victimes</t>
  </si>
  <si>
    <t>Nombre d'entretiens partenaires</t>
  </si>
  <si>
    <t>Info Procedures pénales</t>
  </si>
  <si>
    <t>Info dt civil sur situation</t>
  </si>
  <si>
    <t>Mecanisme des violences</t>
  </si>
  <si>
    <t>Aide à la decision</t>
  </si>
  <si>
    <t>Avocat</t>
  </si>
  <si>
    <t>Gendarmerie</t>
  </si>
  <si>
    <t>ISG</t>
  </si>
  <si>
    <t>ISC</t>
  </si>
  <si>
    <t>ATAV</t>
  </si>
  <si>
    <t>LéA</t>
  </si>
  <si>
    <t>Disp. Prof.</t>
  </si>
  <si>
    <t>CAF</t>
  </si>
  <si>
    <t>CMS</t>
  </si>
  <si>
    <t>CCAS</t>
  </si>
  <si>
    <t>Commissariat</t>
  </si>
  <si>
    <t>Bureau d'ordre</t>
  </si>
  <si>
    <t>U.M.J</t>
  </si>
  <si>
    <t>Médecin</t>
  </si>
  <si>
    <t>Struc. Acceuil</t>
  </si>
  <si>
    <t>Bailleur public / privé</t>
  </si>
  <si>
    <t>Dispositif Gîte</t>
  </si>
  <si>
    <t>Dispositif ext</t>
  </si>
  <si>
    <t>Droits sciaux</t>
  </si>
  <si>
    <t>Dépôt plainte/main courante/PVRJ</t>
  </si>
  <si>
    <t>Aide à la redaction</t>
  </si>
  <si>
    <t>Relogement provisoire</t>
  </si>
  <si>
    <t>Relogement stable</t>
  </si>
  <si>
    <t>Maintien logement</t>
  </si>
  <si>
    <t>Retour dom.</t>
  </si>
  <si>
    <t>Abandon démarches</t>
  </si>
  <si>
    <t>Aide matérielle</t>
  </si>
  <si>
    <t>Perte contact</t>
  </si>
  <si>
    <t>Commentaires</t>
  </si>
  <si>
    <t>mot de passe : test</t>
  </si>
  <si>
    <t>Mariée</t>
  </si>
  <si>
    <t>Divorcée</t>
  </si>
  <si>
    <t>Séparée</t>
  </si>
  <si>
    <t>Colonne33</t>
  </si>
  <si>
    <t>CC3F</t>
  </si>
  <si>
    <t>Ressources (début suivi)</t>
  </si>
  <si>
    <t>Origine demande</t>
  </si>
  <si>
    <t>Orientation partenaires</t>
  </si>
  <si>
    <t>Violence</t>
  </si>
  <si>
    <t>Eco/adm</t>
  </si>
  <si>
    <t>Procédures pénales</t>
  </si>
  <si>
    <t>Dépôt de plainte</t>
  </si>
  <si>
    <t>Ordonnance protection</t>
  </si>
  <si>
    <t>Incar. Conjoint</t>
  </si>
  <si>
    <t>Apach</t>
  </si>
  <si>
    <t>Halstroff</t>
  </si>
  <si>
    <t>Kirshnaumen</t>
  </si>
  <si>
    <t>Manderen</t>
  </si>
  <si>
    <t>Rettel</t>
  </si>
  <si>
    <t>Waldweistroff</t>
  </si>
  <si>
    <t>Contz les Bains</t>
  </si>
  <si>
    <t>Haute-Kontz</t>
  </si>
  <si>
    <t>Kirsch les Sierck</t>
  </si>
  <si>
    <t>Merschweiller</t>
  </si>
  <si>
    <t>Ritzing</t>
  </si>
  <si>
    <t>Waldwisse</t>
  </si>
  <si>
    <t>Hunting</t>
  </si>
  <si>
    <t>Laumesfeld</t>
  </si>
  <si>
    <t>Montenach</t>
  </si>
  <si>
    <t>Rustroff</t>
  </si>
  <si>
    <t>Rémeling</t>
  </si>
  <si>
    <t>Sierck les bains</t>
  </si>
  <si>
    <t>Kerling les Sierck</t>
  </si>
  <si>
    <t>Grindorff - Bizing</t>
  </si>
  <si>
    <t>Flastroff</t>
  </si>
  <si>
    <t>Fameck</t>
  </si>
  <si>
    <t>Uckange</t>
  </si>
  <si>
    <t xml:space="preserve">Thionville </t>
  </si>
  <si>
    <t xml:space="preserve">Yutz </t>
  </si>
  <si>
    <t>Aumetz</t>
  </si>
  <si>
    <t>Audun le Tiche</t>
  </si>
  <si>
    <t>Boulange</t>
  </si>
  <si>
    <t>Ottange</t>
  </si>
  <si>
    <t>Redange</t>
  </si>
  <si>
    <t>Russange</t>
  </si>
  <si>
    <t>Villerupt</t>
  </si>
  <si>
    <t>Thil</t>
  </si>
  <si>
    <t>Nb de JOURS</t>
  </si>
  <si>
    <t>Nb de Mois</t>
  </si>
  <si>
    <t>Témoins &amp; victimes directes</t>
  </si>
  <si>
    <t>Travailleurs sociaux</t>
  </si>
  <si>
    <t>Viol</t>
  </si>
  <si>
    <t>Contribution en charge du ménage</t>
  </si>
  <si>
    <t>Contestation filiation paternité</t>
  </si>
  <si>
    <t>Maison du Lux</t>
  </si>
  <si>
    <t>CDIFF</t>
  </si>
  <si>
    <t>Hebergement</t>
  </si>
  <si>
    <t>Bailleur</t>
  </si>
  <si>
    <t>TGI</t>
  </si>
  <si>
    <t>UDAF</t>
  </si>
  <si>
    <t>Consulat</t>
  </si>
  <si>
    <t>UMJ</t>
  </si>
  <si>
    <t>Pref &amp; Sous</t>
  </si>
  <si>
    <t>Temoin</t>
  </si>
  <si>
    <t>Bureau AJ</t>
  </si>
  <si>
    <t>Travailleurs Sociaux</t>
  </si>
  <si>
    <t>Psy Gîte</t>
  </si>
  <si>
    <t>Psy ext</t>
  </si>
  <si>
    <t xml:space="preserve"> CAF</t>
  </si>
  <si>
    <t xml:space="preserve"> CDIFF</t>
  </si>
  <si>
    <t xml:space="preserve"> LéA</t>
  </si>
  <si>
    <t xml:space="preserve"> ISC</t>
  </si>
  <si>
    <t xml:space="preserve"> ISG </t>
  </si>
  <si>
    <t xml:space="preserve"> ATAV </t>
  </si>
  <si>
    <t xml:space="preserve"> Gendarmerie </t>
  </si>
  <si>
    <t xml:space="preserve"> Commissariat </t>
  </si>
  <si>
    <t xml:space="preserve"> Avocat </t>
  </si>
  <si>
    <t xml:space="preserve"> CMS</t>
  </si>
  <si>
    <t>Autre</t>
  </si>
  <si>
    <t>Salaire</t>
  </si>
  <si>
    <t>Union libre</t>
  </si>
  <si>
    <t>Concubinage</t>
  </si>
  <si>
    <t>Célibataire</t>
  </si>
  <si>
    <t>moins d'un an</t>
  </si>
  <si>
    <t>de 1 à 5 ans</t>
  </si>
  <si>
    <t>de 6 à 10 ans</t>
  </si>
  <si>
    <t>de 11 à 20 ans</t>
  </si>
  <si>
    <t>plus de 20 ans</t>
  </si>
  <si>
    <t>Justice</t>
  </si>
  <si>
    <t xml:space="preserve">Accompagnements Physiques Accès au droit  </t>
  </si>
  <si>
    <t>Mariage non reconnu</t>
  </si>
  <si>
    <t>Soutien du Ref</t>
  </si>
  <si>
    <t>Soutienref</t>
  </si>
  <si>
    <t>Dépôt plainte</t>
  </si>
  <si>
    <t>OP</t>
  </si>
  <si>
    <t>Incarcération conjoint</t>
  </si>
  <si>
    <t>Aide ref</t>
  </si>
  <si>
    <t>Aideref</t>
  </si>
  <si>
    <t>Requête GE</t>
  </si>
  <si>
    <t>Contribution en charge de ménage</t>
  </si>
  <si>
    <t>Contestation filiation</t>
  </si>
  <si>
    <t>ADIL</t>
  </si>
  <si>
    <t>Travailleuses fam</t>
  </si>
  <si>
    <t>Médecin2</t>
  </si>
  <si>
    <t>(X)</t>
  </si>
  <si>
    <t>Colonne1</t>
  </si>
  <si>
    <t>Ressources</t>
  </si>
  <si>
    <t>Revenu conjoint</t>
  </si>
  <si>
    <t>Retraite</t>
  </si>
  <si>
    <t>Ind. Chômage</t>
  </si>
  <si>
    <t>Invalidité</t>
  </si>
  <si>
    <t>Sans ressources</t>
  </si>
  <si>
    <t>Basse-Rentgen</t>
  </si>
  <si>
    <t>Berg-sur-Moselle</t>
  </si>
  <si>
    <t>Beyren-lès-Sierck</t>
  </si>
  <si>
    <t>Boust</t>
  </si>
  <si>
    <t>Breistroff-la-Grande</t>
  </si>
  <si>
    <t>Cattenom (siège)</t>
  </si>
  <si>
    <t>Enrange</t>
  </si>
  <si>
    <t>Escherange</t>
  </si>
  <si>
    <t>Évrange</t>
  </si>
  <si>
    <t>Fixem</t>
  </si>
  <si>
    <t>Gavisse</t>
  </si>
  <si>
    <t>Hagen</t>
  </si>
  <si>
    <t>Hettange-Grande</t>
  </si>
  <si>
    <t>Kanfen</t>
  </si>
  <si>
    <t>Mondorff</t>
  </si>
  <si>
    <t>Puttelange-lès-Thionville</t>
  </si>
  <si>
    <t>Rodemack</t>
  </si>
  <si>
    <t>Roussy-le-Village</t>
  </si>
  <si>
    <t>Volmerange-les-Mines</t>
  </si>
  <si>
    <t>Zoufftgen  </t>
  </si>
  <si>
    <t>CCATT</t>
  </si>
  <si>
    <t>Algrange</t>
  </si>
  <si>
    <t>Florange</t>
  </si>
  <si>
    <t>Hayange</t>
  </si>
  <si>
    <t>Knutange</t>
  </si>
  <si>
    <t>Neufchef</t>
  </si>
  <si>
    <t>Nilvange</t>
  </si>
  <si>
    <t>Ranguevaux</t>
  </si>
  <si>
    <t>Seremange-Erzange</t>
  </si>
  <si>
    <t>ValFensch</t>
  </si>
  <si>
    <t>PortedeFrance</t>
  </si>
  <si>
    <t xml:space="preserve">Angevillers </t>
  </si>
  <si>
    <t xml:space="preserve">Basse-Ham </t>
  </si>
  <si>
    <t xml:space="preserve">Fontoy </t>
  </si>
  <si>
    <t xml:space="preserve">Havange </t>
  </si>
  <si>
    <t xml:space="preserve">Illange </t>
  </si>
  <si>
    <t xml:space="preserve">Kuntzig </t>
  </si>
  <si>
    <t xml:space="preserve">Lommerange </t>
  </si>
  <si>
    <t xml:space="preserve">Manom </t>
  </si>
  <si>
    <t xml:space="preserve">Rochonvillers </t>
  </si>
  <si>
    <t xml:space="preserve">Terville </t>
  </si>
  <si>
    <t xml:space="preserve">Tressange </t>
  </si>
  <si>
    <t>Origine de la demande</t>
  </si>
  <si>
    <t>Victimes</t>
  </si>
  <si>
    <t>Mairie</t>
  </si>
  <si>
    <t>NB</t>
  </si>
  <si>
    <t>connaissance</t>
  </si>
  <si>
    <t>chez ses parents</t>
  </si>
  <si>
    <t>Assurances</t>
  </si>
  <si>
    <t>hotel social</t>
  </si>
  <si>
    <t>AMINE Naïma</t>
  </si>
  <si>
    <t>Centre Medical Social</t>
  </si>
  <si>
    <t>=NBVAL(A167:A200)</t>
  </si>
  <si>
    <t>JAP</t>
  </si>
  <si>
    <t>Total: voir onglet information perso</t>
  </si>
  <si>
    <t>bon alimentaire, mme retente la vie avec monsieur, mais maintien la demande d'AJ</t>
  </si>
  <si>
    <t>TOTAL JANVIER</t>
  </si>
  <si>
    <t>TOTAL FEVRIER</t>
  </si>
  <si>
    <t>TOTAL MARS</t>
  </si>
  <si>
    <t>TOTAL AVRIL</t>
  </si>
  <si>
    <t>TOTAL  MAI</t>
  </si>
  <si>
    <t>TOTAL JUIN</t>
  </si>
  <si>
    <t>TOTAL JUILLET</t>
  </si>
  <si>
    <t>TOTAL AOUT</t>
  </si>
  <si>
    <t>TOTAL SEPT.</t>
  </si>
  <si>
    <t>TOTAL OCT</t>
  </si>
  <si>
    <t>TOTAL NOV</t>
  </si>
  <si>
    <t>TOTAL DEC</t>
  </si>
  <si>
    <t xml:space="preserve">TOTAL MARS </t>
  </si>
  <si>
    <t>CDIP2</t>
  </si>
  <si>
    <t>tribunal d'instance</t>
  </si>
  <si>
    <t>Tribunal d'instance2</t>
  </si>
  <si>
    <t>Divers2</t>
  </si>
  <si>
    <t>CDIP</t>
  </si>
  <si>
    <t>anonyme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</si>
</sst>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23" x14ac:knownFonts="1"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8"/>
      <name val="Arial"/>
      <family val="2"/>
    </font>
    <font>
      <sz val="12"/>
      <color theme="1"/>
      <name val="Georgia"/>
      <family val="1"/>
    </font>
    <font>
      <b/>
      <sz val="12"/>
      <color theme="1"/>
      <name val="Georgia"/>
      <family val="1"/>
    </font>
    <font>
      <sz val="12"/>
      <color indexed="8"/>
      <name val="Arial"/>
      <family val="2"/>
    </font>
    <font>
      <sz val="12"/>
      <name val="Georgia"/>
      <family val="1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color indexed="9"/>
      <name val="Arial"/>
      <family val="2"/>
    </font>
    <font>
      <b/>
      <sz val="12"/>
      <color indexed="8"/>
      <name val="Georgia"/>
      <family val="1"/>
    </font>
    <font>
      <b/>
      <sz val="12"/>
      <color theme="5" tint="-0.249977111117893"/>
      <name val="Georgia"/>
      <family val="1"/>
    </font>
    <font>
      <sz val="12"/>
      <color indexed="8"/>
      <name val="Georgia"/>
      <family val="1"/>
    </font>
    <font>
      <b/>
      <sz val="12"/>
      <name val="Georgia"/>
      <family val="1"/>
    </font>
    <font>
      <sz val="12"/>
      <color theme="6" tint="0.59999389629810485"/>
      <name val="Georgia"/>
      <family val="1"/>
    </font>
    <font>
      <b/>
      <sz val="12"/>
      <color theme="0"/>
      <name val="Georgia"/>
      <family val="1"/>
    </font>
    <font>
      <b/>
      <sz val="12"/>
      <color indexed="9"/>
      <name val="Georgia"/>
      <family val="1"/>
    </font>
    <font>
      <sz val="12"/>
      <color indexed="8"/>
      <name val="Calibri"/>
      <family val="2"/>
    </font>
    <font>
      <sz val="12"/>
      <color theme="0"/>
      <name val="Calibri"/>
      <family val="2"/>
    </font>
    <font>
      <sz val="12"/>
      <color theme="0"/>
      <name val="Arial"/>
      <family val="2"/>
    </font>
    <font>
      <b/>
      <sz val="11"/>
      <color theme="1"/>
      <name val="Georgia"/>
      <family val="1"/>
    </font>
  </fonts>
  <fills count="27">
    <fill>
      <patternFill patternType="none"/>
    </fill>
    <fill>
      <patternFill patternType="gray125"/>
    </fill>
    <fill>
      <patternFill patternType="solid">
        <fgColor indexed="63"/>
        <bgColor indexed="59"/>
      </patternFill>
    </fill>
    <fill>
      <patternFill patternType="solid">
        <fgColor indexed="31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50"/>
        <bgColor indexed="51"/>
      </patternFill>
    </fill>
    <fill>
      <patternFill patternType="solid">
        <fgColor indexed="27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45"/>
      </patternFill>
    </fill>
    <fill>
      <patternFill patternType="solid">
        <fgColor theme="5" tint="0.59999389629810485"/>
        <bgColor indexed="5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CCCCFF"/>
        <bgColor indexed="3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31"/>
      </patternFill>
    </fill>
    <fill>
      <patternFill patternType="solid">
        <fgColor theme="9" tint="-0.249977111117893"/>
        <bgColor theme="9" tint="0.79998168889431442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27"/>
      </patternFill>
    </fill>
    <fill>
      <patternFill patternType="solid">
        <fgColor theme="6" tint="-0.499984740745262"/>
        <bgColor indexed="64"/>
      </patternFill>
    </fill>
  </fills>
  <borders count="44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 style="thin">
        <color theme="7" tint="0.59996337778862885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/>
      <diagonal/>
    </border>
    <border>
      <left style="thin">
        <color theme="7" tint="0.59996337778862885"/>
      </left>
      <right style="thin">
        <color theme="7" tint="0.59996337778862885"/>
      </right>
      <top/>
      <bottom style="thin">
        <color theme="7" tint="0.5999633777886288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5" tint="0.39994506668294322"/>
      </left>
      <right/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thin">
        <color theme="5" tint="0.59996337778862885"/>
      </left>
      <right/>
      <top style="thin">
        <color theme="5" tint="0.59996337778862885"/>
      </top>
      <bottom style="thin">
        <color theme="5" tint="0.59996337778862885"/>
      </bottom>
      <diagonal/>
    </border>
    <border>
      <left style="thin">
        <color theme="5" tint="0.39988402966399123"/>
      </left>
      <right/>
      <top/>
      <bottom style="thin">
        <color theme="5" tint="0.39988402966399123"/>
      </bottom>
      <diagonal/>
    </border>
    <border>
      <left style="thin">
        <color theme="5" tint="0.39994506668294322"/>
      </left>
      <right/>
      <top/>
      <bottom style="thin">
        <color theme="5" tint="0.39994506668294322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 style="thin">
        <color theme="5" tint="0.59996337778862885"/>
      </top>
      <bottom style="thin">
        <color theme="5" tint="0.59996337778862885"/>
      </bottom>
      <diagonal/>
    </border>
    <border>
      <left/>
      <right/>
      <top style="thin">
        <color theme="5" tint="0.39994506668294322"/>
      </top>
      <bottom style="thin">
        <color theme="5" tint="0.39994506668294322"/>
      </bottom>
      <diagonal/>
    </border>
    <border>
      <left/>
      <right style="thin">
        <color theme="5" tint="0.59996337778862885"/>
      </right>
      <top/>
      <bottom/>
      <diagonal/>
    </border>
    <border>
      <left/>
      <right style="thin">
        <color theme="9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9"/>
      </left>
      <right/>
      <top style="thin">
        <color theme="5" tint="0.59996337778862885"/>
      </top>
      <bottom style="thin">
        <color theme="5" tint="0.59996337778862885"/>
      </bottom>
      <diagonal/>
    </border>
    <border>
      <left style="thin">
        <color theme="5" tint="0.59996337778862885"/>
      </left>
      <right/>
      <top/>
      <bottom style="thin">
        <color theme="5" tint="0.59996337778862885"/>
      </bottom>
      <diagonal/>
    </border>
    <border>
      <left/>
      <right/>
      <top/>
      <bottom style="thin">
        <color theme="5" tint="0.59996337778862885"/>
      </bottom>
      <diagonal/>
    </border>
    <border>
      <left/>
      <right style="thin">
        <color rgb="FFCCCCFF"/>
      </right>
      <top/>
      <bottom style="thin">
        <color rgb="FFCCCCFF"/>
      </bottom>
      <diagonal/>
    </border>
    <border>
      <left style="thin">
        <color rgb="FFCCCCFF"/>
      </left>
      <right style="thin">
        <color rgb="FFCCCCFF"/>
      </right>
      <top/>
      <bottom style="thin">
        <color rgb="FFCCCCFF"/>
      </bottom>
      <diagonal/>
    </border>
    <border>
      <left style="thin">
        <color rgb="FFCCCCFF"/>
      </left>
      <right/>
      <top/>
      <bottom style="thin">
        <color rgb="FFCCCCFF"/>
      </bottom>
      <diagonal/>
    </border>
    <border>
      <left/>
      <right style="thin">
        <color rgb="FFCCCCFF"/>
      </right>
      <top style="thin">
        <color rgb="FFCCCCFF"/>
      </top>
      <bottom style="thin">
        <color rgb="FFCCCCFF"/>
      </bottom>
      <diagonal/>
    </border>
    <border>
      <left style="thin">
        <color rgb="FFCCCCFF"/>
      </left>
      <right style="thin">
        <color rgb="FFCCCCFF"/>
      </right>
      <top style="thin">
        <color rgb="FFCCCCFF"/>
      </top>
      <bottom style="thin">
        <color rgb="FFCCCCFF"/>
      </bottom>
      <diagonal/>
    </border>
    <border>
      <left style="thin">
        <color rgb="FFCCCCFF"/>
      </left>
      <right/>
      <top style="thin">
        <color rgb="FFCCCCFF"/>
      </top>
      <bottom style="thin">
        <color rgb="FFCCCCFF"/>
      </bottom>
      <diagonal/>
    </border>
    <border>
      <left/>
      <right style="thin">
        <color rgb="FFCCCCFF"/>
      </right>
      <top style="thin">
        <color rgb="FFCCCCFF"/>
      </top>
      <bottom/>
      <diagonal/>
    </border>
    <border>
      <left style="thin">
        <color rgb="FFCCCCFF"/>
      </left>
      <right style="thin">
        <color rgb="FFCCCCFF"/>
      </right>
      <top style="thin">
        <color rgb="FFCCCCFF"/>
      </top>
      <bottom/>
      <diagonal/>
    </border>
    <border>
      <left style="thin">
        <color rgb="FFCCCCFF"/>
      </left>
      <right/>
      <top style="thin">
        <color rgb="FFCCCCFF"/>
      </top>
      <bottom/>
      <diagonal/>
    </border>
    <border>
      <left style="thin">
        <color theme="9"/>
      </left>
      <right/>
      <top/>
      <bottom/>
      <diagonal/>
    </border>
    <border>
      <left/>
      <right style="thin">
        <color theme="5" tint="0.39994506668294322"/>
      </right>
      <top/>
      <bottom/>
      <diagonal/>
    </border>
    <border>
      <left style="thin">
        <color theme="5" tint="0.39994506668294322"/>
      </left>
      <right/>
      <top/>
      <bottom/>
      <diagonal/>
    </border>
    <border>
      <left/>
      <right/>
      <top/>
      <bottom style="thin">
        <color theme="5" tint="0.39994506668294322"/>
      </bottom>
      <diagonal/>
    </border>
    <border>
      <left/>
      <right style="thin">
        <color theme="5" tint="0.59996337778862885"/>
      </right>
      <top/>
      <bottom style="thin">
        <color theme="5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0">
    <xf numFmtId="0" fontId="0" fillId="0" borderId="0"/>
    <xf numFmtId="0" fontId="1" fillId="0" borderId="0" applyBorder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23">
    <xf numFmtId="0" fontId="0" fillId="0" borderId="0" xfId="0"/>
    <xf numFmtId="0" fontId="9" fillId="6" borderId="12" xfId="1" applyNumberFormat="1" applyFont="1" applyFill="1" applyBorder="1" applyAlignment="1" applyProtection="1">
      <alignment horizontal="center"/>
    </xf>
    <xf numFmtId="0" fontId="9" fillId="6" borderId="13" xfId="1" applyNumberFormat="1" applyFont="1" applyFill="1" applyBorder="1" applyAlignment="1" applyProtection="1">
      <alignment horizontal="center"/>
    </xf>
    <xf numFmtId="0" fontId="9" fillId="5" borderId="3" xfId="1" applyNumberFormat="1" applyFont="1" applyFill="1" applyBorder="1" applyAlignment="1" applyProtection="1">
      <alignment horizontal="center"/>
    </xf>
    <xf numFmtId="0" fontId="9" fillId="5" borderId="9" xfId="1" applyNumberFormat="1" applyFont="1" applyFill="1" applyBorder="1" applyAlignment="1" applyProtection="1">
      <alignment horizontal="center"/>
    </xf>
    <xf numFmtId="0" fontId="9" fillId="7" borderId="8" xfId="1" applyNumberFormat="1" applyFont="1" applyFill="1" applyBorder="1" applyAlignment="1" applyProtection="1">
      <alignment horizontal="center"/>
    </xf>
    <xf numFmtId="0" fontId="9" fillId="7" borderId="14" xfId="1" applyNumberFormat="1" applyFont="1" applyFill="1" applyBorder="1" applyAlignment="1" applyProtection="1">
      <alignment horizontal="center"/>
    </xf>
    <xf numFmtId="0" fontId="11" fillId="2" borderId="0" xfId="1" applyNumberFormat="1" applyFont="1" applyFill="1" applyAlignment="1" applyProtection="1">
      <alignment horizontal="center"/>
    </xf>
    <xf numFmtId="0" fontId="7" fillId="0" borderId="0" xfId="1" applyNumberFormat="1" applyFont="1" applyFill="1" applyAlignment="1" applyProtection="1">
      <alignment horizontal="center"/>
    </xf>
    <xf numFmtId="0" fontId="9" fillId="6" borderId="12" xfId="1" applyNumberFormat="1" applyFont="1" applyFill="1" applyBorder="1" applyAlignment="1" applyProtection="1">
      <alignment horizontal="left"/>
    </xf>
    <xf numFmtId="0" fontId="9" fillId="6" borderId="13" xfId="1" applyNumberFormat="1" applyFont="1" applyFill="1" applyBorder="1" applyAlignment="1" applyProtection="1">
      <alignment horizontal="left"/>
    </xf>
    <xf numFmtId="0" fontId="9" fillId="5" borderId="3" xfId="1" applyNumberFormat="1" applyFont="1" applyFill="1" applyBorder="1" applyAlignment="1" applyProtection="1">
      <alignment horizontal="left"/>
    </xf>
    <xf numFmtId="0" fontId="9" fillId="5" borderId="9" xfId="1" applyNumberFormat="1" applyFont="1" applyFill="1" applyBorder="1" applyAlignment="1" applyProtection="1">
      <alignment horizontal="left"/>
    </xf>
    <xf numFmtId="0" fontId="9" fillId="7" borderId="8" xfId="1" applyNumberFormat="1" applyFont="1" applyFill="1" applyBorder="1" applyAlignment="1" applyProtection="1">
      <alignment horizontal="left"/>
    </xf>
    <xf numFmtId="0" fontId="9" fillId="7" borderId="14" xfId="1" applyNumberFormat="1" applyFont="1" applyFill="1" applyBorder="1" applyAlignment="1" applyProtection="1">
      <alignment horizontal="left"/>
    </xf>
    <xf numFmtId="49" fontId="6" fillId="13" borderId="17" xfId="1" applyNumberFormat="1" applyFont="1" applyFill="1" applyBorder="1" applyAlignment="1" applyProtection="1">
      <alignment horizontal="center"/>
    </xf>
    <xf numFmtId="0" fontId="6" fillId="12" borderId="15" xfId="1" applyNumberFormat="1" applyFont="1" applyFill="1" applyBorder="1" applyAlignment="1" applyProtection="1">
      <alignment horizontal="center" vertical="center"/>
    </xf>
    <xf numFmtId="0" fontId="6" fillId="13" borderId="17" xfId="1" applyNumberFormat="1" applyFont="1" applyFill="1" applyBorder="1" applyAlignment="1" applyProtection="1">
      <alignment horizontal="center" wrapText="1"/>
    </xf>
    <xf numFmtId="0" fontId="6" fillId="13" borderId="16" xfId="1" applyNumberFormat="1" applyFont="1" applyFill="1" applyBorder="1" applyAlignment="1" applyProtection="1">
      <alignment horizontal="center" vertical="center"/>
    </xf>
    <xf numFmtId="0" fontId="12" fillId="12" borderId="15" xfId="1" applyNumberFormat="1" applyFont="1" applyFill="1" applyBorder="1" applyAlignment="1" applyProtection="1">
      <alignment horizontal="center" vertical="center"/>
    </xf>
    <xf numFmtId="0" fontId="6" fillId="13" borderId="16" xfId="1" applyNumberFormat="1" applyFont="1" applyFill="1" applyBorder="1" applyAlignment="1">
      <alignment horizontal="center" vertical="center"/>
    </xf>
    <xf numFmtId="0" fontId="13" fillId="13" borderId="0" xfId="1" applyNumberFormat="1" applyFont="1" applyFill="1" applyBorder="1" applyAlignment="1">
      <alignment horizontal="center" vertical="center" wrapText="1"/>
    </xf>
    <xf numFmtId="0" fontId="14" fillId="0" borderId="6" xfId="0" applyNumberFormat="1" applyFont="1" applyBorder="1" applyProtection="1">
      <protection locked="0"/>
    </xf>
    <xf numFmtId="0" fontId="14" fillId="0" borderId="6" xfId="0" applyNumberFormat="1" applyFont="1" applyBorder="1" applyProtection="1"/>
    <xf numFmtId="49" fontId="13" fillId="13" borderId="17" xfId="1" applyNumberFormat="1" applyFont="1" applyFill="1" applyBorder="1" applyAlignment="1" applyProtection="1">
      <alignment horizontal="center" vertical="center"/>
    </xf>
    <xf numFmtId="0" fontId="13" fillId="12" borderId="15" xfId="1" applyNumberFormat="1" applyFont="1" applyFill="1" applyBorder="1" applyAlignment="1" applyProtection="1">
      <alignment horizontal="center" vertical="center"/>
    </xf>
    <xf numFmtId="0" fontId="13" fillId="13" borderId="17" xfId="1" applyNumberFormat="1" applyFont="1" applyFill="1" applyBorder="1" applyAlignment="1" applyProtection="1">
      <alignment horizontal="center" vertical="center" wrapText="1"/>
    </xf>
    <xf numFmtId="0" fontId="13" fillId="12" borderId="15" xfId="1" applyNumberFormat="1" applyFont="1" applyFill="1" applyBorder="1" applyAlignment="1" applyProtection="1">
      <alignment horizontal="center" vertical="center" wrapText="1"/>
    </xf>
    <xf numFmtId="49" fontId="12" fillId="13" borderId="17" xfId="1" applyNumberFormat="1" applyFont="1" applyFill="1" applyBorder="1" applyAlignment="1" applyProtection="1">
      <alignment horizontal="center"/>
    </xf>
    <xf numFmtId="0" fontId="12" fillId="13" borderId="17" xfId="1" applyNumberFormat="1" applyFont="1" applyFill="1" applyBorder="1" applyAlignment="1" applyProtection="1">
      <alignment horizontal="center" wrapText="1"/>
    </xf>
    <xf numFmtId="0" fontId="12" fillId="13" borderId="16" xfId="1" applyNumberFormat="1" applyFont="1" applyFill="1" applyBorder="1" applyAlignment="1" applyProtection="1">
      <alignment horizontal="center" vertical="center"/>
    </xf>
    <xf numFmtId="14" fontId="8" fillId="0" borderId="20" xfId="1" applyNumberFormat="1" applyFont="1" applyBorder="1" applyAlignment="1" applyProtection="1">
      <alignment horizontal="center"/>
      <protection locked="0"/>
    </xf>
    <xf numFmtId="0" fontId="14" fillId="0" borderId="0" xfId="1" applyNumberFormat="1" applyFont="1" applyFill="1" applyAlignment="1" applyProtection="1">
      <alignment horizontal="center"/>
      <protection locked="0"/>
    </xf>
    <xf numFmtId="0" fontId="14" fillId="0" borderId="0" xfId="1" applyNumberFormat="1" applyFont="1" applyFill="1" applyAlignment="1" applyProtection="1">
      <alignment horizontal="center" wrapText="1"/>
      <protection locked="0"/>
    </xf>
    <xf numFmtId="0" fontId="14" fillId="0" borderId="0" xfId="1" applyNumberFormat="1" applyFont="1" applyFill="1" applyAlignment="1" applyProtection="1">
      <protection locked="0"/>
    </xf>
    <xf numFmtId="14" fontId="5" fillId="0" borderId="0" xfId="1" applyNumberFormat="1" applyFont="1" applyFill="1" applyAlignment="1" applyProtection="1">
      <alignment horizontal="center"/>
      <protection locked="0"/>
    </xf>
    <xf numFmtId="0" fontId="14" fillId="0" borderId="0" xfId="0" applyNumberFormat="1" applyFont="1" applyProtection="1">
      <protection locked="0"/>
    </xf>
    <xf numFmtId="0" fontId="14" fillId="0" borderId="0" xfId="0" applyNumberFormat="1" applyFont="1"/>
    <xf numFmtId="0" fontId="14" fillId="0" borderId="0" xfId="0" applyNumberFormat="1" applyFont="1" applyProtection="1"/>
    <xf numFmtId="14" fontId="8" fillId="14" borderId="20" xfId="1" applyNumberFormat="1" applyFont="1" applyFill="1" applyBorder="1" applyAlignment="1" applyProtection="1">
      <alignment horizontal="center"/>
      <protection locked="0"/>
    </xf>
    <xf numFmtId="49" fontId="8" fillId="20" borderId="20" xfId="1" applyNumberFormat="1" applyFont="1" applyFill="1" applyBorder="1" applyAlignment="1" applyProtection="1">
      <alignment horizontal="center"/>
    </xf>
    <xf numFmtId="0" fontId="14" fillId="20" borderId="0" xfId="1" applyNumberFormat="1" applyFont="1" applyFill="1" applyAlignment="1" applyProtection="1">
      <alignment horizontal="center" wrapText="1"/>
    </xf>
    <xf numFmtId="0" fontId="14" fillId="20" borderId="0" xfId="1" applyNumberFormat="1" applyFont="1" applyFill="1" applyAlignment="1" applyProtection="1">
      <alignment horizontal="center"/>
    </xf>
    <xf numFmtId="49" fontId="8" fillId="19" borderId="20" xfId="1" applyNumberFormat="1" applyFont="1" applyFill="1" applyBorder="1" applyAlignment="1" applyProtection="1">
      <alignment horizontal="center"/>
    </xf>
    <xf numFmtId="0" fontId="14" fillId="25" borderId="1" xfId="1" applyNumberFormat="1" applyFont="1" applyFill="1" applyBorder="1" applyAlignment="1" applyProtection="1">
      <alignment horizontal="center"/>
    </xf>
    <xf numFmtId="0" fontId="14" fillId="20" borderId="0" xfId="0" applyNumberFormat="1" applyFont="1" applyFill="1" applyProtection="1"/>
    <xf numFmtId="0" fontId="14" fillId="0" borderId="0" xfId="0" applyNumberFormat="1" applyFont="1" applyFill="1" applyProtection="1"/>
    <xf numFmtId="0" fontId="5" fillId="0" borderId="20" xfId="1" applyNumberFormat="1" applyFont="1" applyBorder="1" applyAlignment="1" applyProtection="1">
      <alignment horizontal="center"/>
      <protection locked="0"/>
    </xf>
    <xf numFmtId="0" fontId="14" fillId="20" borderId="0" xfId="1" applyNumberFormat="1" applyFont="1" applyFill="1" applyAlignment="1" applyProtection="1">
      <alignment wrapText="1"/>
    </xf>
    <xf numFmtId="0" fontId="14" fillId="20" borderId="0" xfId="1" applyNumberFormat="1" applyFont="1" applyFill="1" applyAlignment="1" applyProtection="1"/>
    <xf numFmtId="14" fontId="5" fillId="20" borderId="0" xfId="1" applyNumberFormat="1" applyFont="1" applyFill="1" applyAlignment="1" applyProtection="1">
      <alignment horizontal="center"/>
    </xf>
    <xf numFmtId="49" fontId="8" fillId="14" borderId="20" xfId="1" applyNumberFormat="1" applyFont="1" applyFill="1" applyBorder="1" applyAlignment="1" applyProtection="1">
      <alignment horizontal="center"/>
      <protection locked="0"/>
    </xf>
    <xf numFmtId="49" fontId="8" fillId="0" borderId="20" xfId="1" applyNumberFormat="1" applyFont="1" applyBorder="1" applyAlignment="1" applyProtection="1">
      <alignment horizontal="center"/>
      <protection locked="0"/>
    </xf>
    <xf numFmtId="49" fontId="8" fillId="3" borderId="1" xfId="1" applyNumberFormat="1" applyFont="1" applyFill="1" applyBorder="1" applyAlignment="1" applyProtection="1">
      <alignment horizontal="center"/>
    </xf>
    <xf numFmtId="0" fontId="14" fillId="3" borderId="1" xfId="1" applyNumberFormat="1" applyFont="1" applyFill="1" applyBorder="1" applyAlignment="1" applyProtection="1"/>
    <xf numFmtId="0" fontId="14" fillId="3" borderId="1" xfId="1" applyNumberFormat="1" applyFont="1" applyFill="1" applyBorder="1" applyAlignment="1" applyProtection="1">
      <alignment wrapText="1"/>
    </xf>
    <xf numFmtId="0" fontId="14" fillId="3" borderId="1" xfId="1" applyNumberFormat="1" applyFont="1" applyFill="1" applyBorder="1" applyAlignment="1" applyProtection="1">
      <alignment horizontal="center"/>
    </xf>
    <xf numFmtId="49" fontId="8" fillId="0" borderId="6" xfId="1" applyNumberFormat="1" applyFont="1" applyFill="1" applyBorder="1" applyAlignment="1" applyProtection="1">
      <alignment horizontal="center"/>
      <protection locked="0"/>
    </xf>
    <xf numFmtId="0" fontId="14" fillId="0" borderId="6" xfId="1" applyNumberFormat="1" applyFont="1" applyFill="1" applyBorder="1" applyAlignment="1" applyProtection="1">
      <alignment horizontal="center"/>
    </xf>
    <xf numFmtId="0" fontId="14" fillId="0" borderId="6" xfId="1" applyNumberFormat="1" applyFont="1" applyFill="1" applyBorder="1" applyAlignment="1" applyProtection="1">
      <alignment horizontal="center" wrapText="1"/>
    </xf>
    <xf numFmtId="49" fontId="8" fillId="8" borderId="6" xfId="1" applyNumberFormat="1" applyFont="1" applyFill="1" applyBorder="1" applyAlignment="1" applyProtection="1">
      <alignment horizontal="center"/>
      <protection locked="0"/>
    </xf>
    <xf numFmtId="0" fontId="14" fillId="8" borderId="6" xfId="1" applyNumberFormat="1" applyFont="1" applyFill="1" applyBorder="1" applyAlignment="1" applyProtection="1"/>
    <xf numFmtId="0" fontId="14" fillId="8" borderId="6" xfId="1" applyNumberFormat="1" applyFont="1" applyFill="1" applyBorder="1" applyAlignment="1" applyProtection="1">
      <alignment wrapText="1"/>
    </xf>
    <xf numFmtId="0" fontId="14" fillId="8" borderId="6" xfId="1" applyNumberFormat="1" applyFont="1" applyFill="1" applyBorder="1" applyAlignment="1" applyProtection="1">
      <alignment horizontal="center"/>
    </xf>
    <xf numFmtId="0" fontId="14" fillId="8" borderId="6" xfId="0" applyNumberFormat="1" applyFont="1" applyFill="1" applyBorder="1" applyProtection="1">
      <protection locked="0"/>
    </xf>
    <xf numFmtId="49" fontId="8" fillId="0" borderId="6" xfId="1" applyNumberFormat="1" applyFont="1" applyFill="1" applyBorder="1" applyAlignment="1" applyProtection="1">
      <alignment horizontal="left"/>
      <protection locked="0"/>
    </xf>
    <xf numFmtId="0" fontId="14" fillId="0" borderId="6" xfId="1" applyNumberFormat="1" applyFont="1" applyFill="1" applyBorder="1" applyAlignment="1" applyProtection="1"/>
    <xf numFmtId="0" fontId="14" fillId="0" borderId="6" xfId="1" applyNumberFormat="1" applyFont="1" applyFill="1" applyBorder="1" applyAlignment="1" applyProtection="1">
      <alignment horizontal="left" wrapText="1"/>
    </xf>
    <xf numFmtId="0" fontId="14" fillId="0" borderId="6" xfId="1" applyNumberFormat="1" applyFont="1" applyFill="1" applyBorder="1" applyAlignment="1" applyProtection="1">
      <alignment horizontal="left"/>
    </xf>
    <xf numFmtId="49" fontId="15" fillId="6" borderId="7" xfId="1" applyNumberFormat="1" applyFont="1" applyFill="1" applyBorder="1" applyAlignment="1" applyProtection="1">
      <alignment horizontal="center"/>
      <protection locked="0"/>
    </xf>
    <xf numFmtId="0" fontId="12" fillId="6" borderId="7" xfId="1" applyNumberFormat="1" applyFont="1" applyFill="1" applyBorder="1" applyAlignment="1" applyProtection="1">
      <alignment horizontal="center"/>
    </xf>
    <xf numFmtId="0" fontId="12" fillId="6" borderId="7" xfId="1" applyNumberFormat="1" applyFont="1" applyFill="1" applyBorder="1" applyAlignment="1" applyProtection="1">
      <alignment horizontal="center" wrapText="1"/>
    </xf>
    <xf numFmtId="0" fontId="12" fillId="6" borderId="7" xfId="1" applyNumberFormat="1" applyFont="1" applyFill="1" applyBorder="1" applyAlignment="1" applyProtection="1">
      <alignment horizontal="center"/>
      <protection locked="0"/>
    </xf>
    <xf numFmtId="14" fontId="8" fillId="0" borderId="2" xfId="1" applyNumberFormat="1" applyFont="1" applyFill="1" applyBorder="1" applyAlignment="1" applyProtection="1">
      <alignment horizontal="center"/>
      <protection locked="0"/>
    </xf>
    <xf numFmtId="0" fontId="14" fillId="0" borderId="2" xfId="1" applyNumberFormat="1" applyFont="1" applyFill="1" applyBorder="1" applyAlignment="1" applyProtection="1">
      <alignment horizontal="center"/>
      <protection locked="0"/>
    </xf>
    <xf numFmtId="0" fontId="12" fillId="0" borderId="2" xfId="1" applyNumberFormat="1" applyFont="1" applyFill="1" applyBorder="1" applyAlignment="1" applyProtection="1">
      <alignment horizontal="center" wrapText="1"/>
      <protection locked="0"/>
    </xf>
    <xf numFmtId="0" fontId="12" fillId="0" borderId="2" xfId="1" applyNumberFormat="1" applyFont="1" applyFill="1" applyBorder="1" applyAlignment="1" applyProtection="1">
      <alignment horizontal="center"/>
      <protection locked="0"/>
    </xf>
    <xf numFmtId="0" fontId="14" fillId="0" borderId="2" xfId="0" applyNumberFormat="1" applyFont="1" applyBorder="1" applyProtection="1">
      <protection locked="0"/>
    </xf>
    <xf numFmtId="14" fontId="8" fillId="9" borderId="2" xfId="1" applyNumberFormat="1" applyFont="1" applyFill="1" applyBorder="1" applyAlignment="1" applyProtection="1">
      <alignment horizontal="center"/>
      <protection locked="0"/>
    </xf>
    <xf numFmtId="0" fontId="16" fillId="9" borderId="2" xfId="1" applyNumberFormat="1" applyFont="1" applyFill="1" applyBorder="1" applyAlignment="1" applyProtection="1">
      <alignment horizontal="center"/>
      <protection locked="0"/>
    </xf>
    <xf numFmtId="0" fontId="16" fillId="9" borderId="2" xfId="1" applyNumberFormat="1" applyFont="1" applyFill="1" applyBorder="1" applyAlignment="1" applyProtection="1">
      <alignment wrapText="1"/>
      <protection locked="0"/>
    </xf>
    <xf numFmtId="164" fontId="16" fillId="9" borderId="2" xfId="1" applyNumberFormat="1" applyFont="1" applyFill="1" applyBorder="1" applyAlignment="1" applyProtection="1">
      <alignment horizontal="center"/>
      <protection locked="0"/>
    </xf>
    <xf numFmtId="0" fontId="16" fillId="9" borderId="2" xfId="0" applyNumberFormat="1" applyFont="1" applyFill="1" applyBorder="1" applyProtection="1">
      <protection locked="0"/>
    </xf>
    <xf numFmtId="0" fontId="16" fillId="0" borderId="0" xfId="0" applyNumberFormat="1" applyFont="1"/>
    <xf numFmtId="0" fontId="16" fillId="0" borderId="0" xfId="0" applyNumberFormat="1" applyFont="1" applyProtection="1"/>
    <xf numFmtId="0" fontId="14" fillId="0" borderId="2" xfId="1" applyNumberFormat="1" applyFont="1" applyFill="1" applyBorder="1" applyAlignment="1" applyProtection="1">
      <alignment wrapText="1"/>
      <protection locked="0"/>
    </xf>
    <xf numFmtId="164" fontId="14" fillId="0" borderId="2" xfId="1" applyNumberFormat="1" applyFont="1" applyFill="1" applyBorder="1" applyAlignment="1" applyProtection="1">
      <alignment horizontal="center"/>
      <protection locked="0"/>
    </xf>
    <xf numFmtId="0" fontId="14" fillId="9" borderId="2" xfId="1" applyNumberFormat="1" applyFont="1" applyFill="1" applyBorder="1" applyAlignment="1" applyProtection="1">
      <alignment horizontal="center"/>
      <protection locked="0"/>
    </xf>
    <xf numFmtId="0" fontId="14" fillId="9" borderId="2" xfId="1" applyNumberFormat="1" applyFont="1" applyFill="1" applyBorder="1" applyAlignment="1" applyProtection="1">
      <alignment wrapText="1"/>
      <protection locked="0"/>
    </xf>
    <xf numFmtId="164" fontId="14" fillId="9" borderId="2" xfId="1" applyNumberFormat="1" applyFont="1" applyFill="1" applyBorder="1" applyAlignment="1" applyProtection="1">
      <alignment horizontal="center"/>
      <protection locked="0"/>
    </xf>
    <xf numFmtId="0" fontId="14" fillId="9" borderId="2" xfId="0" applyNumberFormat="1" applyFont="1" applyFill="1" applyBorder="1" applyProtection="1">
      <protection locked="0"/>
    </xf>
    <xf numFmtId="0" fontId="5" fillId="21" borderId="2" xfId="1" applyNumberFormat="1" applyFont="1" applyFill="1" applyBorder="1" applyAlignment="1" applyProtection="1">
      <alignment horizontal="center" wrapText="1"/>
    </xf>
    <xf numFmtId="0" fontId="14" fillId="21" borderId="2" xfId="1" applyNumberFormat="1" applyFont="1" applyFill="1" applyBorder="1" applyAlignment="1" applyProtection="1">
      <alignment horizontal="center"/>
    </xf>
    <xf numFmtId="0" fontId="14" fillId="21" borderId="2" xfId="1" applyNumberFormat="1" applyFont="1" applyFill="1" applyBorder="1" applyAlignment="1" applyProtection="1">
      <alignment wrapText="1"/>
    </xf>
    <xf numFmtId="0" fontId="14" fillId="21" borderId="2" xfId="1" applyNumberFormat="1" applyFont="1" applyFill="1" applyBorder="1" applyAlignment="1" applyProtection="1">
      <alignment horizontal="center" wrapText="1"/>
    </xf>
    <xf numFmtId="0" fontId="14" fillId="21" borderId="2" xfId="0" applyNumberFormat="1" applyFont="1" applyFill="1" applyBorder="1" applyProtection="1"/>
    <xf numFmtId="49" fontId="8" fillId="9" borderId="2" xfId="1" applyNumberFormat="1" applyFont="1" applyFill="1" applyBorder="1" applyAlignment="1" applyProtection="1">
      <alignment horizontal="center"/>
      <protection locked="0"/>
    </xf>
    <xf numFmtId="49" fontId="8" fillId="0" borderId="2" xfId="1" applyNumberFormat="1" applyFont="1" applyFill="1" applyBorder="1" applyAlignment="1" applyProtection="1">
      <alignment horizontal="center"/>
      <protection locked="0"/>
    </xf>
    <xf numFmtId="0" fontId="14" fillId="21" borderId="2" xfId="0" applyNumberFormat="1" applyFont="1" applyFill="1" applyBorder="1" applyAlignment="1" applyProtection="1">
      <alignment horizontal="center"/>
    </xf>
    <xf numFmtId="0" fontId="14" fillId="0" borderId="0" xfId="0" applyNumberFormat="1" applyFont="1" applyAlignment="1">
      <alignment horizontal="center"/>
    </xf>
    <xf numFmtId="0" fontId="14" fillId="0" borderId="0" xfId="0" applyNumberFormat="1" applyFont="1" applyAlignment="1" applyProtection="1">
      <alignment horizontal="center"/>
    </xf>
    <xf numFmtId="0" fontId="14" fillId="9" borderId="2" xfId="1" applyNumberFormat="1" applyFont="1" applyFill="1" applyBorder="1" applyAlignment="1" applyProtection="1">
      <alignment horizontal="left" vertical="center"/>
      <protection locked="0"/>
    </xf>
    <xf numFmtId="0" fontId="6" fillId="6" borderId="42" xfId="1" applyNumberFormat="1" applyFont="1" applyFill="1" applyBorder="1" applyAlignment="1">
      <alignment horizontal="center" wrapText="1"/>
    </xf>
    <xf numFmtId="0" fontId="12" fillId="6" borderId="4" xfId="1" applyNumberFormat="1" applyFont="1" applyFill="1" applyBorder="1" applyAlignment="1" applyProtection="1">
      <alignment horizontal="center" shrinkToFit="1"/>
    </xf>
    <xf numFmtId="0" fontId="12" fillId="6" borderId="4" xfId="1" applyNumberFormat="1" applyFont="1" applyFill="1" applyBorder="1" applyAlignment="1" applyProtection="1">
      <alignment horizontal="center" wrapText="1"/>
    </xf>
    <xf numFmtId="0" fontId="12" fillId="6" borderId="4" xfId="1" applyNumberFormat="1" applyFont="1" applyFill="1" applyBorder="1" applyAlignment="1" applyProtection="1">
      <alignment horizontal="center"/>
    </xf>
    <xf numFmtId="0" fontId="12" fillId="6" borderId="4" xfId="1" applyNumberFormat="1" applyFont="1" applyFill="1" applyBorder="1" applyAlignment="1" applyProtection="1">
      <alignment horizontal="center"/>
      <protection locked="0"/>
    </xf>
    <xf numFmtId="49" fontId="8" fillId="8" borderId="43" xfId="1" applyNumberFormat="1" applyFont="1" applyFill="1" applyBorder="1" applyAlignment="1" applyProtection="1">
      <protection locked="0"/>
    </xf>
    <xf numFmtId="0" fontId="14" fillId="8" borderId="6" xfId="0" applyNumberFormat="1" applyFont="1" applyFill="1" applyBorder="1"/>
    <xf numFmtId="0" fontId="14" fillId="0" borderId="6" xfId="0" applyNumberFormat="1" applyFont="1" applyBorder="1"/>
    <xf numFmtId="49" fontId="8" fillId="8" borderId="6" xfId="1" applyNumberFormat="1" applyFont="1" applyFill="1" applyBorder="1" applyAlignment="1" applyProtection="1">
      <protection locked="0"/>
    </xf>
    <xf numFmtId="49" fontId="15" fillId="5" borderId="5" xfId="1" applyNumberFormat="1" applyFont="1" applyFill="1" applyBorder="1" applyAlignment="1" applyProtection="1">
      <alignment horizontal="center"/>
      <protection locked="0"/>
    </xf>
    <xf numFmtId="0" fontId="12" fillId="5" borderId="5" xfId="1" applyNumberFormat="1" applyFont="1" applyFill="1" applyBorder="1" applyAlignment="1" applyProtection="1">
      <alignment horizontal="center"/>
    </xf>
    <xf numFmtId="0" fontId="12" fillId="5" borderId="5" xfId="1" applyNumberFormat="1" applyFont="1" applyFill="1" applyBorder="1" applyAlignment="1" applyProtection="1">
      <alignment horizontal="center" wrapText="1"/>
    </xf>
    <xf numFmtId="0" fontId="12" fillId="5" borderId="5" xfId="1" applyNumberFormat="1" applyFont="1" applyFill="1" applyBorder="1" applyAlignment="1" applyProtection="1">
      <alignment horizontal="center"/>
      <protection locked="0"/>
    </xf>
    <xf numFmtId="14" fontId="8" fillId="10" borderId="3" xfId="1" applyNumberFormat="1" applyFont="1" applyFill="1" applyBorder="1" applyAlignment="1" applyProtection="1">
      <alignment horizontal="center"/>
      <protection locked="0"/>
    </xf>
    <xf numFmtId="0" fontId="14" fillId="10" borderId="3" xfId="1" applyNumberFormat="1" applyFont="1" applyFill="1" applyBorder="1" applyAlignment="1" applyProtection="1">
      <alignment horizontal="center"/>
      <protection locked="0"/>
    </xf>
    <xf numFmtId="0" fontId="14" fillId="10" borderId="3" xfId="1" applyNumberFormat="1" applyFont="1" applyFill="1" applyBorder="1" applyAlignment="1" applyProtection="1">
      <alignment wrapText="1"/>
      <protection locked="0"/>
    </xf>
    <xf numFmtId="164" fontId="14" fillId="10" borderId="3" xfId="1" applyNumberFormat="1" applyFont="1" applyFill="1" applyBorder="1" applyAlignment="1" applyProtection="1">
      <alignment horizontal="center"/>
      <protection locked="0"/>
    </xf>
    <xf numFmtId="0" fontId="14" fillId="10" borderId="3" xfId="0" applyNumberFormat="1" applyFont="1" applyFill="1" applyBorder="1" applyProtection="1">
      <protection locked="0"/>
    </xf>
    <xf numFmtId="14" fontId="8" fillId="0" borderId="3" xfId="1" applyNumberFormat="1" applyFont="1" applyFill="1" applyBorder="1" applyAlignment="1" applyProtection="1">
      <alignment horizontal="center"/>
      <protection locked="0"/>
    </xf>
    <xf numFmtId="0" fontId="14" fillId="0" borderId="3" xfId="1" applyNumberFormat="1" applyFont="1" applyFill="1" applyBorder="1" applyAlignment="1" applyProtection="1">
      <alignment horizontal="center"/>
      <protection locked="0"/>
    </xf>
    <xf numFmtId="0" fontId="14" fillId="0" borderId="3" xfId="1" applyNumberFormat="1" applyFont="1" applyFill="1" applyBorder="1" applyAlignment="1" applyProtection="1">
      <alignment wrapText="1"/>
      <protection locked="0"/>
    </xf>
    <xf numFmtId="164" fontId="14" fillId="0" borderId="3" xfId="1" applyNumberFormat="1" applyFont="1" applyFill="1" applyBorder="1" applyAlignment="1" applyProtection="1">
      <alignment horizontal="center"/>
      <protection locked="0"/>
    </xf>
    <xf numFmtId="0" fontId="14" fillId="0" borderId="3" xfId="0" applyNumberFormat="1" applyFont="1" applyBorder="1" applyProtection="1">
      <protection locked="0"/>
    </xf>
    <xf numFmtId="0" fontId="5" fillId="22" borderId="3" xfId="1" applyNumberFormat="1" applyFont="1" applyFill="1" applyBorder="1" applyAlignment="1" applyProtection="1">
      <alignment horizontal="center"/>
    </xf>
    <xf numFmtId="0" fontId="14" fillId="22" borderId="3" xfId="1" applyNumberFormat="1" applyFont="1" applyFill="1" applyBorder="1" applyAlignment="1" applyProtection="1">
      <alignment horizontal="center" wrapText="1"/>
    </xf>
    <xf numFmtId="0" fontId="14" fillId="22" borderId="3" xfId="1" applyNumberFormat="1" applyFont="1" applyFill="1" applyBorder="1" applyAlignment="1" applyProtection="1">
      <alignment wrapText="1"/>
    </xf>
    <xf numFmtId="0" fontId="14" fillId="22" borderId="3" xfId="1" applyNumberFormat="1" applyFont="1" applyFill="1" applyBorder="1" applyAlignment="1" applyProtection="1">
      <alignment horizontal="center"/>
    </xf>
    <xf numFmtId="0" fontId="14" fillId="22" borderId="3" xfId="0" applyNumberFormat="1" applyFont="1" applyFill="1" applyBorder="1" applyProtection="1"/>
    <xf numFmtId="49" fontId="8" fillId="22" borderId="3" xfId="1" applyNumberFormat="1" applyFont="1" applyFill="1" applyBorder="1" applyAlignment="1" applyProtection="1">
      <alignment horizontal="center"/>
    </xf>
    <xf numFmtId="49" fontId="8" fillId="10" borderId="3" xfId="1" applyNumberFormat="1" applyFont="1" applyFill="1" applyBorder="1" applyAlignment="1" applyProtection="1">
      <alignment horizontal="center"/>
      <protection locked="0"/>
    </xf>
    <xf numFmtId="49" fontId="8" fillId="0" borderId="3" xfId="1" applyNumberFormat="1" applyFont="1" applyFill="1" applyBorder="1" applyAlignment="1" applyProtection="1">
      <alignment horizontal="center"/>
      <protection locked="0"/>
    </xf>
    <xf numFmtId="0" fontId="14" fillId="0" borderId="3" xfId="1" applyNumberFormat="1" applyFont="1" applyFill="1" applyBorder="1" applyAlignment="1" applyProtection="1">
      <alignment horizontal="left" vertical="center"/>
      <protection locked="0"/>
    </xf>
    <xf numFmtId="0" fontId="6" fillId="5" borderId="3" xfId="1" applyNumberFormat="1" applyFont="1" applyFill="1" applyBorder="1" applyAlignment="1">
      <alignment horizontal="center" wrapText="1"/>
    </xf>
    <xf numFmtId="0" fontId="12" fillId="5" borderId="9" xfId="1" applyNumberFormat="1" applyFont="1" applyFill="1" applyBorder="1" applyAlignment="1" applyProtection="1">
      <alignment horizontal="center" shrinkToFit="1"/>
    </xf>
    <xf numFmtId="0" fontId="12" fillId="5" borderId="9" xfId="1" applyNumberFormat="1" applyFont="1" applyFill="1" applyBorder="1" applyAlignment="1" applyProtection="1">
      <alignment horizontal="center" wrapText="1"/>
    </xf>
    <xf numFmtId="0" fontId="12" fillId="5" borderId="9" xfId="1" applyNumberFormat="1" applyFont="1" applyFill="1" applyBorder="1" applyAlignment="1" applyProtection="1">
      <alignment horizontal="center"/>
    </xf>
    <xf numFmtId="0" fontId="12" fillId="5" borderId="9" xfId="1" applyNumberFormat="1" applyFont="1" applyFill="1" applyBorder="1" applyAlignment="1" applyProtection="1">
      <alignment horizontal="center"/>
      <protection locked="0"/>
    </xf>
    <xf numFmtId="49" fontId="8" fillId="0" borderId="43" xfId="1" applyNumberFormat="1" applyFont="1" applyFill="1" applyBorder="1" applyAlignment="1" applyProtection="1">
      <protection locked="0"/>
    </xf>
    <xf numFmtId="0" fontId="14" fillId="0" borderId="6" xfId="1" applyNumberFormat="1" applyFont="1" applyFill="1" applyBorder="1" applyAlignment="1" applyProtection="1">
      <alignment wrapText="1"/>
    </xf>
    <xf numFmtId="0" fontId="14" fillId="8" borderId="0" xfId="0" applyNumberFormat="1" applyFont="1" applyFill="1"/>
    <xf numFmtId="49" fontId="15" fillId="7" borderId="10" xfId="1" applyNumberFormat="1" applyFont="1" applyFill="1" applyBorder="1" applyAlignment="1" applyProtection="1">
      <alignment horizontal="center"/>
      <protection locked="0"/>
    </xf>
    <xf numFmtId="0" fontId="12" fillId="7" borderId="10" xfId="1" applyNumberFormat="1" applyFont="1" applyFill="1" applyBorder="1" applyAlignment="1" applyProtection="1">
      <alignment horizontal="center"/>
    </xf>
    <xf numFmtId="0" fontId="12" fillId="7" borderId="10" xfId="1" applyNumberFormat="1" applyFont="1" applyFill="1" applyBorder="1" applyAlignment="1" applyProtection="1">
      <alignment horizontal="center" wrapText="1"/>
    </xf>
    <xf numFmtId="0" fontId="12" fillId="7" borderId="10" xfId="1" applyNumberFormat="1" applyFont="1" applyFill="1" applyBorder="1" applyAlignment="1" applyProtection="1">
      <alignment horizontal="center"/>
      <protection locked="0"/>
    </xf>
    <xf numFmtId="49" fontId="8" fillId="11" borderId="8" xfId="1" applyNumberFormat="1" applyFont="1" applyFill="1" applyBorder="1" applyAlignment="1" applyProtection="1">
      <alignment horizontal="center"/>
      <protection locked="0"/>
    </xf>
    <xf numFmtId="0" fontId="14" fillId="11" borderId="8" xfId="1" applyNumberFormat="1" applyFont="1" applyFill="1" applyBorder="1" applyAlignment="1" applyProtection="1">
      <alignment horizontal="center"/>
      <protection locked="0"/>
    </xf>
    <xf numFmtId="0" fontId="14" fillId="11" borderId="8" xfId="1" applyNumberFormat="1" applyFont="1" applyFill="1" applyBorder="1" applyAlignment="1" applyProtection="1">
      <alignment wrapText="1"/>
      <protection locked="0"/>
    </xf>
    <xf numFmtId="164" fontId="14" fillId="11" borderId="8" xfId="1" applyNumberFormat="1" applyFont="1" applyFill="1" applyBorder="1" applyAlignment="1" applyProtection="1">
      <alignment horizontal="center"/>
      <protection locked="0"/>
    </xf>
    <xf numFmtId="0" fontId="14" fillId="11" borderId="8" xfId="0" applyNumberFormat="1" applyFont="1" applyFill="1" applyBorder="1" applyProtection="1">
      <protection locked="0"/>
    </xf>
    <xf numFmtId="49" fontId="8" fillId="0" borderId="8" xfId="1" applyNumberFormat="1" applyFont="1" applyFill="1" applyBorder="1" applyAlignment="1" applyProtection="1">
      <alignment horizontal="center"/>
      <protection locked="0"/>
    </xf>
    <xf numFmtId="0" fontId="14" fillId="0" borderId="8" xfId="1" applyNumberFormat="1" applyFont="1" applyFill="1" applyBorder="1" applyAlignment="1" applyProtection="1">
      <alignment horizontal="center"/>
      <protection locked="0"/>
    </xf>
    <xf numFmtId="0" fontId="14" fillId="0" borderId="8" xfId="1" applyNumberFormat="1" applyFont="1" applyFill="1" applyBorder="1" applyAlignment="1" applyProtection="1">
      <alignment wrapText="1"/>
      <protection locked="0"/>
    </xf>
    <xf numFmtId="164" fontId="14" fillId="0" borderId="8" xfId="1" applyNumberFormat="1" applyFont="1" applyFill="1" applyBorder="1" applyAlignment="1" applyProtection="1">
      <alignment horizontal="center"/>
      <protection locked="0"/>
    </xf>
    <xf numFmtId="0" fontId="14" fillId="0" borderId="8" xfId="0" applyNumberFormat="1" applyFont="1" applyBorder="1" applyProtection="1">
      <protection locked="0"/>
    </xf>
    <xf numFmtId="0" fontId="5" fillId="24" borderId="8" xfId="1" applyNumberFormat="1" applyFont="1" applyFill="1" applyBorder="1" applyAlignment="1" applyProtection="1">
      <alignment horizontal="center" wrapText="1"/>
    </xf>
    <xf numFmtId="0" fontId="14" fillId="23" borderId="8" xfId="1" applyNumberFormat="1" applyFont="1" applyFill="1" applyBorder="1" applyAlignment="1" applyProtection="1">
      <alignment horizontal="center"/>
    </xf>
    <xf numFmtId="0" fontId="14" fillId="24" borderId="8" xfId="1" applyNumberFormat="1" applyFont="1" applyFill="1" applyBorder="1" applyAlignment="1" applyProtection="1">
      <alignment wrapText="1"/>
    </xf>
    <xf numFmtId="0" fontId="14" fillId="23" borderId="8" xfId="0" applyNumberFormat="1" applyFont="1" applyFill="1" applyBorder="1" applyAlignment="1" applyProtection="1">
      <alignment wrapText="1"/>
    </xf>
    <xf numFmtId="0" fontId="14" fillId="23" borderId="8" xfId="0" applyNumberFormat="1" applyFont="1" applyFill="1" applyBorder="1" applyProtection="1"/>
    <xf numFmtId="0" fontId="5" fillId="23" borderId="8" xfId="0" applyNumberFormat="1" applyFont="1" applyFill="1" applyBorder="1" applyAlignment="1" applyProtection="1">
      <alignment horizontal="center" wrapText="1"/>
    </xf>
    <xf numFmtId="0" fontId="14" fillId="0" borderId="8" xfId="1" applyNumberFormat="1" applyFont="1" applyFill="1" applyBorder="1" applyAlignment="1" applyProtection="1">
      <alignment horizontal="left" vertical="center"/>
      <protection locked="0"/>
    </xf>
    <xf numFmtId="0" fontId="6" fillId="7" borderId="14" xfId="1" applyNumberFormat="1" applyFont="1" applyFill="1" applyBorder="1" applyAlignment="1">
      <alignment horizontal="center" wrapText="1"/>
    </xf>
    <xf numFmtId="0" fontId="12" fillId="7" borderId="14" xfId="1" applyNumberFormat="1" applyFont="1" applyFill="1" applyBorder="1" applyAlignment="1" applyProtection="1">
      <alignment horizontal="center" shrinkToFit="1"/>
    </xf>
    <xf numFmtId="0" fontId="12" fillId="7" borderId="14" xfId="1" applyNumberFormat="1" applyFont="1" applyFill="1" applyBorder="1" applyAlignment="1" applyProtection="1">
      <alignment horizontal="center" wrapText="1"/>
    </xf>
    <xf numFmtId="0" fontId="12" fillId="7" borderId="14" xfId="1" applyNumberFormat="1" applyFont="1" applyFill="1" applyBorder="1" applyAlignment="1" applyProtection="1">
      <alignment horizontal="center"/>
    </xf>
    <xf numFmtId="0" fontId="12" fillId="7" borderId="14" xfId="1" applyNumberFormat="1" applyFont="1" applyFill="1" applyBorder="1" applyAlignment="1" applyProtection="1">
      <alignment horizontal="center"/>
      <protection locked="0"/>
    </xf>
    <xf numFmtId="0" fontId="5" fillId="0" borderId="6" xfId="1" applyNumberFormat="1" applyFont="1" applyBorder="1" applyAlignment="1">
      <alignment wrapText="1"/>
    </xf>
    <xf numFmtId="49" fontId="17" fillId="2" borderId="0" xfId="1" applyNumberFormat="1" applyFont="1" applyFill="1" applyAlignment="1" applyProtection="1">
      <alignment horizontal="left"/>
      <protection locked="0"/>
    </xf>
    <xf numFmtId="0" fontId="18" fillId="2" borderId="0" xfId="0" applyNumberFormat="1" applyFont="1" applyFill="1" applyAlignment="1">
      <alignment horizontal="left"/>
    </xf>
    <xf numFmtId="0" fontId="18" fillId="2" borderId="0" xfId="1" applyNumberFormat="1" applyFont="1" applyFill="1" applyAlignment="1" applyProtection="1">
      <alignment horizontal="left" wrapText="1"/>
    </xf>
    <xf numFmtId="0" fontId="18" fillId="2" borderId="0" xfId="1" applyNumberFormat="1" applyFont="1" applyFill="1" applyAlignment="1" applyProtection="1">
      <alignment horizontal="left"/>
    </xf>
    <xf numFmtId="0" fontId="17" fillId="2" borderId="0" xfId="1" applyNumberFormat="1" applyFont="1" applyFill="1" applyAlignment="1" applyProtection="1">
      <alignment horizontal="left"/>
      <protection locked="0"/>
    </xf>
    <xf numFmtId="0" fontId="14" fillId="0" borderId="0" xfId="0" applyNumberFormat="1" applyFont="1" applyAlignment="1">
      <alignment horizontal="left"/>
    </xf>
    <xf numFmtId="0" fontId="14" fillId="0" borderId="0" xfId="0" applyNumberFormat="1" applyFont="1" applyAlignment="1" applyProtection="1">
      <alignment horizontal="left"/>
    </xf>
    <xf numFmtId="49" fontId="8" fillId="0" borderId="0" xfId="1" applyNumberFormat="1" applyFont="1" applyFill="1" applyAlignment="1" applyProtection="1">
      <protection locked="0"/>
    </xf>
    <xf numFmtId="0" fontId="14" fillId="0" borderId="0" xfId="1" applyNumberFormat="1" applyFont="1" applyFill="1" applyAlignment="1" applyProtection="1">
      <alignment wrapText="1"/>
    </xf>
    <xf numFmtId="0" fontId="14" fillId="0" borderId="0" xfId="1" applyNumberFormat="1" applyFont="1" applyFill="1" applyAlignment="1" applyProtection="1"/>
    <xf numFmtId="49" fontId="15" fillId="18" borderId="10" xfId="1" applyNumberFormat="1" applyFont="1" applyFill="1" applyBorder="1" applyAlignment="1" applyProtection="1">
      <alignment horizontal="center"/>
    </xf>
    <xf numFmtId="0" fontId="12" fillId="18" borderId="10" xfId="1" applyNumberFormat="1" applyFont="1" applyFill="1" applyBorder="1" applyAlignment="1" applyProtection="1">
      <alignment horizontal="center"/>
    </xf>
    <xf numFmtId="0" fontId="12" fillId="18" borderId="10" xfId="1" applyNumberFormat="1" applyFont="1" applyFill="1" applyBorder="1" applyAlignment="1" applyProtection="1">
      <alignment horizontal="center" wrapText="1"/>
    </xf>
    <xf numFmtId="14" fontId="8" fillId="16" borderId="8" xfId="1" applyNumberFormat="1" applyFont="1" applyFill="1" applyBorder="1" applyAlignment="1" applyProtection="1">
      <alignment horizontal="center"/>
      <protection locked="0"/>
    </xf>
    <xf numFmtId="0" fontId="14" fillId="16" borderId="8" xfId="1" applyNumberFormat="1" applyFont="1" applyFill="1" applyBorder="1" applyAlignment="1" applyProtection="1">
      <alignment horizontal="center"/>
      <protection locked="0"/>
    </xf>
    <xf numFmtId="0" fontId="14" fillId="16" borderId="8" xfId="1" applyNumberFormat="1" applyFont="1" applyFill="1" applyBorder="1" applyAlignment="1" applyProtection="1">
      <alignment wrapText="1"/>
      <protection locked="0"/>
    </xf>
    <xf numFmtId="164" fontId="14" fillId="16" borderId="8" xfId="1" applyNumberFormat="1" applyFont="1" applyFill="1" applyBorder="1" applyAlignment="1" applyProtection="1">
      <alignment horizontal="center"/>
      <protection locked="0"/>
    </xf>
    <xf numFmtId="0" fontId="14" fillId="16" borderId="8" xfId="0" applyNumberFormat="1" applyFont="1" applyFill="1" applyBorder="1" applyProtection="1">
      <protection locked="0"/>
    </xf>
    <xf numFmtId="14" fontId="8" fillId="17" borderId="8" xfId="1" applyNumberFormat="1" applyFont="1" applyFill="1" applyBorder="1" applyAlignment="1" applyProtection="1">
      <alignment horizontal="center"/>
      <protection locked="0"/>
    </xf>
    <xf numFmtId="0" fontId="14" fillId="17" borderId="8" xfId="1" applyNumberFormat="1" applyFont="1" applyFill="1" applyBorder="1" applyAlignment="1" applyProtection="1">
      <alignment horizontal="center"/>
      <protection locked="0"/>
    </xf>
    <xf numFmtId="0" fontId="14" fillId="17" borderId="8" xfId="1" applyNumberFormat="1" applyFont="1" applyFill="1" applyBorder="1" applyAlignment="1" applyProtection="1">
      <alignment wrapText="1"/>
      <protection locked="0"/>
    </xf>
    <xf numFmtId="164" fontId="14" fillId="17" borderId="8" xfId="1" applyNumberFormat="1" applyFont="1" applyFill="1" applyBorder="1" applyAlignment="1" applyProtection="1">
      <alignment horizontal="center"/>
      <protection locked="0"/>
    </xf>
    <xf numFmtId="0" fontId="14" fillId="17" borderId="8" xfId="0" applyNumberFormat="1" applyFont="1" applyFill="1" applyBorder="1" applyProtection="1">
      <protection locked="0"/>
    </xf>
    <xf numFmtId="0" fontId="14" fillId="8" borderId="0" xfId="0" applyNumberFormat="1" applyFont="1" applyFill="1" applyProtection="1"/>
    <xf numFmtId="49" fontId="14" fillId="16" borderId="8" xfId="1" applyNumberFormat="1" applyFont="1" applyFill="1" applyBorder="1" applyAlignment="1" applyProtection="1"/>
    <xf numFmtId="0" fontId="14" fillId="16" borderId="8" xfId="1" applyNumberFormat="1" applyFont="1" applyFill="1" applyBorder="1" applyAlignment="1" applyProtection="1">
      <alignment horizontal="center"/>
    </xf>
    <xf numFmtId="0" fontId="14" fillId="16" borderId="8" xfId="1" applyNumberFormat="1" applyFont="1" applyFill="1" applyBorder="1" applyAlignment="1" applyProtection="1">
      <alignment wrapText="1"/>
    </xf>
    <xf numFmtId="0" fontId="14" fillId="16" borderId="8" xfId="0" applyNumberFormat="1" applyFont="1" applyFill="1" applyBorder="1" applyProtection="1"/>
    <xf numFmtId="49" fontId="8" fillId="0" borderId="0" xfId="1" applyNumberFormat="1" applyFont="1" applyFill="1" applyAlignment="1" applyProtection="1"/>
    <xf numFmtId="49" fontId="8" fillId="17" borderId="8" xfId="1" applyNumberFormat="1" applyFont="1" applyFill="1" applyBorder="1" applyAlignment="1" applyProtection="1">
      <alignment horizontal="center"/>
      <protection locked="0"/>
    </xf>
    <xf numFmtId="49" fontId="8" fillId="16" borderId="8" xfId="1" applyNumberFormat="1" applyFont="1" applyFill="1" applyBorder="1" applyAlignment="1" applyProtection="1">
      <alignment horizontal="center"/>
      <protection locked="0"/>
    </xf>
    <xf numFmtId="0" fontId="14" fillId="0" borderId="0" xfId="0" applyFont="1" applyProtection="1"/>
    <xf numFmtId="0" fontId="14" fillId="8" borderId="0" xfId="0" applyFont="1" applyFill="1" applyProtection="1"/>
    <xf numFmtId="0" fontId="14" fillId="0" borderId="0" xfId="0" applyFont="1" applyAlignment="1" applyProtection="1">
      <alignment horizontal="left" vertical="center" indent="1"/>
    </xf>
    <xf numFmtId="2" fontId="14" fillId="0" borderId="0" xfId="0" applyNumberFormat="1" applyFont="1" applyProtection="1"/>
    <xf numFmtId="49" fontId="14" fillId="0" borderId="0" xfId="0" applyNumberFormat="1" applyFont="1" applyProtection="1"/>
    <xf numFmtId="0" fontId="10" fillId="12" borderId="15" xfId="1" applyNumberFormat="1" applyFont="1" applyFill="1" applyBorder="1" applyAlignment="1" applyProtection="1">
      <alignment horizontal="center" vertical="center"/>
    </xf>
    <xf numFmtId="0" fontId="10" fillId="12" borderId="15" xfId="1" applyNumberFormat="1" applyFont="1" applyFill="1" applyBorder="1" applyAlignment="1">
      <alignment horizontal="center" vertical="center" wrapText="1"/>
    </xf>
    <xf numFmtId="0" fontId="10" fillId="13" borderId="17" xfId="1" applyNumberFormat="1" applyFont="1" applyFill="1" applyBorder="1" applyAlignment="1">
      <alignment horizontal="center" wrapText="1"/>
    </xf>
    <xf numFmtId="0" fontId="10" fillId="13" borderId="17" xfId="1" applyNumberFormat="1" applyFont="1" applyFill="1" applyBorder="1" applyAlignment="1">
      <alignment horizontal="center" vertical="center" wrapText="1"/>
    </xf>
    <xf numFmtId="0" fontId="10" fillId="13" borderId="16" xfId="1" applyNumberFormat="1" applyFont="1" applyFill="1" applyBorder="1" applyAlignment="1">
      <alignment horizontal="center" vertical="center" wrapText="1"/>
    </xf>
    <xf numFmtId="0" fontId="10" fillId="12" borderId="15" xfId="1" applyNumberFormat="1" applyFont="1" applyFill="1" applyBorder="1" applyAlignment="1">
      <alignment horizontal="left" vertical="center"/>
    </xf>
    <xf numFmtId="0" fontId="19" fillId="8" borderId="6" xfId="1" applyNumberFormat="1" applyFont="1" applyFill="1" applyBorder="1" applyAlignment="1" applyProtection="1">
      <alignment horizontal="left"/>
    </xf>
    <xf numFmtId="0" fontId="19" fillId="0" borderId="0" xfId="1" applyNumberFormat="1" applyFont="1" applyFill="1" applyAlignment="1" applyProtection="1">
      <alignment horizontal="center"/>
    </xf>
    <xf numFmtId="0" fontId="13" fillId="12" borderId="15" xfId="1" applyNumberFormat="1" applyFont="1" applyFill="1" applyBorder="1" applyAlignment="1" applyProtection="1">
      <alignment horizontal="center" vertical="center" wrapText="1" shrinkToFit="1"/>
    </xf>
    <xf numFmtId="0" fontId="13" fillId="13" borderId="17" xfId="1" applyNumberFormat="1" applyFont="1" applyFill="1" applyBorder="1" applyAlignment="1" applyProtection="1">
      <alignment horizontal="center" vertical="center" wrapText="1" shrinkToFit="1"/>
    </xf>
    <xf numFmtId="0" fontId="13" fillId="12" borderId="15" xfId="1" applyNumberFormat="1" applyFont="1" applyFill="1" applyBorder="1" applyAlignment="1" applyProtection="1">
      <alignment horizontal="left" vertical="center"/>
    </xf>
    <xf numFmtId="0" fontId="9" fillId="12" borderId="18" xfId="1" applyNumberFormat="1" applyFont="1" applyFill="1" applyBorder="1" applyAlignment="1" applyProtection="1">
      <alignment horizontal="center" vertical="center" wrapText="1"/>
    </xf>
    <xf numFmtId="0" fontId="13" fillId="12" borderId="0" xfId="1" applyNumberFormat="1" applyFont="1" applyFill="1" applyBorder="1" applyAlignment="1" applyProtection="1">
      <alignment horizontal="center" vertical="center" wrapText="1" shrinkToFit="1"/>
    </xf>
    <xf numFmtId="0" fontId="10" fillId="12" borderId="15" xfId="1" applyNumberFormat="1" applyFont="1" applyFill="1" applyBorder="1" applyAlignment="1">
      <alignment horizontal="left" vertical="center" wrapText="1"/>
    </xf>
    <xf numFmtId="0" fontId="7" fillId="0" borderId="0" xfId="1" applyNumberFormat="1" applyFont="1" applyFill="1" applyAlignment="1" applyProtection="1">
      <alignment horizontal="center" wrapText="1"/>
    </xf>
    <xf numFmtId="0" fontId="19" fillId="0" borderId="0" xfId="1" applyNumberFormat="1" applyFont="1" applyFill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19" fillId="0" borderId="0" xfId="1" applyNumberFormat="1" applyFont="1" applyFill="1" applyAlignment="1" applyProtection="1">
      <alignment horizontal="left" wrapText="1"/>
      <protection locked="0"/>
    </xf>
    <xf numFmtId="0" fontId="19" fillId="0" borderId="0" xfId="1" applyNumberFormat="1" applyFont="1" applyFill="1" applyAlignment="1" applyProtection="1">
      <alignment horizontal="left"/>
    </xf>
    <xf numFmtId="0" fontId="8" fillId="3" borderId="1" xfId="1" applyNumberFormat="1" applyFont="1" applyFill="1" applyBorder="1" applyAlignment="1" applyProtection="1">
      <protection locked="0"/>
    </xf>
    <xf numFmtId="0" fontId="19" fillId="4" borderId="0" xfId="1" applyNumberFormat="1" applyFont="1" applyFill="1" applyAlignment="1" applyProtection="1">
      <alignment horizontal="center"/>
    </xf>
    <xf numFmtId="0" fontId="19" fillId="0" borderId="0" xfId="1" applyNumberFormat="1" applyFont="1" applyFill="1" applyAlignment="1" applyProtection="1">
      <alignment horizontal="left" wrapText="1"/>
    </xf>
    <xf numFmtId="0" fontId="7" fillId="0" borderId="6" xfId="1" applyNumberFormat="1" applyFont="1" applyFill="1" applyBorder="1" applyAlignment="1" applyProtection="1">
      <alignment horizontal="center"/>
    </xf>
    <xf numFmtId="0" fontId="7" fillId="0" borderId="6" xfId="0" applyNumberFormat="1" applyFont="1" applyBorder="1" applyAlignment="1">
      <alignment horizontal="center"/>
    </xf>
    <xf numFmtId="0" fontId="19" fillId="0" borderId="6" xfId="1" applyNumberFormat="1" applyFont="1" applyFill="1" applyBorder="1" applyAlignment="1" applyProtection="1">
      <alignment horizontal="left" wrapText="1"/>
    </xf>
    <xf numFmtId="0" fontId="7" fillId="0" borderId="6" xfId="0" applyNumberFormat="1" applyFont="1" applyBorder="1" applyAlignment="1">
      <alignment horizontal="left"/>
    </xf>
    <xf numFmtId="0" fontId="7" fillId="0" borderId="11" xfId="1" applyNumberFormat="1" applyFont="1" applyFill="1" applyBorder="1" applyAlignment="1" applyProtection="1">
      <alignment horizontal="center"/>
    </xf>
    <xf numFmtId="0" fontId="7" fillId="0" borderId="11" xfId="0" applyNumberFormat="1" applyFont="1" applyBorder="1" applyAlignment="1">
      <alignment horizontal="center"/>
    </xf>
    <xf numFmtId="0" fontId="19" fillId="0" borderId="11" xfId="1" applyNumberFormat="1" applyFont="1" applyFill="1" applyBorder="1" applyAlignment="1" applyProtection="1">
      <alignment horizontal="left" wrapText="1"/>
    </xf>
    <xf numFmtId="0" fontId="7" fillId="0" borderId="11" xfId="0" applyNumberFormat="1" applyFont="1" applyBorder="1" applyAlignment="1">
      <alignment horizontal="left"/>
    </xf>
    <xf numFmtId="0" fontId="19" fillId="8" borderId="12" xfId="1" applyNumberFormat="1" applyFont="1" applyFill="1" applyBorder="1" applyAlignment="1" applyProtection="1">
      <alignment horizontal="center"/>
      <protection locked="0"/>
    </xf>
    <xf numFmtId="0" fontId="7" fillId="9" borderId="12" xfId="1" applyNumberFormat="1" applyFont="1" applyFill="1" applyBorder="1" applyAlignment="1" applyProtection="1">
      <alignment horizontal="center"/>
    </xf>
    <xf numFmtId="0" fontId="19" fillId="9" borderId="12" xfId="1" applyNumberFormat="1" applyFont="1" applyFill="1" applyBorder="1" applyAlignment="1" applyProtection="1">
      <alignment horizontal="center"/>
      <protection locked="0"/>
    </xf>
    <xf numFmtId="0" fontId="7" fillId="9" borderId="12" xfId="0" applyNumberFormat="1" applyFont="1" applyFill="1" applyBorder="1" applyAlignment="1" applyProtection="1">
      <alignment horizontal="center"/>
      <protection locked="0"/>
    </xf>
    <xf numFmtId="0" fontId="19" fillId="9" borderId="12" xfId="1" applyNumberFormat="1" applyFont="1" applyFill="1" applyBorder="1" applyAlignment="1" applyProtection="1">
      <alignment horizontal="left" wrapText="1"/>
      <protection locked="0"/>
    </xf>
    <xf numFmtId="0" fontId="19" fillId="9" borderId="12" xfId="1" applyNumberFormat="1" applyFont="1" applyFill="1" applyBorder="1" applyAlignment="1" applyProtection="1">
      <alignment horizontal="left"/>
    </xf>
    <xf numFmtId="0" fontId="20" fillId="26" borderId="12" xfId="1" applyNumberFormat="1" applyFont="1" applyFill="1" applyBorder="1" applyAlignment="1" applyProtection="1">
      <alignment horizontal="center"/>
    </xf>
    <xf numFmtId="0" fontId="20" fillId="26" borderId="12" xfId="1" applyNumberFormat="1" applyFont="1" applyFill="1" applyBorder="1" applyAlignment="1" applyProtection="1">
      <alignment horizontal="center"/>
      <protection locked="0"/>
    </xf>
    <xf numFmtId="0" fontId="21" fillId="26" borderId="12" xfId="1" applyNumberFormat="1" applyFont="1" applyFill="1" applyBorder="1" applyAlignment="1" applyProtection="1">
      <alignment horizontal="center"/>
    </xf>
    <xf numFmtId="0" fontId="20" fillId="26" borderId="12" xfId="1" applyNumberFormat="1" applyFont="1" applyFill="1" applyBorder="1" applyAlignment="1" applyProtection="1">
      <alignment horizontal="left" wrapText="1"/>
    </xf>
    <xf numFmtId="0" fontId="20" fillId="26" borderId="12" xfId="1" applyNumberFormat="1" applyFont="1" applyFill="1" applyBorder="1" applyAlignment="1" applyProtection="1">
      <alignment horizontal="left"/>
    </xf>
    <xf numFmtId="0" fontId="7" fillId="9" borderId="12" xfId="0" applyNumberFormat="1" applyFont="1" applyFill="1" applyBorder="1" applyAlignment="1" applyProtection="1">
      <alignment horizontal="center"/>
    </xf>
    <xf numFmtId="0" fontId="19" fillId="9" borderId="12" xfId="1" applyNumberFormat="1" applyFont="1" applyFill="1" applyBorder="1" applyAlignment="1" applyProtection="1">
      <alignment horizontal="center"/>
    </xf>
    <xf numFmtId="0" fontId="19" fillId="9" borderId="12" xfId="1" applyNumberFormat="1" applyFont="1" applyFill="1" applyBorder="1" applyAlignment="1" applyProtection="1">
      <alignment horizontal="left" wrapText="1"/>
    </xf>
    <xf numFmtId="0" fontId="8" fillId="3" borderId="1" xfId="1" applyNumberFormat="1" applyFont="1" applyFill="1" applyBorder="1" applyAlignment="1" applyProtection="1"/>
    <xf numFmtId="0" fontId="7" fillId="8" borderId="6" xfId="0" applyNumberFormat="1" applyFont="1" applyFill="1" applyBorder="1" applyAlignment="1" applyProtection="1">
      <alignment horizontal="center"/>
    </xf>
    <xf numFmtId="0" fontId="19" fillId="8" borderId="6" xfId="1" applyNumberFormat="1" applyFont="1" applyFill="1" applyBorder="1" applyAlignment="1" applyProtection="1">
      <alignment horizontal="center"/>
    </xf>
    <xf numFmtId="0" fontId="7" fillId="8" borderId="6" xfId="0" applyNumberFormat="1" applyFont="1" applyFill="1" applyBorder="1" applyAlignment="1">
      <alignment horizontal="center"/>
    </xf>
    <xf numFmtId="0" fontId="19" fillId="8" borderId="6" xfId="1" applyNumberFormat="1" applyFont="1" applyFill="1" applyBorder="1" applyAlignment="1" applyProtection="1">
      <alignment horizontal="left" wrapText="1"/>
    </xf>
    <xf numFmtId="0" fontId="19" fillId="8" borderId="0" xfId="1" applyNumberFormat="1" applyFont="1" applyFill="1" applyAlignment="1" applyProtection="1">
      <alignment horizontal="center"/>
    </xf>
    <xf numFmtId="0" fontId="7" fillId="8" borderId="11" xfId="0" applyNumberFormat="1" applyFont="1" applyFill="1" applyBorder="1" applyAlignment="1" applyProtection="1">
      <alignment horizontal="center"/>
    </xf>
    <xf numFmtId="0" fontId="19" fillId="8" borderId="11" xfId="1" applyNumberFormat="1" applyFont="1" applyFill="1" applyBorder="1" applyAlignment="1" applyProtection="1">
      <alignment horizontal="center"/>
    </xf>
    <xf numFmtId="0" fontId="7" fillId="8" borderId="11" xfId="0" applyNumberFormat="1" applyFont="1" applyFill="1" applyBorder="1" applyAlignment="1">
      <alignment horizontal="center"/>
    </xf>
    <xf numFmtId="0" fontId="19" fillId="8" borderId="11" xfId="1" applyNumberFormat="1" applyFont="1" applyFill="1" applyBorder="1" applyAlignment="1" applyProtection="1">
      <alignment horizontal="left" wrapText="1"/>
    </xf>
    <xf numFmtId="0" fontId="19" fillId="8" borderId="11" xfId="1" applyNumberFormat="1" applyFont="1" applyFill="1" applyBorder="1" applyAlignment="1" applyProtection="1">
      <alignment horizontal="left"/>
    </xf>
    <xf numFmtId="0" fontId="7" fillId="10" borderId="3" xfId="1" applyNumberFormat="1" applyFont="1" applyFill="1" applyBorder="1" applyAlignment="1" applyProtection="1">
      <alignment horizontal="center"/>
    </xf>
    <xf numFmtId="0" fontId="19" fillId="10" borderId="3" xfId="1" applyNumberFormat="1" applyFont="1" applyFill="1" applyBorder="1" applyAlignment="1" applyProtection="1">
      <alignment horizontal="center"/>
      <protection locked="0"/>
    </xf>
    <xf numFmtId="0" fontId="7" fillId="10" borderId="3" xfId="0" applyNumberFormat="1" applyFont="1" applyFill="1" applyBorder="1" applyAlignment="1" applyProtection="1">
      <alignment horizontal="center"/>
      <protection locked="0"/>
    </xf>
    <xf numFmtId="0" fontId="19" fillId="10" borderId="3" xfId="1" applyNumberFormat="1" applyFont="1" applyFill="1" applyBorder="1" applyAlignment="1" applyProtection="1">
      <alignment horizontal="left" wrapText="1"/>
      <protection locked="0"/>
    </xf>
    <xf numFmtId="0" fontId="19" fillId="10" borderId="3" xfId="1" applyNumberFormat="1" applyFont="1" applyFill="1" applyBorder="1" applyAlignment="1" applyProtection="1">
      <alignment horizontal="left"/>
    </xf>
    <xf numFmtId="0" fontId="19" fillId="10" borderId="3" xfId="1" applyNumberFormat="1" applyFont="1" applyFill="1" applyBorder="1" applyAlignment="1" applyProtection="1">
      <alignment horizontal="center"/>
    </xf>
    <xf numFmtId="0" fontId="7" fillId="10" borderId="3" xfId="0" applyNumberFormat="1" applyFont="1" applyFill="1" applyBorder="1" applyAlignment="1" applyProtection="1">
      <alignment horizontal="center"/>
    </xf>
    <xf numFmtId="0" fontId="19" fillId="10" borderId="3" xfId="1" applyNumberFormat="1" applyFont="1" applyFill="1" applyBorder="1" applyAlignment="1" applyProtection="1">
      <alignment horizontal="left" wrapText="1"/>
    </xf>
    <xf numFmtId="0" fontId="19" fillId="8" borderId="12" xfId="1" applyNumberFormat="1" applyFont="1" applyFill="1" applyBorder="1" applyAlignment="1" applyProtection="1">
      <alignment horizontal="center"/>
    </xf>
    <xf numFmtId="0" fontId="7" fillId="11" borderId="8" xfId="1" applyNumberFormat="1" applyFont="1" applyFill="1" applyBorder="1" applyAlignment="1" applyProtection="1">
      <alignment horizontal="center"/>
    </xf>
    <xf numFmtId="0" fontId="19" fillId="11" borderId="8" xfId="1" applyNumberFormat="1" applyFont="1" applyFill="1" applyBorder="1" applyAlignment="1" applyProtection="1">
      <alignment horizontal="center"/>
      <protection locked="0"/>
    </xf>
    <xf numFmtId="0" fontId="7" fillId="11" borderId="8" xfId="0" applyNumberFormat="1" applyFont="1" applyFill="1" applyBorder="1" applyAlignment="1" applyProtection="1">
      <alignment horizontal="center"/>
      <protection locked="0"/>
    </xf>
    <xf numFmtId="0" fontId="19" fillId="11" borderId="8" xfId="1" applyNumberFormat="1" applyFont="1" applyFill="1" applyBorder="1" applyAlignment="1" applyProtection="1">
      <alignment horizontal="left" wrapText="1"/>
      <protection locked="0"/>
    </xf>
    <xf numFmtId="0" fontId="19" fillId="11" borderId="8" xfId="1" applyNumberFormat="1" applyFont="1" applyFill="1" applyBorder="1" applyAlignment="1" applyProtection="1">
      <alignment horizontal="left"/>
    </xf>
    <xf numFmtId="0" fontId="19" fillId="11" borderId="8" xfId="1" applyNumberFormat="1" applyFont="1" applyFill="1" applyBorder="1" applyAlignment="1" applyProtection="1">
      <alignment horizontal="center"/>
    </xf>
    <xf numFmtId="0" fontId="7" fillId="11" borderId="8" xfId="0" applyNumberFormat="1" applyFont="1" applyFill="1" applyBorder="1" applyAlignment="1" applyProtection="1">
      <alignment horizontal="center"/>
    </xf>
    <xf numFmtId="0" fontId="19" fillId="11" borderId="8" xfId="1" applyNumberFormat="1" applyFont="1" applyFill="1" applyBorder="1" applyAlignment="1" applyProtection="1">
      <alignment horizontal="left" wrapText="1"/>
    </xf>
    <xf numFmtId="0" fontId="7" fillId="0" borderId="6" xfId="0" applyNumberFormat="1" applyFont="1" applyBorder="1" applyAlignment="1" applyProtection="1">
      <alignment horizontal="center"/>
    </xf>
    <xf numFmtId="0" fontId="19" fillId="0" borderId="6" xfId="1" applyNumberFormat="1" applyFont="1" applyFill="1" applyBorder="1" applyAlignment="1" applyProtection="1">
      <alignment horizontal="center"/>
    </xf>
    <xf numFmtId="0" fontId="19" fillId="0" borderId="6" xfId="1" applyNumberFormat="1" applyFont="1" applyFill="1" applyBorder="1" applyAlignment="1" applyProtection="1">
      <alignment horizontal="left"/>
    </xf>
    <xf numFmtId="0" fontId="11" fillId="2" borderId="0" xfId="0" applyNumberFormat="1" applyFont="1" applyFill="1" applyAlignment="1" applyProtection="1">
      <alignment horizontal="center"/>
    </xf>
    <xf numFmtId="0" fontId="11" fillId="2" borderId="0" xfId="1" applyNumberFormat="1" applyFont="1" applyFill="1" applyAlignment="1" applyProtection="1">
      <alignment horizontal="left"/>
    </xf>
    <xf numFmtId="0" fontId="7" fillId="0" borderId="0" xfId="0" applyNumberFormat="1" applyFont="1" applyAlignment="1" applyProtection="1">
      <alignment horizontal="center"/>
    </xf>
    <xf numFmtId="0" fontId="7" fillId="0" borderId="0" xfId="0" applyNumberFormat="1" applyFont="1" applyAlignment="1">
      <alignment horizontal="center"/>
    </xf>
    <xf numFmtId="0" fontId="15" fillId="18" borderId="10" xfId="1" applyNumberFormat="1" applyFont="1" applyFill="1" applyBorder="1" applyAlignment="1" applyProtection="1">
      <alignment horizontal="center"/>
    </xf>
    <xf numFmtId="0" fontId="15" fillId="18" borderId="10" xfId="1" applyNumberFormat="1" applyFont="1" applyFill="1" applyBorder="1" applyAlignment="1" applyProtection="1">
      <alignment horizontal="center" wrapText="1"/>
    </xf>
    <xf numFmtId="0" fontId="15" fillId="18" borderId="10" xfId="1" applyNumberFormat="1" applyFont="1" applyFill="1" applyBorder="1" applyAlignment="1" applyProtection="1">
      <alignment horizontal="left"/>
    </xf>
    <xf numFmtId="0" fontId="8" fillId="16" borderId="8" xfId="1" applyNumberFormat="1" applyFont="1" applyFill="1" applyBorder="1" applyAlignment="1" applyProtection="1">
      <alignment horizontal="center"/>
      <protection locked="0"/>
    </xf>
    <xf numFmtId="0" fontId="8" fillId="16" borderId="8" xfId="1" applyNumberFormat="1" applyFont="1" applyFill="1" applyBorder="1" applyAlignment="1" applyProtection="1">
      <alignment horizontal="left" wrapText="1"/>
      <protection locked="0"/>
    </xf>
    <xf numFmtId="0" fontId="8" fillId="17" borderId="8" xfId="1" applyNumberFormat="1" applyFont="1" applyFill="1" applyBorder="1" applyAlignment="1" applyProtection="1">
      <alignment horizontal="center"/>
      <protection locked="0"/>
    </xf>
    <xf numFmtId="0" fontId="8" fillId="17" borderId="8" xfId="1" applyNumberFormat="1" applyFont="1" applyFill="1" applyBorder="1" applyAlignment="1" applyProtection="1">
      <alignment horizontal="left" wrapText="1"/>
      <protection locked="0"/>
    </xf>
    <xf numFmtId="49" fontId="14" fillId="16" borderId="8" xfId="1" applyNumberFormat="1" applyFont="1" applyFill="1" applyBorder="1" applyAlignment="1" applyProtection="1">
      <alignment horizontal="center"/>
      <protection locked="0"/>
    </xf>
    <xf numFmtId="0" fontId="14" fillId="16" borderId="8" xfId="1" applyNumberFormat="1" applyFont="1" applyFill="1" applyBorder="1" applyAlignment="1" applyProtection="1">
      <alignment horizontal="left" wrapText="1"/>
      <protection locked="0"/>
    </xf>
    <xf numFmtId="0" fontId="15" fillId="18" borderId="10" xfId="1" applyNumberFormat="1" applyFont="1" applyFill="1" applyBorder="1" applyAlignment="1" applyProtection="1">
      <alignment horizontal="left" wrapText="1"/>
    </xf>
    <xf numFmtId="14" fontId="6" fillId="0" borderId="2" xfId="1" applyNumberFormat="1" applyFont="1" applyFill="1" applyBorder="1" applyAlignment="1" applyProtection="1">
      <alignment horizontal="center"/>
      <protection locked="0"/>
    </xf>
    <xf numFmtId="14" fontId="5" fillId="9" borderId="2" xfId="1" applyNumberFormat="1" applyFont="1" applyFill="1" applyBorder="1" applyAlignment="1" applyProtection="1">
      <alignment horizontal="center"/>
      <protection locked="0"/>
    </xf>
    <xf numFmtId="14" fontId="5" fillId="0" borderId="2" xfId="1" applyNumberFormat="1" applyFont="1" applyFill="1" applyBorder="1" applyAlignment="1" applyProtection="1">
      <alignment horizontal="center"/>
      <protection locked="0"/>
    </xf>
    <xf numFmtId="14" fontId="5" fillId="10" borderId="3" xfId="1" applyNumberFormat="1" applyFont="1" applyFill="1" applyBorder="1" applyAlignment="1" applyProtection="1">
      <alignment horizontal="center"/>
      <protection locked="0"/>
    </xf>
    <xf numFmtId="14" fontId="5" fillId="0" borderId="3" xfId="1" applyNumberFormat="1" applyFont="1" applyFill="1" applyBorder="1" applyAlignment="1" applyProtection="1">
      <alignment horizontal="center"/>
      <protection locked="0"/>
    </xf>
    <xf numFmtId="14" fontId="5" fillId="11" borderId="8" xfId="1" applyNumberFormat="1" applyFont="1" applyFill="1" applyBorder="1" applyAlignment="1" applyProtection="1">
      <alignment horizontal="center"/>
      <protection locked="0"/>
    </xf>
    <xf numFmtId="14" fontId="5" fillId="0" borderId="8" xfId="1" applyNumberFormat="1" applyFont="1" applyFill="1" applyBorder="1" applyAlignment="1" applyProtection="1">
      <alignment horizontal="center"/>
      <protection locked="0"/>
    </xf>
    <xf numFmtId="14" fontId="5" fillId="16" borderId="8" xfId="1" applyNumberFormat="1" applyFont="1" applyFill="1" applyBorder="1" applyAlignment="1" applyProtection="1">
      <alignment horizontal="center"/>
      <protection locked="0"/>
    </xf>
    <xf numFmtId="14" fontId="5" fillId="17" borderId="8" xfId="1" applyNumberFormat="1" applyFont="1" applyFill="1" applyBorder="1" applyAlignment="1" applyProtection="1">
      <alignment horizontal="center"/>
      <protection locked="0"/>
    </xf>
    <xf numFmtId="0" fontId="14" fillId="23" borderId="8" xfId="1" applyNumberFormat="1" applyFont="1" applyFill="1" applyBorder="1" applyAlignment="1" applyProtection="1">
      <alignment horizontal="center" wrapText="1"/>
    </xf>
    <xf numFmtId="0" fontId="7" fillId="0" borderId="0" xfId="1" applyNumberFormat="1" applyFont="1" applyFill="1" applyAlignment="1" applyProtection="1">
      <alignment horizontal="center" vertical="center" wrapText="1"/>
    </xf>
    <xf numFmtId="49" fontId="8" fillId="20" borderId="20" xfId="1" applyNumberFormat="1" applyFont="1" applyFill="1" applyBorder="1" applyAlignment="1" applyProtection="1">
      <alignment horizontal="center" vertical="center"/>
    </xf>
    <xf numFmtId="49" fontId="8" fillId="19" borderId="20" xfId="1" applyNumberFormat="1" applyFont="1" applyFill="1" applyBorder="1" applyAlignment="1" applyProtection="1">
      <alignment horizontal="center" vertical="center"/>
    </xf>
    <xf numFmtId="0" fontId="7" fillId="3" borderId="1" xfId="1" applyNumberFormat="1" applyFont="1" applyFill="1" applyBorder="1" applyAlignment="1" applyProtection="1">
      <alignment horizontal="center" vertical="center" wrapText="1"/>
    </xf>
    <xf numFmtId="0" fontId="7" fillId="0" borderId="6" xfId="1" applyNumberFormat="1" applyFont="1" applyFill="1" applyBorder="1" applyAlignment="1" applyProtection="1">
      <alignment horizontal="center" vertical="center" wrapText="1"/>
    </xf>
    <xf numFmtId="0" fontId="7" fillId="0" borderId="11" xfId="1" applyNumberFormat="1" applyFont="1" applyFill="1" applyBorder="1" applyAlignment="1" applyProtection="1">
      <alignment horizontal="center" vertical="center" wrapText="1"/>
    </xf>
    <xf numFmtId="0" fontId="9" fillId="6" borderId="12" xfId="1" applyNumberFormat="1" applyFont="1" applyFill="1" applyBorder="1" applyAlignment="1" applyProtection="1">
      <alignment horizontal="center" vertical="center" wrapText="1"/>
    </xf>
    <xf numFmtId="0" fontId="19" fillId="8" borderId="12" xfId="1" applyNumberFormat="1" applyFont="1" applyFill="1" applyBorder="1" applyAlignment="1" applyProtection="1">
      <alignment horizontal="center" vertical="center"/>
      <protection locked="0"/>
    </xf>
    <xf numFmtId="0" fontId="19" fillId="9" borderId="12" xfId="1" applyNumberFormat="1" applyFont="1" applyFill="1" applyBorder="1" applyAlignment="1" applyProtection="1">
      <alignment horizontal="center" vertical="center"/>
      <protection locked="0"/>
    </xf>
    <xf numFmtId="0" fontId="20" fillId="26" borderId="12" xfId="1" applyNumberFormat="1" applyFont="1" applyFill="1" applyBorder="1" applyAlignment="1" applyProtection="1">
      <alignment horizontal="center" vertical="center"/>
    </xf>
    <xf numFmtId="0" fontId="19" fillId="9" borderId="12" xfId="1" applyNumberFormat="1" applyFont="1" applyFill="1" applyBorder="1" applyAlignment="1" applyProtection="1">
      <alignment horizontal="center" vertical="center"/>
    </xf>
    <xf numFmtId="0" fontId="9" fillId="6" borderId="13" xfId="1" applyNumberFormat="1" applyFont="1" applyFill="1" applyBorder="1" applyAlignment="1" applyProtection="1">
      <alignment horizontal="center" vertical="center" wrapText="1"/>
    </xf>
    <xf numFmtId="0" fontId="7" fillId="8" borderId="6" xfId="1" applyNumberFormat="1" applyFont="1" applyFill="1" applyBorder="1" applyAlignment="1" applyProtection="1">
      <alignment horizontal="center" vertical="center" wrapText="1"/>
    </xf>
    <xf numFmtId="0" fontId="7" fillId="8" borderId="11" xfId="1" applyNumberFormat="1" applyFont="1" applyFill="1" applyBorder="1" applyAlignment="1" applyProtection="1">
      <alignment horizontal="center" vertical="center" wrapText="1"/>
    </xf>
    <xf numFmtId="0" fontId="9" fillId="5" borderId="3" xfId="1" applyNumberFormat="1" applyFont="1" applyFill="1" applyBorder="1" applyAlignment="1" applyProtection="1">
      <alignment horizontal="center" vertical="center" wrapText="1"/>
    </xf>
    <xf numFmtId="0" fontId="7" fillId="10" borderId="3" xfId="1" applyNumberFormat="1" applyFont="1" applyFill="1" applyBorder="1" applyAlignment="1" applyProtection="1">
      <alignment horizontal="center" vertical="center" wrapText="1"/>
    </xf>
    <xf numFmtId="0" fontId="14" fillId="22" borderId="3" xfId="1" applyNumberFormat="1" applyFont="1" applyFill="1" applyBorder="1" applyAlignment="1" applyProtection="1">
      <alignment vertical="center" wrapText="1"/>
    </xf>
    <xf numFmtId="0" fontId="19" fillId="8" borderId="12" xfId="1" applyNumberFormat="1" applyFont="1" applyFill="1" applyBorder="1" applyAlignment="1" applyProtection="1">
      <alignment horizontal="center" vertical="center"/>
    </xf>
    <xf numFmtId="0" fontId="9" fillId="5" borderId="9" xfId="1" applyNumberFormat="1" applyFont="1" applyFill="1" applyBorder="1" applyAlignment="1" applyProtection="1">
      <alignment horizontal="center" vertical="center" wrapText="1"/>
    </xf>
    <xf numFmtId="0" fontId="9" fillId="7" borderId="8" xfId="1" applyNumberFormat="1" applyFont="1" applyFill="1" applyBorder="1" applyAlignment="1" applyProtection="1">
      <alignment horizontal="center" vertical="center" wrapText="1"/>
    </xf>
    <xf numFmtId="0" fontId="7" fillId="11" borderId="8" xfId="1" applyNumberFormat="1" applyFont="1" applyFill="1" applyBorder="1" applyAlignment="1" applyProtection="1">
      <alignment horizontal="center" vertical="center" wrapText="1"/>
    </xf>
    <xf numFmtId="0" fontId="14" fillId="23" borderId="8" xfId="1" applyNumberFormat="1" applyFont="1" applyFill="1" applyBorder="1" applyAlignment="1" applyProtection="1">
      <alignment horizontal="center" vertical="center"/>
    </xf>
    <xf numFmtId="0" fontId="19" fillId="11" borderId="8" xfId="1" applyNumberFormat="1" applyFont="1" applyFill="1" applyBorder="1" applyAlignment="1" applyProtection="1">
      <alignment horizontal="center" vertical="center"/>
      <protection locked="0"/>
    </xf>
    <xf numFmtId="0" fontId="9" fillId="7" borderId="14" xfId="1" applyNumberFormat="1" applyFont="1" applyFill="1" applyBorder="1" applyAlignment="1" applyProtection="1">
      <alignment horizontal="center" vertical="center" wrapText="1"/>
    </xf>
    <xf numFmtId="0" fontId="19" fillId="8" borderId="6" xfId="1" applyNumberFormat="1" applyFont="1" applyFill="1" applyBorder="1" applyAlignment="1" applyProtection="1">
      <alignment horizontal="center" vertical="center" wrapText="1"/>
    </xf>
    <xf numFmtId="0" fontId="11" fillId="2" borderId="0" xfId="1" applyNumberFormat="1" applyFont="1" applyFill="1" applyAlignment="1" applyProtection="1">
      <alignment horizontal="center" vertical="center" wrapText="1"/>
    </xf>
    <xf numFmtId="0" fontId="14" fillId="16" borderId="8" xfId="1" applyNumberFormat="1" applyFont="1" applyFill="1" applyBorder="1" applyAlignment="1" applyProtection="1">
      <alignment horizontal="center" vertical="center" wrapText="1"/>
      <protection locked="0"/>
    </xf>
    <xf numFmtId="0" fontId="14" fillId="17" borderId="8" xfId="1" applyNumberFormat="1" applyFont="1" applyFill="1" applyBorder="1" applyAlignment="1" applyProtection="1">
      <alignment horizontal="center" vertical="center" wrapText="1"/>
      <protection locked="0"/>
    </xf>
    <xf numFmtId="0" fontId="15" fillId="18" borderId="10" xfId="1" applyNumberFormat="1" applyFont="1" applyFill="1" applyBorder="1" applyAlignment="1" applyProtection="1">
      <alignment horizontal="center" vertical="center" wrapText="1"/>
    </xf>
    <xf numFmtId="0" fontId="19" fillId="8" borderId="6" xfId="1" applyNumberFormat="1" applyFont="1" applyFill="1" applyBorder="1" applyAlignment="1" applyProtection="1">
      <alignment horizontal="left" vertical="center"/>
    </xf>
    <xf numFmtId="0" fontId="13" fillId="13" borderId="26" xfId="1" applyNumberFormat="1" applyFont="1" applyFill="1" applyBorder="1" applyAlignment="1">
      <alignment horizontal="center" vertical="center" wrapText="1"/>
    </xf>
    <xf numFmtId="0" fontId="13" fillId="13" borderId="27" xfId="1" applyNumberFormat="1" applyFont="1" applyFill="1" applyBorder="1" applyAlignment="1">
      <alignment horizontal="center" vertical="center" wrapText="1"/>
    </xf>
    <xf numFmtId="0" fontId="13" fillId="12" borderId="15" xfId="1" applyNumberFormat="1" applyFont="1" applyFill="1" applyBorder="1" applyAlignment="1">
      <alignment horizontal="center" vertical="center"/>
    </xf>
    <xf numFmtId="0" fontId="13" fillId="12" borderId="24" xfId="1" applyNumberFormat="1" applyFont="1" applyFill="1" applyBorder="1" applyAlignment="1">
      <alignment horizontal="center" vertical="center"/>
    </xf>
    <xf numFmtId="0" fontId="13" fillId="13" borderId="25" xfId="1" applyNumberFormat="1" applyFont="1" applyFill="1" applyBorder="1" applyAlignment="1">
      <alignment horizontal="center" vertical="center"/>
    </xf>
    <xf numFmtId="0" fontId="13" fillId="13" borderId="21" xfId="1" applyNumberFormat="1" applyFont="1" applyFill="1" applyBorder="1" applyAlignment="1">
      <alignment horizontal="center" vertical="center"/>
    </xf>
    <xf numFmtId="0" fontId="13" fillId="12" borderId="22" xfId="1" applyNumberFormat="1" applyFont="1" applyFill="1" applyBorder="1" applyAlignment="1">
      <alignment horizontal="center" vertical="center"/>
    </xf>
    <xf numFmtId="0" fontId="13" fillId="12" borderId="19" xfId="1" applyNumberFormat="1" applyFont="1" applyFill="1" applyBorder="1" applyAlignment="1">
      <alignment horizontal="center" vertical="center"/>
    </xf>
    <xf numFmtId="0" fontId="13" fillId="12" borderId="40" xfId="1" applyNumberFormat="1" applyFont="1" applyFill="1" applyBorder="1" applyAlignment="1">
      <alignment horizontal="center" vertical="center"/>
    </xf>
    <xf numFmtId="0" fontId="13" fillId="12" borderId="41" xfId="1" applyNumberFormat="1" applyFont="1" applyFill="1" applyBorder="1" applyAlignment="1">
      <alignment horizontal="center" vertical="center"/>
    </xf>
    <xf numFmtId="0" fontId="13" fillId="12" borderId="39" xfId="1" applyNumberFormat="1" applyFont="1" applyFill="1" applyBorder="1" applyAlignment="1">
      <alignment horizontal="center" vertical="center"/>
    </xf>
    <xf numFmtId="0" fontId="13" fillId="12" borderId="0" xfId="1" applyNumberFormat="1" applyFont="1" applyFill="1" applyBorder="1" applyAlignment="1">
      <alignment horizontal="center" vertical="center"/>
    </xf>
    <xf numFmtId="0" fontId="13" fillId="12" borderId="23" xfId="1" applyNumberFormat="1" applyFont="1" applyFill="1" applyBorder="1" applyAlignment="1">
      <alignment horizontal="center" vertical="center"/>
    </xf>
    <xf numFmtId="0" fontId="13" fillId="13" borderId="37" xfId="1" applyNumberFormat="1" applyFont="1" applyFill="1" applyBorder="1" applyAlignment="1">
      <alignment horizontal="center" vertical="center"/>
    </xf>
    <xf numFmtId="0" fontId="13" fillId="13" borderId="0" xfId="1" applyNumberFormat="1" applyFont="1" applyFill="1" applyBorder="1" applyAlignment="1">
      <alignment horizontal="center" vertical="center"/>
    </xf>
    <xf numFmtId="0" fontId="13" fillId="13" borderId="38" xfId="1" applyNumberFormat="1" applyFont="1" applyFill="1" applyBorder="1" applyAlignment="1">
      <alignment horizontal="center" vertical="center"/>
    </xf>
    <xf numFmtId="0" fontId="13" fillId="12" borderId="15" xfId="1" applyNumberFormat="1" applyFont="1" applyFill="1" applyBorder="1" applyAlignment="1">
      <alignment horizontal="center" vertical="center" wrapText="1" shrinkToFit="1"/>
    </xf>
    <xf numFmtId="0" fontId="13" fillId="12" borderId="22" xfId="1" applyNumberFormat="1" applyFont="1" applyFill="1" applyBorder="1" applyAlignment="1">
      <alignment horizontal="center" vertical="center" wrapText="1" shrinkToFit="1"/>
    </xf>
    <xf numFmtId="0" fontId="13" fillId="12" borderId="24" xfId="1" applyNumberFormat="1" applyFont="1" applyFill="1" applyBorder="1" applyAlignment="1">
      <alignment horizontal="center" vertical="center" wrapText="1" shrinkToFit="1"/>
    </xf>
    <xf numFmtId="14" fontId="6" fillId="15" borderId="28" xfId="1" applyNumberFormat="1" applyFont="1" applyFill="1" applyBorder="1" applyAlignment="1" applyProtection="1">
      <alignment horizontal="center"/>
    </xf>
    <xf numFmtId="14" fontId="6" fillId="15" borderId="29" xfId="1" applyNumberFormat="1" applyFont="1" applyFill="1" applyBorder="1" applyAlignment="1" applyProtection="1">
      <alignment horizontal="center"/>
    </xf>
    <xf numFmtId="14" fontId="6" fillId="15" borderId="30" xfId="1" applyNumberFormat="1" applyFont="1" applyFill="1" applyBorder="1" applyAlignment="1" applyProtection="1">
      <alignment horizontal="center"/>
    </xf>
    <xf numFmtId="14" fontId="6" fillId="15" borderId="31" xfId="1" applyNumberFormat="1" applyFont="1" applyFill="1" applyBorder="1" applyAlignment="1" applyProtection="1">
      <alignment horizontal="center" vertical="center" wrapText="1"/>
    </xf>
    <xf numFmtId="14" fontId="22" fillId="15" borderId="32" xfId="1" applyNumberFormat="1" applyFont="1" applyFill="1" applyBorder="1" applyAlignment="1" applyProtection="1">
      <alignment horizontal="center" vertical="center" wrapText="1"/>
    </xf>
    <xf numFmtId="14" fontId="6" fillId="15" borderId="33" xfId="1" applyNumberFormat="1" applyFont="1" applyFill="1" applyBorder="1" applyAlignment="1" applyProtection="1">
      <alignment horizontal="center" vertical="center" wrapText="1"/>
    </xf>
    <xf numFmtId="14" fontId="6" fillId="15" borderId="34" xfId="1" applyNumberFormat="1" applyFont="1" applyFill="1" applyBorder="1" applyAlignment="1" applyProtection="1">
      <alignment horizontal="center"/>
    </xf>
    <xf numFmtId="14" fontId="6" fillId="15" borderId="35" xfId="1" applyNumberFormat="1" applyFont="1" applyFill="1" applyBorder="1" applyAlignment="1" applyProtection="1">
      <alignment horizontal="center"/>
    </xf>
    <xf numFmtId="14" fontId="6" fillId="15" borderId="36" xfId="1" applyNumberFormat="1" applyFont="1" applyFill="1" applyBorder="1" applyAlignment="1" applyProtection="1">
      <alignment horizontal="center"/>
    </xf>
    <xf numFmtId="14" fontId="5" fillId="0" borderId="0" xfId="1" applyNumberFormat="1" applyFont="1" applyFill="1" applyAlignment="1" applyProtection="1"/>
    <xf numFmtId="14" fontId="5" fillId="20" borderId="0" xfId="1" applyNumberFormat="1" applyFont="1" applyFill="1" applyAlignment="1" applyProtection="1"/>
    <xf numFmtId="14" fontId="5" fillId="3" borderId="1" xfId="1" applyNumberFormat="1" applyFont="1" applyFill="1" applyBorder="1" applyAlignment="1" applyProtection="1">
      <alignment horizontal="center"/>
    </xf>
    <xf numFmtId="14" fontId="5" fillId="0" borderId="6" xfId="1" applyNumberFormat="1" applyFont="1" applyFill="1" applyBorder="1" applyAlignment="1" applyProtection="1">
      <alignment horizontal="center"/>
    </xf>
    <xf numFmtId="14" fontId="5" fillId="8" borderId="6" xfId="1" applyNumberFormat="1" applyFont="1" applyFill="1" applyBorder="1" applyAlignment="1" applyProtection="1">
      <alignment horizontal="center"/>
    </xf>
    <xf numFmtId="14" fontId="5" fillId="0" borderId="6" xfId="1" applyNumberFormat="1" applyFont="1" applyFill="1" applyBorder="1" applyAlignment="1" applyProtection="1">
      <alignment horizontal="left"/>
    </xf>
    <xf numFmtId="14" fontId="6" fillId="6" borderId="7" xfId="1" applyNumberFormat="1" applyFont="1" applyFill="1" applyBorder="1" applyAlignment="1" applyProtection="1">
      <alignment horizontal="center"/>
    </xf>
    <xf numFmtId="14" fontId="5" fillId="0" borderId="2" xfId="0" applyNumberFormat="1" applyFont="1" applyBorder="1" applyProtection="1"/>
    <xf numFmtId="14" fontId="5" fillId="9" borderId="2" xfId="0" applyNumberFormat="1" applyFont="1" applyFill="1" applyBorder="1" applyProtection="1"/>
    <xf numFmtId="14" fontId="5" fillId="21" borderId="2" xfId="1" applyNumberFormat="1" applyFont="1" applyFill="1" applyBorder="1" applyAlignment="1" applyProtection="1">
      <alignment horizontal="center"/>
    </xf>
    <xf numFmtId="14" fontId="12" fillId="6" borderId="4" xfId="1" applyNumberFormat="1" applyFont="1" applyFill="1" applyBorder="1" applyAlignment="1" applyProtection="1">
      <alignment horizontal="center"/>
    </xf>
    <xf numFmtId="14" fontId="5" fillId="8" borderId="6" xfId="1" applyNumberFormat="1" applyFont="1" applyFill="1" applyBorder="1" applyAlignment="1" applyProtection="1"/>
    <xf numFmtId="14" fontId="6" fillId="5" borderId="5" xfId="1" applyNumberFormat="1" applyFont="1" applyFill="1" applyBorder="1" applyAlignment="1" applyProtection="1">
      <alignment horizontal="center"/>
    </xf>
    <xf numFmtId="14" fontId="5" fillId="10" borderId="3" xfId="1" applyNumberFormat="1" applyFont="1" applyFill="1" applyBorder="1" applyAlignment="1" applyProtection="1">
      <alignment horizontal="center"/>
    </xf>
    <xf numFmtId="14" fontId="5" fillId="0" borderId="3" xfId="1" applyNumberFormat="1" applyFont="1" applyFill="1" applyBorder="1" applyAlignment="1" applyProtection="1">
      <alignment horizontal="center"/>
    </xf>
    <xf numFmtId="14" fontId="5" fillId="22" borderId="3" xfId="1" applyNumberFormat="1" applyFont="1" applyFill="1" applyBorder="1" applyAlignment="1" applyProtection="1">
      <alignment horizontal="center"/>
    </xf>
    <xf numFmtId="14" fontId="12" fillId="5" borderId="9" xfId="1" applyNumberFormat="1" applyFont="1" applyFill="1" applyBorder="1" applyAlignment="1" applyProtection="1">
      <alignment horizontal="center"/>
    </xf>
    <xf numFmtId="14" fontId="5" fillId="0" borderId="6" xfId="1" applyNumberFormat="1" applyFont="1" applyFill="1" applyBorder="1" applyAlignment="1" applyProtection="1"/>
    <xf numFmtId="14" fontId="6" fillId="7" borderId="10" xfId="1" applyNumberFormat="1" applyFont="1" applyFill="1" applyBorder="1" applyAlignment="1" applyProtection="1">
      <alignment horizontal="center"/>
    </xf>
    <xf numFmtId="14" fontId="5" fillId="11" borderId="8" xfId="1" applyNumberFormat="1" applyFont="1" applyFill="1" applyBorder="1" applyAlignment="1" applyProtection="1">
      <alignment horizontal="center"/>
    </xf>
    <xf numFmtId="14" fontId="5" fillId="0" borderId="8" xfId="1" applyNumberFormat="1" applyFont="1" applyFill="1" applyBorder="1" applyAlignment="1" applyProtection="1">
      <alignment horizontal="center"/>
    </xf>
    <xf numFmtId="14" fontId="5" fillId="23" borderId="8" xfId="1" applyNumberFormat="1" applyFont="1" applyFill="1" applyBorder="1" applyAlignment="1" applyProtection="1">
      <alignment horizontal="center"/>
    </xf>
    <xf numFmtId="14" fontId="12" fillId="7" borderId="14" xfId="1" applyNumberFormat="1" applyFont="1" applyFill="1" applyBorder="1" applyAlignment="1" applyProtection="1">
      <alignment horizontal="center"/>
    </xf>
    <xf numFmtId="14" fontId="17" fillId="2" borderId="0" xfId="1" applyNumberFormat="1" applyFont="1" applyFill="1" applyAlignment="1" applyProtection="1">
      <alignment horizontal="left"/>
    </xf>
    <xf numFmtId="14" fontId="6" fillId="18" borderId="10" xfId="1" applyNumberFormat="1" applyFont="1" applyFill="1" applyBorder="1" applyAlignment="1" applyProtection="1">
      <alignment horizontal="center"/>
    </xf>
    <xf numFmtId="14" fontId="5" fillId="16" borderId="8" xfId="1" applyNumberFormat="1" applyFont="1" applyFill="1" applyBorder="1" applyAlignment="1" applyProtection="1">
      <alignment horizontal="center"/>
    </xf>
    <xf numFmtId="14" fontId="5" fillId="17" borderId="8" xfId="1" applyNumberFormat="1" applyFont="1" applyFill="1" applyBorder="1" applyAlignment="1" applyProtection="1">
      <alignment horizontal="center"/>
    </xf>
    <xf numFmtId="2" fontId="5" fillId="20" borderId="0" xfId="1" applyNumberFormat="1" applyFont="1" applyFill="1" applyAlignment="1" applyProtection="1">
      <alignment horizontal="center"/>
    </xf>
    <xf numFmtId="2" fontId="6" fillId="15" borderId="29" xfId="1" applyNumberFormat="1" applyFont="1" applyFill="1" applyBorder="1" applyAlignment="1" applyProtection="1">
      <alignment horizontal="center"/>
    </xf>
    <xf numFmtId="2" fontId="6" fillId="15" borderId="32" xfId="1" applyNumberFormat="1" applyFont="1" applyFill="1" applyBorder="1" applyAlignment="1" applyProtection="1">
      <alignment horizontal="center" vertical="center" wrapText="1"/>
    </xf>
    <xf numFmtId="2" fontId="6" fillId="15" borderId="35" xfId="1" applyNumberFormat="1" applyFont="1" applyFill="1" applyBorder="1" applyAlignment="1" applyProtection="1">
      <alignment horizontal="center"/>
    </xf>
    <xf numFmtId="2" fontId="5" fillId="0" borderId="0" xfId="1" applyNumberFormat="1" applyFont="1" applyFill="1" applyAlignment="1" applyProtection="1">
      <alignment horizontal="center"/>
    </xf>
    <xf numFmtId="2" fontId="5" fillId="3" borderId="1" xfId="1" applyNumberFormat="1" applyFont="1" applyFill="1" applyBorder="1" applyAlignment="1" applyProtection="1">
      <alignment horizontal="center"/>
    </xf>
    <xf numFmtId="2" fontId="5" fillId="0" borderId="6" xfId="1" applyNumberFormat="1" applyFont="1" applyFill="1" applyBorder="1" applyAlignment="1" applyProtection="1">
      <alignment horizontal="center"/>
    </xf>
    <xf numFmtId="2" fontId="5" fillId="8" borderId="6" xfId="1" applyNumberFormat="1" applyFont="1" applyFill="1" applyBorder="1" applyAlignment="1" applyProtection="1">
      <alignment horizontal="center"/>
    </xf>
    <xf numFmtId="2" fontId="5" fillId="0" borderId="6" xfId="1" applyNumberFormat="1" applyFont="1" applyFill="1" applyBorder="1" applyAlignment="1" applyProtection="1">
      <alignment horizontal="left"/>
    </xf>
    <xf numFmtId="2" fontId="6" fillId="6" borderId="7" xfId="1" applyNumberFormat="1" applyFont="1" applyFill="1" applyBorder="1" applyAlignment="1" applyProtection="1">
      <alignment horizontal="center"/>
    </xf>
    <xf numFmtId="2" fontId="6" fillId="0" borderId="2" xfId="1" applyNumberFormat="1" applyFont="1" applyFill="1" applyBorder="1" applyAlignment="1" applyProtection="1">
      <alignment horizontal="center"/>
      <protection locked="0"/>
    </xf>
    <xf numFmtId="2" fontId="5" fillId="9" borderId="2" xfId="1" applyNumberFormat="1" applyFont="1" applyFill="1" applyBorder="1" applyAlignment="1" applyProtection="1">
      <alignment horizontal="center"/>
      <protection locked="0"/>
    </xf>
    <xf numFmtId="2" fontId="5" fillId="0" borderId="2" xfId="1" applyNumberFormat="1" applyFont="1" applyFill="1" applyBorder="1" applyAlignment="1" applyProtection="1">
      <alignment horizontal="center"/>
      <protection locked="0"/>
    </xf>
    <xf numFmtId="2" fontId="5" fillId="21" borderId="2" xfId="1" applyNumberFormat="1" applyFont="1" applyFill="1" applyBorder="1" applyAlignment="1" applyProtection="1">
      <alignment horizontal="center"/>
    </xf>
    <xf numFmtId="2" fontId="5" fillId="9" borderId="2" xfId="1" applyNumberFormat="1" applyFont="1" applyFill="1" applyBorder="1" applyAlignment="1" applyProtection="1">
      <alignment horizontal="center"/>
    </xf>
    <xf numFmtId="2" fontId="5" fillId="0" borderId="2" xfId="1" applyNumberFormat="1" applyFont="1" applyFill="1" applyBorder="1" applyAlignment="1" applyProtection="1">
      <alignment horizontal="center"/>
    </xf>
    <xf numFmtId="2" fontId="12" fillId="6" borderId="4" xfId="1" applyNumberFormat="1" applyFont="1" applyFill="1" applyBorder="1" applyAlignment="1" applyProtection="1">
      <alignment horizontal="center"/>
    </xf>
    <xf numFmtId="2" fontId="5" fillId="8" borderId="6" xfId="1" applyNumberFormat="1" applyFont="1" applyFill="1" applyBorder="1" applyAlignment="1" applyProtection="1"/>
    <xf numFmtId="2" fontId="6" fillId="5" borderId="5" xfId="1" applyNumberFormat="1" applyFont="1" applyFill="1" applyBorder="1" applyAlignment="1" applyProtection="1">
      <alignment horizontal="center"/>
    </xf>
    <xf numFmtId="2" fontId="5" fillId="10" borderId="3" xfId="1" applyNumberFormat="1" applyFont="1" applyFill="1" applyBorder="1" applyAlignment="1" applyProtection="1">
      <alignment horizontal="center"/>
    </xf>
    <xf numFmtId="2" fontId="5" fillId="0" borderId="3" xfId="1" applyNumberFormat="1" applyFont="1" applyFill="1" applyBorder="1" applyAlignment="1" applyProtection="1">
      <alignment horizontal="center"/>
    </xf>
    <xf numFmtId="2" fontId="5" fillId="22" borderId="3" xfId="1" applyNumberFormat="1" applyFont="1" applyFill="1" applyBorder="1" applyAlignment="1" applyProtection="1">
      <alignment horizontal="center"/>
    </xf>
    <xf numFmtId="2" fontId="12" fillId="5" borderId="9" xfId="1" applyNumberFormat="1" applyFont="1" applyFill="1" applyBorder="1" applyAlignment="1" applyProtection="1">
      <alignment horizontal="center"/>
    </xf>
    <xf numFmtId="2" fontId="5" fillId="0" borderId="6" xfId="1" applyNumberFormat="1" applyFont="1" applyFill="1" applyBorder="1" applyAlignment="1" applyProtection="1"/>
    <xf numFmtId="2" fontId="6" fillId="7" borderId="10" xfId="1" applyNumberFormat="1" applyFont="1" applyFill="1" applyBorder="1" applyAlignment="1" applyProtection="1">
      <alignment horizontal="center"/>
    </xf>
    <xf numFmtId="2" fontId="5" fillId="11" borderId="8" xfId="1" applyNumberFormat="1" applyFont="1" applyFill="1" applyBorder="1" applyAlignment="1" applyProtection="1">
      <alignment horizontal="center"/>
    </xf>
    <xf numFmtId="2" fontId="5" fillId="0" borderId="8" xfId="1" applyNumberFormat="1" applyFont="1" applyFill="1" applyBorder="1" applyAlignment="1" applyProtection="1">
      <alignment horizontal="center"/>
    </xf>
    <xf numFmtId="2" fontId="5" fillId="23" borderId="8" xfId="1" applyNumberFormat="1" applyFont="1" applyFill="1" applyBorder="1" applyAlignment="1" applyProtection="1">
      <alignment horizontal="center"/>
    </xf>
    <xf numFmtId="2" fontId="12" fillId="7" borderId="14" xfId="1" applyNumberFormat="1" applyFont="1" applyFill="1" applyBorder="1" applyAlignment="1" applyProtection="1">
      <alignment horizontal="center"/>
    </xf>
    <xf numFmtId="2" fontId="17" fillId="2" borderId="0" xfId="1" applyNumberFormat="1" applyFont="1" applyFill="1" applyAlignment="1" applyProtection="1">
      <alignment horizontal="left"/>
    </xf>
    <xf numFmtId="2" fontId="5" fillId="0" borderId="0" xfId="1" applyNumberFormat="1" applyFont="1" applyFill="1" applyAlignment="1" applyProtection="1"/>
    <xf numFmtId="2" fontId="6" fillId="18" borderId="10" xfId="1" applyNumberFormat="1" applyFont="1" applyFill="1" applyBorder="1" applyAlignment="1" applyProtection="1">
      <alignment horizontal="center"/>
    </xf>
    <xf numFmtId="2" fontId="5" fillId="16" borderId="8" xfId="1" applyNumberFormat="1" applyFont="1" applyFill="1" applyBorder="1" applyAlignment="1" applyProtection="1">
      <alignment horizontal="center"/>
    </xf>
    <xf numFmtId="2" fontId="5" fillId="17" borderId="8" xfId="1" applyNumberFormat="1" applyFont="1" applyFill="1" applyBorder="1" applyAlignment="1" applyProtection="1">
      <alignment horizontal="center"/>
    </xf>
  </cellXfs>
  <cellStyles count="10">
    <cellStyle name="Excel Built-in Normal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Normal" xfId="0" builtinId="0"/>
  </cellStyles>
  <dxfs count="10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</font>
      <numFmt numFmtId="0" formatCode="General"/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numFmt numFmtId="0" formatCode="General"/>
      <alignment horizont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numFmt numFmtId="0" formatCode="General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</font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</font>
      <numFmt numFmtId="0" formatCode="General"/>
      <alignment horizontal="center" textRotation="0" indent="0" justifyLastLine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</font>
      <alignment horizontal="center" textRotation="0" indent="0" justifyLastLine="0" readingOrder="0"/>
    </dxf>
    <dxf>
      <font>
        <strike val="0"/>
        <outline val="0"/>
        <shadow val="0"/>
        <u val="none"/>
        <vertAlign val="baseline"/>
        <sz val="12"/>
        <name val="Georgia"/>
        <scheme val="none"/>
      </font>
      <numFmt numFmtId="0" formatCode="General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  <name val="Georgi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Georgia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  <name val="Georgia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ABF8F"/>
      <rgbColor rgb="00CC99FF"/>
      <rgbColor rgb="00FFCC99"/>
      <rgbColor rgb="003366FF"/>
      <rgbColor rgb="0033CCCC"/>
      <rgbColor rgb="00AECF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C4C4C"/>
    </indexedColors>
    <mruColors>
      <color rgb="FF929292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AG164" totalsRowShown="0" headerRowDxfId="107" dataDxfId="106" dataCellStyle="Excel Built-in Normal">
  <autoFilter ref="B2:AG164"/>
  <tableColumns count="32">
    <tableColumn id="1" name="N° Entrée" dataDxfId="105"/>
    <tableColumn id="2" name="Nom" dataDxfId="104" dataCellStyle="Excel Built-in Normal"/>
    <tableColumn id="3" name="Age" dataDxfId="103" dataCellStyle="Excel Built-in Normal"/>
    <tableColumn id="6" name="Ressources (début suivi)" dataDxfId="102" dataCellStyle="Excel Built-in Normal"/>
    <tableColumn id="43" name="Enfants à charge" dataDxfId="101" dataCellStyle="Excel Built-in Normal"/>
    <tableColumn id="7" name="Témoins" dataDxfId="100" dataCellStyle="Excel Built-in Normal"/>
    <tableColumn id="8" name="Témoins &amp; victimes directes" dataDxfId="99" dataCellStyle="Excel Built-in Normal"/>
    <tableColumn id="14" name="Origine directe" dataDxfId="98" dataCellStyle="Excel Built-in Normal"/>
    <tableColumn id="15" name="Orientation partenaires" dataDxfId="97" dataCellStyle="Excel Built-in Normal"/>
    <tableColumn id="17" name="Verbales" dataDxfId="96" dataCellStyle="Excel Built-in Normal"/>
    <tableColumn id="18" name="Psy" dataDxfId="95" dataCellStyle="Excel Built-in Normal"/>
    <tableColumn id="19" name="Physique" dataDxfId="94" dataCellStyle="Excel Built-in Normal"/>
    <tableColumn id="20" name="Eco/adm" dataDxfId="93" dataCellStyle="Excel Built-in Normal"/>
    <tableColumn id="21" name="Sexuelles" dataDxfId="92" dataCellStyle="Excel Built-in Normal"/>
    <tableColumn id="22" name="Matérielles" dataDxfId="91" dataCellStyle="Excel Built-in Normal"/>
    <tableColumn id="23" name="Ancienneté des faits" dataDxfId="90" dataCellStyle="Excel Built-in Normal"/>
    <tableColumn id="24" name="Dépôt de plainte" dataDxfId="89" dataCellStyle="Excel Built-in Normal"/>
    <tableColumn id="25" name="Main courante" dataDxfId="88" dataCellStyle="Excel Built-in Normal"/>
    <tableColumn id="26" name="PVRJ" dataDxfId="87" dataCellStyle="Excel Built-in Normal"/>
    <tableColumn id="27" name="Assistance aux victimes" dataDxfId="86" dataCellStyle="Excel Built-in Normal"/>
    <tableColumn id="28" name="Ordonnance protection" dataDxfId="85" dataCellStyle="Excel Built-in Normal"/>
    <tableColumn id="29" name="Eviction du conjoint" dataDxfId="84" dataCellStyle="Excel Built-in Normal"/>
    <tableColumn id="34" name="Viol" dataDxfId="83" dataCellStyle="Excel Built-in Normal"/>
    <tableColumn id="30" name="Incar. Conjoint" dataDxfId="82" dataCellStyle="Excel Built-in Normal"/>
    <tableColumn id="16" name="Soutien du Ref" dataDxfId="81" dataCellStyle="Excel Built-in Normal"/>
    <tableColumn id="31" name="Divorce" dataDxfId="80" dataCellStyle="Excel Built-in Normal"/>
    <tableColumn id="32" name="Séparation" dataDxfId="79" dataCellStyle="Excel Built-in Normal"/>
    <tableColumn id="33" name="Requête garde enfants" dataDxfId="78" dataCellStyle="Excel Built-in Normal"/>
    <tableColumn id="41" name="Contribution en charge du ménage" dataDxfId="77" dataCellStyle="Excel Built-in Normal"/>
    <tableColumn id="42" name="Contestation filiation paternité" dataDxfId="76" dataCellStyle="Excel Built-in Normal"/>
    <tableColumn id="45" name="Aide ref" dataDxfId="75" dataCellStyle="Excel Built-in Normal"/>
    <tableColumn id="40" name="Colonne33" dataDxfId="74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BX163" totalsRowShown="0" headerRowDxfId="73" dataDxfId="72" dataCellStyle="Excel Built-in Normal">
  <autoFilter ref="A2:BX163"/>
  <tableColumns count="76">
    <tableColumn id="1" name="N° Entrée" dataDxfId="71"/>
    <tableColumn id="2" name="Nom" dataDxfId="70" dataCellStyle="Excel Built-in Normal"/>
    <tableColumn id="3" name="Nombre d'entretiens victimes" dataDxfId="69" dataCellStyle="Excel Built-in Normal"/>
    <tableColumn id="4" name="Nombre d'entretiens partenaires" dataDxfId="68" dataCellStyle="Excel Built-in Normal"/>
    <tableColumn id="5" name="Info Procedures pénales" dataDxfId="67" dataCellStyle="Excel Built-in Normal"/>
    <tableColumn id="6" name="Info dt civil sur situation" dataDxfId="66" dataCellStyle="Excel Built-in Normal"/>
    <tableColumn id="7" name="Mecanisme des violences" dataDxfId="65" dataCellStyle="Excel Built-in Normal"/>
    <tableColumn id="8" name="Aide à la decision" dataDxfId="64" dataCellStyle="Excel Built-in Normal"/>
    <tableColumn id="9" name="Avocat" dataDxfId="63" dataCellStyle="Excel Built-in Normal"/>
    <tableColumn id="10" name="Gendarmerie" dataDxfId="62" dataCellStyle="Excel Built-in Normal"/>
    <tableColumn id="11" name="Commissariat" dataDxfId="61" dataCellStyle="Excel Built-in Normal"/>
    <tableColumn id="12" name="ISG" dataDxfId="60" dataCellStyle="Excel Built-in Normal"/>
    <tableColumn id="13" name="ISC" dataDxfId="59" dataCellStyle="Excel Built-in Normal"/>
    <tableColumn id="14" name="ATAV" dataDxfId="58" dataCellStyle="Excel Built-in Normal"/>
    <tableColumn id="15" name="LéA" dataDxfId="57" dataCellStyle="Excel Built-in Normal"/>
    <tableColumn id="50" name="Maison du Lux" dataDxfId="56"/>
    <tableColumn id="51" name="CDIFF" dataDxfId="55"/>
    <tableColumn id="53" name="Hebergement" dataDxfId="54"/>
    <tableColumn id="52" name="Bailleur" dataDxfId="53"/>
    <tableColumn id="16" name="Disp. Prof." dataDxfId="52" dataCellStyle="Excel Built-in Normal"/>
    <tableColumn id="17" name="CAF" dataDxfId="51" dataCellStyle="Excel Built-in Normal"/>
    <tableColumn id="18" name="CMS" dataDxfId="50" dataCellStyle="Excel Built-in Normal"/>
    <tableColumn id="19" name="CCAS" dataDxfId="49" dataCellStyle="Excel Built-in Normal"/>
    <tableColumn id="55" name="TGI" dataDxfId="48"/>
    <tableColumn id="76" name="tribunal d'instance"/>
    <tableColumn id="56" name="UDAF" dataDxfId="47"/>
    <tableColumn id="58" name="Consulat" dataDxfId="46"/>
    <tableColumn id="57" name="UMJ" dataDxfId="45"/>
    <tableColumn id="59" name="Pref &amp; Sous" dataDxfId="44"/>
    <tableColumn id="60" name="Temoin" dataDxfId="43"/>
    <tableColumn id="66" name="Médecin" dataDxfId="42"/>
    <tableColumn id="61" name="Travailleuses fam" dataDxfId="41"/>
    <tableColumn id="54" name="ADIL" dataDxfId="40"/>
    <tableColumn id="70" name="Assurances" dataDxfId="39"/>
    <tableColumn id="20" name="Centre Medical Social" dataDxfId="38" dataCellStyle="Excel Built-in Normal"/>
    <tableColumn id="21" name=" Avocat " dataDxfId="37" dataCellStyle="Excel Built-in Normal"/>
    <tableColumn id="22" name=" Commissariat " dataDxfId="36" dataCellStyle="Excel Built-in Normal"/>
    <tableColumn id="23" name=" Gendarmerie " dataDxfId="35" dataCellStyle="Excel Built-in Normal"/>
    <tableColumn id="24" name=" ATAV " dataDxfId="34" dataCellStyle="Excel Built-in Normal"/>
    <tableColumn id="25" name=" ISG " dataDxfId="33" dataCellStyle="Excel Built-in Normal"/>
    <tableColumn id="62" name=" ISC" dataDxfId="32"/>
    <tableColumn id="26" name="Bureau d'ordre" dataDxfId="31" dataCellStyle="Excel Built-in Normal"/>
    <tableColumn id="63" name="Bureau AJ" dataDxfId="30"/>
    <tableColumn id="64" name="Travailleurs Sociaux" dataDxfId="29"/>
    <tableColumn id="27" name="U.M.J" dataDxfId="28" dataCellStyle="Excel Built-in Normal"/>
    <tableColumn id="28" name="Médecin2" dataDxfId="27" dataCellStyle="Excel Built-in Normal"/>
    <tableColumn id="29" name="Psy Gîte" dataDxfId="26" dataCellStyle="Excel Built-in Normal"/>
    <tableColumn id="65" name="Psy ext" dataDxfId="25"/>
    <tableColumn id="30" name=" LéA" dataDxfId="24" dataCellStyle="Excel Built-in Normal"/>
    <tableColumn id="31" name="Struc. Acceuil" dataDxfId="23" dataCellStyle="Excel Built-in Normal"/>
    <tableColumn id="32" name="Bailleur public / privé" dataDxfId="22" dataCellStyle="Excel Built-in Normal"/>
    <tableColumn id="68" name=" CAF" dataDxfId="21"/>
    <tableColumn id="71" name="JAP" dataDxfId="20"/>
    <tableColumn id="72" name="Tribunal d'instance2" dataDxfId="19"/>
    <tableColumn id="73" name=" CDIFF"/>
    <tableColumn id="74" name="CDIP"/>
    <tableColumn id="75" name="Mairie"/>
    <tableColumn id="67" name="Divers2" dataDxfId="18"/>
    <tableColumn id="33" name=" CMS" dataDxfId="17" dataCellStyle="Excel Built-in Normal"/>
    <tableColumn id="34" name="CDIP2" dataDxfId="16" dataCellStyle="Excel Built-in Normal"/>
    <tableColumn id="35" name="Dispositif Gîte" dataDxfId="15" dataCellStyle="Excel Built-in Normal"/>
    <tableColumn id="36" name="Dispositif ext" dataDxfId="14"/>
    <tableColumn id="37" name="Droits sciaux" dataDxfId="13"/>
    <tableColumn id="38" name="Justice" dataDxfId="12" dataCellStyle="Excel Built-in Normal"/>
    <tableColumn id="39" name="Dépôt plainte/main courante/PVRJ" dataDxfId="11" dataCellStyle="Excel Built-in Normal"/>
    <tableColumn id="40" name="Aide à la redaction" dataDxfId="10" dataCellStyle="Excel Built-in Normal"/>
    <tableColumn id="69" name="Autre" dataDxfId="9"/>
    <tableColumn id="41" name="Relogement provisoire" dataDxfId="8" dataCellStyle="Excel Built-in Normal"/>
    <tableColumn id="42" name="Relogement stable" dataDxfId="7" dataCellStyle="Excel Built-in Normal"/>
    <tableColumn id="43" name="Maintien logement" dataDxfId="6" dataCellStyle="Excel Built-in Normal"/>
    <tableColumn id="44" name="Retour dom." dataDxfId="5" dataCellStyle="Excel Built-in Normal"/>
    <tableColumn id="45" name="Abandon démarches" dataDxfId="4" dataCellStyle="Excel Built-in Normal"/>
    <tableColumn id="46" name="Aide matérielle" dataDxfId="3" dataCellStyle="Excel Built-in Normal"/>
    <tableColumn id="47" name="Perte contact" dataDxfId="2" dataCellStyle="Excel Built-in Normal"/>
    <tableColumn id="48" name="Commentaires" dataDxfId="1" dataCellStyle="Excel Built-in Normal"/>
    <tableColumn id="49" name="Colonne1" dataDxfId="0" dataCellStyle="Excel Built-in Normal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S449"/>
  <sheetViews>
    <sheetView tabSelected="1" workbookViewId="0">
      <pane xSplit="3" ySplit="3" topLeftCell="D202" activePane="bottomRight" state="frozen"/>
      <selection pane="topRight" activeCell="C1" sqref="C1"/>
      <selection pane="bottomLeft" activeCell="A4" sqref="A4"/>
      <selection pane="bottomRight" activeCell="C208" sqref="C208:C211"/>
    </sheetView>
  </sheetViews>
  <sheetFormatPr baseColWidth="10" defaultColWidth="10.140625" defaultRowHeight="15" x14ac:dyDescent="0.2"/>
  <cols>
    <col min="1" max="1" width="19.7109375" style="197" customWidth="1"/>
    <col min="2" max="2" width="12" style="37" customWidth="1"/>
    <col min="3" max="3" width="26.140625" style="177" customWidth="1"/>
    <col min="4" max="4" width="15" style="178" customWidth="1"/>
    <col min="5" max="5" width="26.140625" style="178" customWidth="1"/>
    <col min="6" max="6" width="15.42578125" style="178" customWidth="1"/>
    <col min="7" max="7" width="16.28515625" style="178" customWidth="1"/>
    <col min="8" max="8" width="14" style="178" customWidth="1"/>
    <col min="9" max="9" width="12.7109375" style="178" customWidth="1"/>
    <col min="10" max="10" width="17.7109375" style="178" customWidth="1"/>
    <col min="11" max="11" width="12" style="178" customWidth="1"/>
    <col min="12" max="13" width="11.7109375" style="178" customWidth="1"/>
    <col min="14" max="16" width="13.140625" style="178" customWidth="1"/>
    <col min="17" max="17" width="16.28515625" style="178" customWidth="1"/>
    <col min="18" max="20" width="11.7109375" style="178" customWidth="1"/>
    <col min="21" max="21" width="14" style="178" customWidth="1"/>
    <col min="22" max="22" width="13.85546875" style="178" customWidth="1"/>
    <col min="23" max="24" width="14.7109375" style="178" customWidth="1"/>
    <col min="25" max="26" width="11.7109375" style="178" customWidth="1"/>
    <col min="27" max="27" width="12.85546875" style="178" customWidth="1"/>
    <col min="28" max="28" width="11.7109375" style="178" customWidth="1"/>
    <col min="29" max="30" width="12.140625" style="178" customWidth="1"/>
    <col min="31" max="32" width="12.85546875" style="178" customWidth="1"/>
    <col min="33" max="33" width="11.85546875" style="36" customWidth="1"/>
    <col min="34" max="42" width="10.140625" style="37"/>
    <col min="43" max="43" width="9" style="37" customWidth="1"/>
    <col min="44" max="44" width="10.140625" style="37"/>
    <col min="45" max="45" width="7.28515625" style="38" customWidth="1"/>
    <col min="46" max="16384" width="10.140625" style="37"/>
  </cols>
  <sheetData>
    <row r="1" spans="1:33" s="23" customFormat="1" ht="24" customHeight="1" x14ac:dyDescent="0.2">
      <c r="A1" s="15"/>
      <c r="B1" s="16"/>
      <c r="C1" s="17"/>
      <c r="D1" s="16"/>
      <c r="E1" s="18"/>
      <c r="F1" s="19"/>
      <c r="G1" s="336" t="s">
        <v>0</v>
      </c>
      <c r="H1" s="337"/>
      <c r="I1" s="338" t="s">
        <v>86</v>
      </c>
      <c r="J1" s="339"/>
      <c r="K1" s="336" t="s">
        <v>88</v>
      </c>
      <c r="L1" s="340"/>
      <c r="M1" s="340"/>
      <c r="N1" s="340"/>
      <c r="O1" s="340"/>
      <c r="P1" s="337"/>
      <c r="Q1" s="20"/>
      <c r="R1" s="341" t="s">
        <v>90</v>
      </c>
      <c r="S1" s="342"/>
      <c r="T1" s="342"/>
      <c r="U1" s="342"/>
      <c r="V1" s="342"/>
      <c r="W1" s="342"/>
      <c r="X1" s="342"/>
      <c r="Y1" s="342"/>
      <c r="Z1" s="343"/>
      <c r="AA1" s="334" t="s">
        <v>1</v>
      </c>
      <c r="AB1" s="335"/>
      <c r="AC1" s="335"/>
      <c r="AD1" s="335"/>
      <c r="AE1" s="335"/>
      <c r="AF1" s="21"/>
      <c r="AG1" s="22"/>
    </row>
    <row r="2" spans="1:33" s="23" customFormat="1" ht="42.95" customHeight="1" x14ac:dyDescent="0.2">
      <c r="A2" s="24" t="s">
        <v>23</v>
      </c>
      <c r="B2" s="25" t="s">
        <v>2</v>
      </c>
      <c r="C2" s="26" t="s">
        <v>3</v>
      </c>
      <c r="D2" s="25" t="s">
        <v>4</v>
      </c>
      <c r="E2" s="26" t="s">
        <v>85</v>
      </c>
      <c r="F2" s="27" t="s">
        <v>9</v>
      </c>
      <c r="G2" s="25" t="s">
        <v>6</v>
      </c>
      <c r="H2" s="27" t="s">
        <v>129</v>
      </c>
      <c r="I2" s="26" t="s">
        <v>8</v>
      </c>
      <c r="J2" s="26" t="s">
        <v>87</v>
      </c>
      <c r="K2" s="25" t="s">
        <v>10</v>
      </c>
      <c r="L2" s="25" t="s">
        <v>11</v>
      </c>
      <c r="M2" s="25" t="s">
        <v>12</v>
      </c>
      <c r="N2" s="25" t="s">
        <v>89</v>
      </c>
      <c r="O2" s="25" t="s">
        <v>13</v>
      </c>
      <c r="P2" s="25" t="s">
        <v>14</v>
      </c>
      <c r="Q2" s="26" t="s">
        <v>15</v>
      </c>
      <c r="R2" s="27" t="s">
        <v>91</v>
      </c>
      <c r="S2" s="27" t="s">
        <v>16</v>
      </c>
      <c r="T2" s="27" t="s">
        <v>17</v>
      </c>
      <c r="U2" s="27" t="s">
        <v>18</v>
      </c>
      <c r="V2" s="27" t="s">
        <v>92</v>
      </c>
      <c r="W2" s="27" t="s">
        <v>19</v>
      </c>
      <c r="X2" s="27" t="s">
        <v>131</v>
      </c>
      <c r="Y2" s="27" t="s">
        <v>93</v>
      </c>
      <c r="Z2" s="27" t="s">
        <v>171</v>
      </c>
      <c r="AA2" s="26" t="s">
        <v>20</v>
      </c>
      <c r="AB2" s="26" t="s">
        <v>21</v>
      </c>
      <c r="AC2" s="26" t="s">
        <v>22</v>
      </c>
      <c r="AD2" s="26" t="s">
        <v>132</v>
      </c>
      <c r="AE2" s="26" t="s">
        <v>133</v>
      </c>
      <c r="AF2" s="26" t="s">
        <v>176</v>
      </c>
      <c r="AG2" s="22" t="s">
        <v>83</v>
      </c>
    </row>
    <row r="3" spans="1:33" s="23" customFormat="1" ht="12.95" customHeight="1" x14ac:dyDescent="0.2">
      <c r="A3" s="28"/>
      <c r="B3" s="19"/>
      <c r="C3" s="29"/>
      <c r="D3" s="19"/>
      <c r="E3" s="30"/>
      <c r="F3" s="19"/>
      <c r="G3" s="19"/>
      <c r="H3" s="19"/>
      <c r="I3" s="18"/>
      <c r="J3" s="18"/>
      <c r="K3" s="25" t="s">
        <v>184</v>
      </c>
      <c r="L3" s="25" t="s">
        <v>184</v>
      </c>
      <c r="M3" s="25" t="s">
        <v>184</v>
      </c>
      <c r="N3" s="25" t="s">
        <v>184</v>
      </c>
      <c r="O3" s="25" t="s">
        <v>184</v>
      </c>
      <c r="P3" s="25" t="s">
        <v>184</v>
      </c>
      <c r="Q3" s="18"/>
      <c r="R3" s="25" t="s">
        <v>184</v>
      </c>
      <c r="S3" s="25" t="s">
        <v>184</v>
      </c>
      <c r="T3" s="25" t="s">
        <v>184</v>
      </c>
      <c r="U3" s="25" t="s">
        <v>184</v>
      </c>
      <c r="V3" s="25" t="s">
        <v>184</v>
      </c>
      <c r="W3" s="25" t="s">
        <v>184</v>
      </c>
      <c r="X3" s="25" t="s">
        <v>184</v>
      </c>
      <c r="Y3" s="25" t="s">
        <v>184</v>
      </c>
      <c r="Z3" s="25"/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/>
      <c r="AG3" s="22"/>
    </row>
    <row r="4" spans="1:33" x14ac:dyDescent="0.2">
      <c r="A4" s="31">
        <v>42373</v>
      </c>
      <c r="B4" s="32">
        <v>1</v>
      </c>
      <c r="C4" s="33" t="s">
        <v>266</v>
      </c>
      <c r="D4" s="32">
        <v>31</v>
      </c>
      <c r="E4" s="32" t="s">
        <v>26</v>
      </c>
      <c r="F4" s="32">
        <v>3</v>
      </c>
      <c r="G4" s="32">
        <v>3</v>
      </c>
      <c r="H4" s="32"/>
      <c r="I4" s="32"/>
      <c r="J4" s="32" t="s">
        <v>130</v>
      </c>
      <c r="K4" s="34" t="s">
        <v>27</v>
      </c>
      <c r="L4" s="32" t="s">
        <v>27</v>
      </c>
      <c r="M4" s="32" t="s">
        <v>27</v>
      </c>
      <c r="N4" s="32"/>
      <c r="O4" s="32"/>
      <c r="P4" s="32"/>
      <c r="Q4" s="32" t="s">
        <v>166</v>
      </c>
      <c r="R4" s="32" t="s">
        <v>27</v>
      </c>
      <c r="S4" s="32"/>
      <c r="T4" s="32" t="s">
        <v>27</v>
      </c>
      <c r="U4" s="32"/>
      <c r="V4" s="32"/>
      <c r="W4" s="32"/>
      <c r="X4" s="32"/>
      <c r="Y4" s="32"/>
      <c r="Z4" s="32"/>
      <c r="AA4" s="32"/>
      <c r="AB4" s="32" t="s">
        <v>27</v>
      </c>
      <c r="AC4" s="32"/>
      <c r="AD4" s="32"/>
      <c r="AE4" s="32"/>
      <c r="AF4" s="32"/>
    </row>
    <row r="5" spans="1:33" x14ac:dyDescent="0.2">
      <c r="A5" s="39">
        <v>42373</v>
      </c>
      <c r="B5" s="32">
        <v>2</v>
      </c>
      <c r="C5" s="33" t="s">
        <v>266</v>
      </c>
      <c r="D5" s="32">
        <v>36</v>
      </c>
      <c r="E5" s="32" t="s">
        <v>159</v>
      </c>
      <c r="F5" s="32">
        <v>3</v>
      </c>
      <c r="G5" s="32"/>
      <c r="H5" s="32">
        <v>1</v>
      </c>
      <c r="I5" s="32"/>
      <c r="J5" s="32" t="s">
        <v>130</v>
      </c>
      <c r="K5" s="32" t="s">
        <v>27</v>
      </c>
      <c r="L5" s="32" t="s">
        <v>27</v>
      </c>
      <c r="M5" s="32" t="s">
        <v>27</v>
      </c>
      <c r="N5" s="32"/>
      <c r="O5" s="32"/>
      <c r="P5" s="32" t="s">
        <v>27</v>
      </c>
      <c r="Q5" s="32" t="s">
        <v>164</v>
      </c>
      <c r="R5" s="32"/>
      <c r="S5" s="32"/>
      <c r="T5" s="32"/>
      <c r="U5" s="32"/>
      <c r="V5" s="32"/>
      <c r="W5" s="32"/>
      <c r="X5" s="32"/>
      <c r="Y5" s="32"/>
      <c r="Z5" s="32" t="s">
        <v>173</v>
      </c>
      <c r="AA5" s="32"/>
      <c r="AB5" s="32"/>
      <c r="AC5" s="32"/>
      <c r="AD5" s="32"/>
      <c r="AE5" s="32"/>
      <c r="AF5" s="32" t="s">
        <v>20</v>
      </c>
    </row>
    <row r="6" spans="1:33" x14ac:dyDescent="0.2">
      <c r="A6" s="31">
        <v>42373</v>
      </c>
      <c r="B6" s="32">
        <v>3</v>
      </c>
      <c r="C6" s="33" t="s">
        <v>266</v>
      </c>
      <c r="D6" s="32">
        <v>36</v>
      </c>
      <c r="E6" s="32" t="s">
        <v>159</v>
      </c>
      <c r="F6" s="32">
        <v>2</v>
      </c>
      <c r="G6" s="32"/>
      <c r="H6" s="32"/>
      <c r="I6" s="32"/>
      <c r="J6" s="32" t="s">
        <v>51</v>
      </c>
      <c r="K6" s="32" t="s">
        <v>27</v>
      </c>
      <c r="L6" s="32" t="s">
        <v>27</v>
      </c>
      <c r="M6" s="32" t="s">
        <v>27</v>
      </c>
      <c r="N6" s="32"/>
      <c r="O6" s="32" t="s">
        <v>28</v>
      </c>
      <c r="P6" s="32" t="s">
        <v>27</v>
      </c>
      <c r="Q6" s="32" t="s">
        <v>164</v>
      </c>
      <c r="R6" s="32"/>
      <c r="S6" s="32"/>
      <c r="T6" s="32" t="s">
        <v>27</v>
      </c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 t="s">
        <v>178</v>
      </c>
    </row>
    <row r="7" spans="1:33" x14ac:dyDescent="0.2">
      <c r="A7" s="39">
        <v>42377</v>
      </c>
      <c r="B7" s="32">
        <v>4</v>
      </c>
      <c r="C7" s="33" t="s">
        <v>266</v>
      </c>
      <c r="D7" s="32">
        <v>37</v>
      </c>
      <c r="E7" s="32" t="s">
        <v>159</v>
      </c>
      <c r="F7" s="32">
        <v>3</v>
      </c>
      <c r="G7" s="32">
        <v>3</v>
      </c>
      <c r="H7" s="32"/>
      <c r="I7" s="32"/>
      <c r="J7" s="32" t="s">
        <v>52</v>
      </c>
      <c r="K7" s="32" t="s">
        <v>27</v>
      </c>
      <c r="L7" s="32" t="s">
        <v>27</v>
      </c>
      <c r="M7" s="32" t="s">
        <v>27</v>
      </c>
      <c r="N7" s="32" t="s">
        <v>27</v>
      </c>
      <c r="O7" s="32"/>
      <c r="P7" s="32" t="s">
        <v>27</v>
      </c>
      <c r="Q7" s="32" t="s">
        <v>164</v>
      </c>
      <c r="R7" s="32" t="s">
        <v>27</v>
      </c>
      <c r="S7" s="32"/>
      <c r="T7" s="32"/>
      <c r="U7" s="32"/>
      <c r="V7" s="32" t="s">
        <v>27</v>
      </c>
      <c r="W7" s="32"/>
      <c r="X7" s="32"/>
      <c r="Y7" s="32"/>
      <c r="Z7" s="32"/>
      <c r="AA7" s="32" t="s">
        <v>27</v>
      </c>
      <c r="AB7" s="32"/>
      <c r="AC7" s="32"/>
      <c r="AD7" s="32"/>
      <c r="AE7" s="32"/>
      <c r="AF7" s="32"/>
    </row>
    <row r="8" spans="1:33" x14ac:dyDescent="0.2">
      <c r="A8" s="31">
        <v>42394</v>
      </c>
      <c r="B8" s="32">
        <v>5</v>
      </c>
      <c r="C8" s="33" t="s">
        <v>266</v>
      </c>
      <c r="D8" s="32">
        <v>27</v>
      </c>
      <c r="E8" s="32" t="s">
        <v>159</v>
      </c>
      <c r="F8" s="32">
        <v>2</v>
      </c>
      <c r="G8" s="32">
        <v>2</v>
      </c>
      <c r="H8" s="32"/>
      <c r="I8" s="32" t="s">
        <v>238</v>
      </c>
      <c r="J8" s="32"/>
      <c r="K8" s="32" t="s">
        <v>27</v>
      </c>
      <c r="L8" s="32" t="s">
        <v>27</v>
      </c>
      <c r="M8" s="32" t="s">
        <v>27</v>
      </c>
      <c r="N8" s="32" t="s">
        <v>27</v>
      </c>
      <c r="O8" s="32" t="s">
        <v>27</v>
      </c>
      <c r="P8" s="32" t="s">
        <v>27</v>
      </c>
      <c r="Q8" s="32" t="s">
        <v>164</v>
      </c>
      <c r="R8" s="32" t="s">
        <v>27</v>
      </c>
      <c r="S8" s="32"/>
      <c r="T8" s="32" t="s">
        <v>27</v>
      </c>
      <c r="U8" s="32"/>
      <c r="V8" s="32"/>
      <c r="W8" s="32"/>
      <c r="X8" s="32"/>
      <c r="Y8" s="32"/>
      <c r="Z8" s="32" t="s">
        <v>131</v>
      </c>
      <c r="AA8" s="32"/>
      <c r="AB8" s="32"/>
      <c r="AC8" s="32"/>
      <c r="AD8" s="32"/>
      <c r="AE8" s="32"/>
      <c r="AF8" s="32" t="s">
        <v>178</v>
      </c>
    </row>
    <row r="9" spans="1:33" x14ac:dyDescent="0.2">
      <c r="A9" s="39">
        <v>42396</v>
      </c>
      <c r="B9" s="32">
        <v>6</v>
      </c>
      <c r="C9" s="33" t="s">
        <v>266</v>
      </c>
      <c r="D9" s="32">
        <v>38</v>
      </c>
      <c r="E9" s="32" t="s">
        <v>159</v>
      </c>
      <c r="F9" s="32">
        <v>2</v>
      </c>
      <c r="G9" s="32">
        <v>2</v>
      </c>
      <c r="H9" s="32"/>
      <c r="I9" s="32"/>
      <c r="J9" s="32" t="s">
        <v>130</v>
      </c>
      <c r="K9" s="32"/>
      <c r="L9" s="32" t="s">
        <v>27</v>
      </c>
      <c r="M9" s="32"/>
      <c r="N9" s="32" t="s">
        <v>27</v>
      </c>
      <c r="O9" s="32"/>
      <c r="P9" s="32"/>
      <c r="Q9" s="32" t="s">
        <v>164</v>
      </c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 t="s">
        <v>20</v>
      </c>
    </row>
    <row r="10" spans="1:33" x14ac:dyDescent="0.2">
      <c r="A10" s="31">
        <v>42390</v>
      </c>
      <c r="B10" s="32">
        <v>7</v>
      </c>
      <c r="C10" s="33" t="s">
        <v>266</v>
      </c>
      <c r="D10" s="32">
        <v>26</v>
      </c>
      <c r="E10" s="32" t="s">
        <v>159</v>
      </c>
      <c r="F10" s="32">
        <v>2</v>
      </c>
      <c r="G10" s="32"/>
      <c r="H10" s="32"/>
      <c r="I10" s="32"/>
      <c r="J10" s="32" t="s">
        <v>130</v>
      </c>
      <c r="K10" s="32" t="s">
        <v>27</v>
      </c>
      <c r="L10" s="32" t="s">
        <v>27</v>
      </c>
      <c r="M10" s="32" t="s">
        <v>27</v>
      </c>
      <c r="N10" s="32" t="s">
        <v>27</v>
      </c>
      <c r="O10" s="32"/>
      <c r="P10" s="32"/>
      <c r="Q10" s="32" t="s">
        <v>164</v>
      </c>
      <c r="R10" s="32"/>
      <c r="S10" s="32" t="s">
        <v>27</v>
      </c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 t="s">
        <v>178</v>
      </c>
    </row>
    <row r="11" spans="1:33" x14ac:dyDescent="0.2">
      <c r="A11" s="39">
        <v>42391</v>
      </c>
      <c r="B11" s="32">
        <v>8</v>
      </c>
      <c r="C11" s="33" t="s">
        <v>266</v>
      </c>
      <c r="D11" s="32">
        <v>39</v>
      </c>
      <c r="E11" s="32" t="s">
        <v>159</v>
      </c>
      <c r="F11" s="32">
        <v>3</v>
      </c>
      <c r="G11" s="32">
        <v>2</v>
      </c>
      <c r="H11" s="32"/>
      <c r="I11" s="32"/>
      <c r="J11" s="32">
        <v>3919</v>
      </c>
      <c r="K11" s="32" t="s">
        <v>27</v>
      </c>
      <c r="L11" s="32" t="s">
        <v>27</v>
      </c>
      <c r="M11" s="32" t="s">
        <v>27</v>
      </c>
      <c r="N11" s="32" t="s">
        <v>27</v>
      </c>
      <c r="O11" s="32" t="s">
        <v>27</v>
      </c>
      <c r="P11" s="32" t="s">
        <v>27</v>
      </c>
      <c r="Q11" s="32" t="s">
        <v>165</v>
      </c>
      <c r="R11" s="32" t="s">
        <v>27</v>
      </c>
      <c r="S11" s="32" t="s">
        <v>27</v>
      </c>
      <c r="T11" s="32"/>
      <c r="U11" s="32" t="s">
        <v>27</v>
      </c>
      <c r="V11" s="32" t="s">
        <v>27</v>
      </c>
      <c r="W11" s="32"/>
      <c r="X11" s="32"/>
      <c r="Y11" s="32" t="s">
        <v>27</v>
      </c>
      <c r="Z11" s="32"/>
      <c r="AA11" s="32"/>
      <c r="AB11" s="32"/>
      <c r="AC11" s="32"/>
      <c r="AD11" s="32"/>
      <c r="AE11" s="32"/>
      <c r="AF11" s="32"/>
    </row>
    <row r="12" spans="1:33" x14ac:dyDescent="0.2">
      <c r="A12" s="31"/>
      <c r="B12" s="32"/>
      <c r="C12" s="33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</row>
    <row r="13" spans="1:33" x14ac:dyDescent="0.2">
      <c r="A13" s="39"/>
      <c r="B13" s="32"/>
      <c r="C13" s="33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</row>
    <row r="14" spans="1:33" s="46" customFormat="1" ht="30" x14ac:dyDescent="0.2">
      <c r="A14" s="40">
        <f>COUNTA(A4:A13)</f>
        <v>8</v>
      </c>
      <c r="B14" s="41" t="s">
        <v>248</v>
      </c>
      <c r="C14" s="41"/>
      <c r="D14" s="42"/>
      <c r="E14" s="42"/>
      <c r="F14" s="42">
        <f>SUM(F4:F13)</f>
        <v>20</v>
      </c>
      <c r="G14" s="42">
        <f>SUM(G4:G13)</f>
        <v>12</v>
      </c>
      <c r="H14" s="42">
        <f>SUM(H4:H13)</f>
        <v>1</v>
      </c>
      <c r="I14" s="43">
        <f t="shared" ref="I14:J14" si="0">COUNTA(I4:I13)</f>
        <v>1</v>
      </c>
      <c r="J14" s="43">
        <f t="shared" si="0"/>
        <v>7</v>
      </c>
      <c r="K14" s="44">
        <f t="shared" ref="K14:P14" si="1">COUNTIF(K4:K13, "x")</f>
        <v>7</v>
      </c>
      <c r="L14" s="44">
        <f t="shared" si="1"/>
        <v>8</v>
      </c>
      <c r="M14" s="44">
        <f t="shared" si="1"/>
        <v>7</v>
      </c>
      <c r="N14" s="44">
        <f t="shared" si="1"/>
        <v>5</v>
      </c>
      <c r="O14" s="44">
        <f t="shared" si="1"/>
        <v>2</v>
      </c>
      <c r="P14" s="44">
        <f t="shared" si="1"/>
        <v>5</v>
      </c>
      <c r="Q14" s="42"/>
      <c r="R14" s="44">
        <f t="shared" ref="R14:Y14" si="2">COUNTIF(R4:R13, "x")</f>
        <v>4</v>
      </c>
      <c r="S14" s="44">
        <f t="shared" si="2"/>
        <v>2</v>
      </c>
      <c r="T14" s="44">
        <f t="shared" si="2"/>
        <v>3</v>
      </c>
      <c r="U14" s="44">
        <f t="shared" si="2"/>
        <v>1</v>
      </c>
      <c r="V14" s="44">
        <f t="shared" si="2"/>
        <v>2</v>
      </c>
      <c r="W14" s="44">
        <f t="shared" si="2"/>
        <v>0</v>
      </c>
      <c r="X14" s="44">
        <f t="shared" si="2"/>
        <v>0</v>
      </c>
      <c r="Y14" s="44">
        <f t="shared" si="2"/>
        <v>1</v>
      </c>
      <c r="Z14" s="42">
        <f>COUNTA(Z4:Z13)</f>
        <v>2</v>
      </c>
      <c r="AA14" s="44">
        <f>COUNTIF(AA4:AA13, "x")</f>
        <v>1</v>
      </c>
      <c r="AB14" s="44">
        <f>COUNTIF(AB4:AB13, "x")</f>
        <v>1</v>
      </c>
      <c r="AC14" s="44">
        <f>COUNTIF(AC4:AC13, "x")</f>
        <v>0</v>
      </c>
      <c r="AD14" s="44">
        <f>COUNTIF(AD4:AD13, "x")</f>
        <v>0</v>
      </c>
      <c r="AE14" s="44">
        <f>COUNTIF(AE4:AE13, "x")</f>
        <v>0</v>
      </c>
      <c r="AF14" s="42">
        <f>COUNTA(AF4:AF13)</f>
        <v>5</v>
      </c>
      <c r="AG14" s="45"/>
    </row>
    <row r="15" spans="1:33" x14ac:dyDescent="0.2">
      <c r="A15" s="39">
        <v>42410</v>
      </c>
      <c r="B15" s="32">
        <v>9</v>
      </c>
      <c r="C15" s="33" t="s">
        <v>266</v>
      </c>
      <c r="D15" s="32">
        <v>35</v>
      </c>
      <c r="E15" s="32" t="s">
        <v>191</v>
      </c>
      <c r="F15" s="32"/>
      <c r="G15" s="32"/>
      <c r="H15" s="32"/>
      <c r="I15" s="32"/>
      <c r="J15" s="32" t="s">
        <v>130</v>
      </c>
      <c r="K15" s="32" t="s">
        <v>27</v>
      </c>
      <c r="L15" s="32" t="s">
        <v>27</v>
      </c>
      <c r="M15" s="32" t="s">
        <v>27</v>
      </c>
      <c r="N15" s="32" t="s">
        <v>27</v>
      </c>
      <c r="O15" s="32" t="s">
        <v>27</v>
      </c>
      <c r="P15" s="32"/>
      <c r="Q15" s="32" t="s">
        <v>163</v>
      </c>
      <c r="R15" s="32"/>
      <c r="S15" s="32">
        <v>1</v>
      </c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</row>
    <row r="16" spans="1:33" x14ac:dyDescent="0.2">
      <c r="A16" s="31"/>
      <c r="B16" s="32"/>
      <c r="C16" s="33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</row>
    <row r="17" spans="1:37" x14ac:dyDescent="0.2">
      <c r="A17" s="39"/>
      <c r="B17" s="32" t="s">
        <v>29</v>
      </c>
      <c r="C17" s="33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</row>
    <row r="18" spans="1:37" x14ac:dyDescent="0.2">
      <c r="A18" s="31"/>
      <c r="B18" s="32" t="s">
        <v>28</v>
      </c>
      <c r="C18" s="33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</row>
    <row r="19" spans="1:37" x14ac:dyDescent="0.2">
      <c r="A19" s="39"/>
      <c r="B19" s="32" t="s">
        <v>28</v>
      </c>
      <c r="C19" s="33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</row>
    <row r="20" spans="1:37" x14ac:dyDescent="0.2">
      <c r="A20" s="31"/>
      <c r="B20" s="32" t="s">
        <v>28</v>
      </c>
      <c r="C20" s="33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</row>
    <row r="21" spans="1:37" x14ac:dyDescent="0.2">
      <c r="A21" s="39"/>
      <c r="B21" s="32" t="s">
        <v>28</v>
      </c>
      <c r="C21" s="33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</row>
    <row r="22" spans="1:37" x14ac:dyDescent="0.2">
      <c r="A22" s="31"/>
      <c r="B22" s="32" t="s">
        <v>28</v>
      </c>
      <c r="C22" s="33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</row>
    <row r="23" spans="1:37" x14ac:dyDescent="0.2">
      <c r="A23" s="39"/>
      <c r="B23" s="32" t="s">
        <v>28</v>
      </c>
      <c r="C23" s="33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</row>
    <row r="24" spans="1:37" x14ac:dyDescent="0.2">
      <c r="A24" s="47"/>
      <c r="B24" s="32" t="s">
        <v>28</v>
      </c>
      <c r="C24" s="33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</row>
    <row r="25" spans="1:37" s="36" customFormat="1" ht="45" customHeight="1" x14ac:dyDescent="0.2">
      <c r="A25" s="43">
        <f>COUNTA(A15:A24)</f>
        <v>1</v>
      </c>
      <c r="B25" s="41" t="s">
        <v>249</v>
      </c>
      <c r="C25" s="48"/>
      <c r="D25" s="49"/>
      <c r="E25" s="49"/>
      <c r="F25" s="42">
        <f>SUM(F15:F24)</f>
        <v>0</v>
      </c>
      <c r="G25" s="42">
        <f>SUM(G15:G24)</f>
        <v>0</v>
      </c>
      <c r="H25" s="42">
        <f>SUM(H15:H24)</f>
        <v>0</v>
      </c>
      <c r="I25" s="43">
        <f t="shared" ref="I25:J25" si="3">COUNTA(I15:I24)</f>
        <v>0</v>
      </c>
      <c r="J25" s="43">
        <f t="shared" si="3"/>
        <v>1</v>
      </c>
      <c r="K25" s="44">
        <f t="shared" ref="K25:P25" si="4">COUNTIF(K15:K24, "x")</f>
        <v>1</v>
      </c>
      <c r="L25" s="44">
        <f t="shared" si="4"/>
        <v>1</v>
      </c>
      <c r="M25" s="44">
        <f t="shared" si="4"/>
        <v>1</v>
      </c>
      <c r="N25" s="44">
        <f t="shared" si="4"/>
        <v>1</v>
      </c>
      <c r="O25" s="44">
        <f t="shared" si="4"/>
        <v>1</v>
      </c>
      <c r="P25" s="44">
        <f t="shared" si="4"/>
        <v>0</v>
      </c>
      <c r="Q25" s="49"/>
      <c r="R25" s="44">
        <f t="shared" ref="R25:Y25" si="5">COUNTIF(R15:R24, "x")</f>
        <v>0</v>
      </c>
      <c r="S25" s="44">
        <f t="shared" si="5"/>
        <v>0</v>
      </c>
      <c r="T25" s="44">
        <f t="shared" si="5"/>
        <v>0</v>
      </c>
      <c r="U25" s="44">
        <f t="shared" si="5"/>
        <v>0</v>
      </c>
      <c r="V25" s="44">
        <f t="shared" si="5"/>
        <v>0</v>
      </c>
      <c r="W25" s="44">
        <f t="shared" si="5"/>
        <v>0</v>
      </c>
      <c r="X25" s="44">
        <f t="shared" si="5"/>
        <v>0</v>
      </c>
      <c r="Y25" s="44">
        <f t="shared" si="5"/>
        <v>0</v>
      </c>
      <c r="Z25" s="42">
        <f>COUNTA(Z15:Z24)</f>
        <v>0</v>
      </c>
      <c r="AA25" s="44">
        <f>COUNTIF(AA15:AA24, "x")</f>
        <v>0</v>
      </c>
      <c r="AB25" s="44">
        <f>COUNTIF(AB15:AB24, "x")</f>
        <v>0</v>
      </c>
      <c r="AC25" s="44">
        <f>COUNTIF(AC15:AC24, "x")</f>
        <v>0</v>
      </c>
      <c r="AD25" s="44">
        <f>COUNTIF(AD15:AD24, "x")</f>
        <v>0</v>
      </c>
      <c r="AE25" s="44">
        <f>COUNTIF(AE15:AE24, "x")</f>
        <v>0</v>
      </c>
      <c r="AF25" s="42">
        <f>COUNTA(AF15:AF24)</f>
        <v>0</v>
      </c>
      <c r="AG25" s="45"/>
      <c r="AK25" s="36" t="str">
        <f>IFERROR(ROUND(#REF!/30.5,1),"")</f>
        <v/>
      </c>
    </row>
    <row r="26" spans="1:37" x14ac:dyDescent="0.2">
      <c r="A26" s="31"/>
      <c r="B26" s="32" t="s">
        <v>28</v>
      </c>
      <c r="C26" s="33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</row>
    <row r="27" spans="1:37" x14ac:dyDescent="0.2">
      <c r="A27" s="39"/>
      <c r="B27" s="32" t="s">
        <v>28</v>
      </c>
      <c r="C27" s="33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</row>
    <row r="28" spans="1:37" x14ac:dyDescent="0.2">
      <c r="A28" s="31"/>
      <c r="B28" s="32" t="s">
        <v>28</v>
      </c>
      <c r="C28" s="33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</row>
    <row r="29" spans="1:37" x14ac:dyDescent="0.2">
      <c r="A29" s="39"/>
      <c r="B29" s="32" t="s">
        <v>28</v>
      </c>
      <c r="C29" s="33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</row>
    <row r="30" spans="1:37" x14ac:dyDescent="0.2">
      <c r="A30" s="31"/>
      <c r="B30" s="32" t="s">
        <v>28</v>
      </c>
      <c r="C30" s="33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</row>
    <row r="31" spans="1:37" x14ac:dyDescent="0.2">
      <c r="A31" s="39"/>
      <c r="B31" s="32" t="s">
        <v>28</v>
      </c>
      <c r="C31" s="33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</row>
    <row r="32" spans="1:37" x14ac:dyDescent="0.2">
      <c r="A32" s="31"/>
      <c r="B32" s="32" t="s">
        <v>28</v>
      </c>
      <c r="C32" s="33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</row>
    <row r="33" spans="1:45" x14ac:dyDescent="0.2">
      <c r="A33" s="39"/>
      <c r="B33" s="32"/>
      <c r="C33" s="33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</row>
    <row r="34" spans="1:45" x14ac:dyDescent="0.2">
      <c r="A34" s="31"/>
      <c r="B34" s="32"/>
      <c r="C34" s="33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</row>
    <row r="35" spans="1:45" x14ac:dyDescent="0.2">
      <c r="A35" s="39"/>
      <c r="B35" s="32" t="s">
        <v>28</v>
      </c>
      <c r="C35" s="33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</row>
    <row r="36" spans="1:45" s="38" customFormat="1" ht="27.75" customHeight="1" x14ac:dyDescent="0.2">
      <c r="A36" s="43">
        <f>COUNTA(A26:A35)</f>
        <v>0</v>
      </c>
      <c r="B36" s="41" t="s">
        <v>250</v>
      </c>
      <c r="C36" s="41"/>
      <c r="D36" s="42"/>
      <c r="E36" s="42"/>
      <c r="F36" s="42">
        <f>SUM(F26:F35)</f>
        <v>0</v>
      </c>
      <c r="G36" s="42">
        <f>SUM(G26:G35)</f>
        <v>0</v>
      </c>
      <c r="H36" s="42">
        <f>SUM(H26:H35)</f>
        <v>0</v>
      </c>
      <c r="I36" s="43">
        <f t="shared" ref="I36:J36" si="6">COUNTA(I26:I35)</f>
        <v>0</v>
      </c>
      <c r="J36" s="43">
        <f t="shared" si="6"/>
        <v>0</v>
      </c>
      <c r="K36" s="44">
        <f>COUNTIF(K26:K35, "x")</f>
        <v>0</v>
      </c>
      <c r="L36" s="44">
        <f>COUNTIF(L26:L35, "x")</f>
        <v>0</v>
      </c>
      <c r="M36" s="42"/>
      <c r="N36" s="44">
        <f>COUNTIF(N26:N35, "x")</f>
        <v>0</v>
      </c>
      <c r="O36" s="44">
        <f>COUNTIF(O26:O35, "x")</f>
        <v>0</v>
      </c>
      <c r="P36" s="44">
        <f>COUNTIF(P26:P35, "x")</f>
        <v>0</v>
      </c>
      <c r="Q36" s="42"/>
      <c r="R36" s="44">
        <f t="shared" ref="R36:Y36" si="7">COUNTIF(R26:R35, "x")</f>
        <v>0</v>
      </c>
      <c r="S36" s="44">
        <f t="shared" si="7"/>
        <v>0</v>
      </c>
      <c r="T36" s="44">
        <f t="shared" si="7"/>
        <v>0</v>
      </c>
      <c r="U36" s="44">
        <f t="shared" si="7"/>
        <v>0</v>
      </c>
      <c r="V36" s="44">
        <f t="shared" si="7"/>
        <v>0</v>
      </c>
      <c r="W36" s="44">
        <f t="shared" si="7"/>
        <v>0</v>
      </c>
      <c r="X36" s="44">
        <f t="shared" si="7"/>
        <v>0</v>
      </c>
      <c r="Y36" s="44">
        <f t="shared" si="7"/>
        <v>0</v>
      </c>
      <c r="Z36" s="42">
        <f>COUNTA(Z26:Z35)</f>
        <v>0</v>
      </c>
      <c r="AA36" s="44">
        <f>COUNTIF(AA26:AA35, "x")</f>
        <v>0</v>
      </c>
      <c r="AB36" s="44">
        <f>COUNTIF(AB26:AB35, "x")</f>
        <v>0</v>
      </c>
      <c r="AC36" s="44">
        <f>COUNTIF(AC26:AC35, "x")</f>
        <v>0</v>
      </c>
      <c r="AD36" s="44">
        <f>COUNTIF(AD26:AD35, "x")</f>
        <v>0</v>
      </c>
      <c r="AE36" s="44">
        <f>COUNTIF(AE26:AE35, "x")</f>
        <v>0</v>
      </c>
      <c r="AF36" s="41">
        <f>COUNTA(AF26:AF35)</f>
        <v>0</v>
      </c>
      <c r="AG36" s="45"/>
    </row>
    <row r="37" spans="1:45" x14ac:dyDescent="0.2">
      <c r="A37" s="51"/>
      <c r="B37" s="32" t="s">
        <v>28</v>
      </c>
      <c r="C37" s="33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</row>
    <row r="38" spans="1:45" x14ac:dyDescent="0.2">
      <c r="A38" s="52"/>
      <c r="B38" s="32"/>
      <c r="C38" s="33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</row>
    <row r="39" spans="1:45" ht="24" customHeight="1" x14ac:dyDescent="0.2">
      <c r="A39" s="53">
        <f>SUM(A14+A25+A36)</f>
        <v>9</v>
      </c>
      <c r="B39" s="54" t="s">
        <v>30</v>
      </c>
      <c r="C39" s="55"/>
      <c r="D39" s="54"/>
      <c r="E39" s="54"/>
      <c r="F39" s="53">
        <f t="shared" ref="F39:J39" si="8">SUM(F14+F25+F36)</f>
        <v>20</v>
      </c>
      <c r="G39" s="53">
        <f t="shared" si="8"/>
        <v>12</v>
      </c>
      <c r="H39" s="53">
        <f t="shared" si="8"/>
        <v>1</v>
      </c>
      <c r="I39" s="53">
        <f t="shared" si="8"/>
        <v>1</v>
      </c>
      <c r="J39" s="53">
        <f t="shared" si="8"/>
        <v>8</v>
      </c>
      <c r="K39" s="56">
        <f t="shared" ref="K39:P39" si="9">COUNTIF(K4:K38, "x")</f>
        <v>8</v>
      </c>
      <c r="L39" s="56">
        <f t="shared" si="9"/>
        <v>9</v>
      </c>
      <c r="M39" s="56">
        <f t="shared" si="9"/>
        <v>8</v>
      </c>
      <c r="N39" s="56">
        <f t="shared" si="9"/>
        <v>6</v>
      </c>
      <c r="O39" s="56">
        <f t="shared" si="9"/>
        <v>3</v>
      </c>
      <c r="P39" s="56">
        <f t="shared" si="9"/>
        <v>5</v>
      </c>
      <c r="Q39" s="56"/>
      <c r="R39" s="56">
        <f t="shared" ref="R39:Y39" si="10">COUNTIF(R4:R38, "x")</f>
        <v>4</v>
      </c>
      <c r="S39" s="56">
        <f t="shared" si="10"/>
        <v>2</v>
      </c>
      <c r="T39" s="56">
        <f t="shared" si="10"/>
        <v>3</v>
      </c>
      <c r="U39" s="56">
        <f t="shared" si="10"/>
        <v>1</v>
      </c>
      <c r="V39" s="56">
        <f t="shared" si="10"/>
        <v>2</v>
      </c>
      <c r="W39" s="56">
        <f t="shared" si="10"/>
        <v>0</v>
      </c>
      <c r="X39" s="56">
        <f t="shared" si="10"/>
        <v>0</v>
      </c>
      <c r="Y39" s="56">
        <f t="shared" si="10"/>
        <v>1</v>
      </c>
      <c r="Z39" s="56">
        <f>SUM(Z14,Z25,Z36)</f>
        <v>2</v>
      </c>
      <c r="AA39" s="56">
        <f>COUNTIF(AA4:AA38, "x")</f>
        <v>1</v>
      </c>
      <c r="AB39" s="56">
        <f>COUNTIF(AB4:AB38, "x")</f>
        <v>1</v>
      </c>
      <c r="AC39" s="56">
        <f>COUNTIF(AC4:AC38, "x")</f>
        <v>0</v>
      </c>
      <c r="AD39" s="56">
        <f>COUNTIF(AD4:AD38, "x")</f>
        <v>0</v>
      </c>
      <c r="AE39" s="56">
        <f>COUNTIF(AE4:AE38, "x")</f>
        <v>0</v>
      </c>
      <c r="AF39" s="53">
        <f>SUM(AF14+AF25+AF54)</f>
        <v>5</v>
      </c>
      <c r="AG39" s="38"/>
    </row>
    <row r="40" spans="1:45" x14ac:dyDescent="0.2">
      <c r="A40" s="57"/>
      <c r="B40" s="58"/>
      <c r="C40" s="59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22"/>
    </row>
    <row r="41" spans="1:45" x14ac:dyDescent="0.2">
      <c r="A41" s="60"/>
      <c r="B41" s="61"/>
      <c r="C41" s="62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4"/>
    </row>
    <row r="42" spans="1:45" x14ac:dyDescent="0.2">
      <c r="A42" s="65"/>
      <c r="B42" s="66"/>
      <c r="C42" s="67" t="s">
        <v>28</v>
      </c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22"/>
    </row>
    <row r="43" spans="1:45" ht="24" customHeight="1" x14ac:dyDescent="0.2">
      <c r="A43" s="69"/>
      <c r="B43" s="70" t="s">
        <v>31</v>
      </c>
      <c r="C43" s="71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2"/>
    </row>
    <row r="44" spans="1:45" x14ac:dyDescent="0.2">
      <c r="A44" s="73"/>
      <c r="B44" s="74" t="s">
        <v>28</v>
      </c>
      <c r="C44" s="75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7"/>
    </row>
    <row r="45" spans="1:45" s="83" customFormat="1" x14ac:dyDescent="0.2">
      <c r="A45" s="78"/>
      <c r="B45" s="79" t="s">
        <v>28</v>
      </c>
      <c r="C45" s="80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81"/>
      <c r="AG45" s="82"/>
      <c r="AS45" s="84"/>
    </row>
    <row r="46" spans="1:45" x14ac:dyDescent="0.2">
      <c r="A46" s="73"/>
      <c r="B46" s="74" t="s">
        <v>28</v>
      </c>
      <c r="C46" s="85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86"/>
      <c r="AG46" s="77"/>
    </row>
    <row r="47" spans="1:45" x14ac:dyDescent="0.2">
      <c r="A47" s="78"/>
      <c r="B47" s="87" t="s">
        <v>28</v>
      </c>
      <c r="C47" s="8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9"/>
      <c r="AG47" s="90"/>
    </row>
    <row r="48" spans="1:45" x14ac:dyDescent="0.2">
      <c r="A48" s="73"/>
      <c r="B48" s="74" t="s">
        <v>28</v>
      </c>
      <c r="C48" s="85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86"/>
      <c r="AG48" s="77"/>
    </row>
    <row r="49" spans="1:33" x14ac:dyDescent="0.2">
      <c r="A49" s="78"/>
      <c r="B49" s="87" t="s">
        <v>28</v>
      </c>
      <c r="C49" s="8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9"/>
      <c r="AG49" s="90"/>
    </row>
    <row r="50" spans="1:33" x14ac:dyDescent="0.2">
      <c r="A50" s="73"/>
      <c r="B50" s="74" t="s">
        <v>28</v>
      </c>
      <c r="C50" s="85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86"/>
      <c r="AG50" s="77"/>
    </row>
    <row r="51" spans="1:33" x14ac:dyDescent="0.2">
      <c r="A51" s="78"/>
      <c r="B51" s="87" t="s">
        <v>28</v>
      </c>
      <c r="C51" s="8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9"/>
      <c r="AG51" s="90"/>
    </row>
    <row r="52" spans="1:33" x14ac:dyDescent="0.2">
      <c r="A52" s="73"/>
      <c r="B52" s="74" t="s">
        <v>28</v>
      </c>
      <c r="C52" s="85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86"/>
      <c r="AG52" s="77"/>
    </row>
    <row r="53" spans="1:33" x14ac:dyDescent="0.2">
      <c r="A53" s="78"/>
      <c r="B53" s="87" t="s">
        <v>28</v>
      </c>
      <c r="C53" s="8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9"/>
      <c r="AG53" s="90"/>
    </row>
    <row r="54" spans="1:33" ht="29.25" customHeight="1" x14ac:dyDescent="0.2">
      <c r="A54" s="91">
        <f>COUNTA(A44:A53)</f>
        <v>0</v>
      </c>
      <c r="B54" s="94" t="s">
        <v>251</v>
      </c>
      <c r="C54" s="93"/>
      <c r="D54" s="92"/>
      <c r="E54" s="92"/>
      <c r="F54" s="92">
        <f>SUM(F44:F53)</f>
        <v>0</v>
      </c>
      <c r="G54" s="92">
        <f>SUM(G44:G53)</f>
        <v>0</v>
      </c>
      <c r="H54" s="92">
        <f>SUM(H44:H53)</f>
        <v>0</v>
      </c>
      <c r="I54" s="94">
        <f t="shared" ref="I54" si="11">COUNTA(I44:I53)</f>
        <v>0</v>
      </c>
      <c r="J54" s="92">
        <f>COUNTA(J53:J53)</f>
        <v>0</v>
      </c>
      <c r="K54" s="92">
        <f t="shared" ref="K54:P54" si="12">COUNTIF(K44:K53, "x")</f>
        <v>0</v>
      </c>
      <c r="L54" s="92">
        <f t="shared" si="12"/>
        <v>0</v>
      </c>
      <c r="M54" s="92">
        <f t="shared" si="12"/>
        <v>0</v>
      </c>
      <c r="N54" s="92">
        <f t="shared" si="12"/>
        <v>0</v>
      </c>
      <c r="O54" s="92">
        <f t="shared" si="12"/>
        <v>0</v>
      </c>
      <c r="P54" s="92">
        <f t="shared" si="12"/>
        <v>0</v>
      </c>
      <c r="Q54" s="92"/>
      <c r="R54" s="92">
        <f t="shared" ref="R54:Y54" si="13">COUNTIF(R44:R53, "x")</f>
        <v>0</v>
      </c>
      <c r="S54" s="92">
        <f t="shared" si="13"/>
        <v>0</v>
      </c>
      <c r="T54" s="92">
        <f t="shared" si="13"/>
        <v>0</v>
      </c>
      <c r="U54" s="92">
        <f t="shared" si="13"/>
        <v>0</v>
      </c>
      <c r="V54" s="92">
        <f t="shared" si="13"/>
        <v>0</v>
      </c>
      <c r="W54" s="92">
        <f t="shared" si="13"/>
        <v>0</v>
      </c>
      <c r="X54" s="92">
        <f t="shared" si="13"/>
        <v>0</v>
      </c>
      <c r="Y54" s="92">
        <f t="shared" si="13"/>
        <v>0</v>
      </c>
      <c r="Z54" s="92">
        <f>COUNTA(Z44:Z53)</f>
        <v>0</v>
      </c>
      <c r="AA54" s="92">
        <f>COUNTIF(AA44:AA53, "x")</f>
        <v>0</v>
      </c>
      <c r="AB54" s="92">
        <f>COUNTIF(AB44:AB53, "x")</f>
        <v>0</v>
      </c>
      <c r="AC54" s="92">
        <f>COUNTIF(AC44:AC53, "x")</f>
        <v>0</v>
      </c>
      <c r="AD54" s="92">
        <f>COUNTIF(AD44:AD53, "x")</f>
        <v>0</v>
      </c>
      <c r="AE54" s="92">
        <f>COUNTIF(AE44:AE53, "x")</f>
        <v>0</v>
      </c>
      <c r="AF54" s="92">
        <f>COUNTA(AF44:AF53)</f>
        <v>0</v>
      </c>
      <c r="AG54" s="95"/>
    </row>
    <row r="55" spans="1:33" x14ac:dyDescent="0.2">
      <c r="A55" s="96"/>
      <c r="B55" s="87" t="s">
        <v>28</v>
      </c>
      <c r="C55" s="88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9"/>
      <c r="AG55" s="90"/>
    </row>
    <row r="56" spans="1:33" x14ac:dyDescent="0.2">
      <c r="A56" s="97"/>
      <c r="B56" s="74" t="s">
        <v>28</v>
      </c>
      <c r="C56" s="85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86"/>
      <c r="AG56" s="77"/>
    </row>
    <row r="57" spans="1:33" x14ac:dyDescent="0.2">
      <c r="A57" s="96"/>
      <c r="B57" s="87" t="s">
        <v>28</v>
      </c>
      <c r="C57" s="88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9"/>
      <c r="AG57" s="90"/>
    </row>
    <row r="58" spans="1:33" x14ac:dyDescent="0.2">
      <c r="A58" s="97"/>
      <c r="B58" s="74" t="s">
        <v>28</v>
      </c>
      <c r="C58" s="85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86"/>
      <c r="AG58" s="77"/>
    </row>
    <row r="59" spans="1:33" x14ac:dyDescent="0.2">
      <c r="A59" s="96"/>
      <c r="B59" s="87" t="s">
        <v>28</v>
      </c>
      <c r="C59" s="88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9"/>
      <c r="AG59" s="90"/>
    </row>
    <row r="60" spans="1:33" x14ac:dyDescent="0.2">
      <c r="A60" s="97"/>
      <c r="B60" s="74" t="s">
        <v>28</v>
      </c>
      <c r="C60" s="85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86"/>
      <c r="AG60" s="77"/>
    </row>
    <row r="61" spans="1:33" x14ac:dyDescent="0.2">
      <c r="A61" s="96"/>
      <c r="B61" s="87" t="s">
        <v>28</v>
      </c>
      <c r="C61" s="88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9"/>
      <c r="AG61" s="90"/>
    </row>
    <row r="62" spans="1:33" x14ac:dyDescent="0.2">
      <c r="A62" s="97"/>
      <c r="B62" s="74" t="s">
        <v>28</v>
      </c>
      <c r="C62" s="85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86"/>
      <c r="AG62" s="77"/>
    </row>
    <row r="63" spans="1:33" x14ac:dyDescent="0.2">
      <c r="A63" s="96"/>
      <c r="B63" s="87" t="s">
        <v>28</v>
      </c>
      <c r="C63" s="88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9"/>
      <c r="AG63" s="90"/>
    </row>
    <row r="64" spans="1:33" x14ac:dyDescent="0.2">
      <c r="A64" s="97"/>
      <c r="B64" s="74" t="s">
        <v>28</v>
      </c>
      <c r="C64" s="85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86"/>
      <c r="AG64" s="77"/>
    </row>
    <row r="65" spans="1:45" s="99" customFormat="1" ht="28.5" customHeight="1" x14ac:dyDescent="0.2">
      <c r="A65" s="91">
        <f>COUNTA(A55:A64)</f>
        <v>0</v>
      </c>
      <c r="B65" s="94" t="s">
        <v>252</v>
      </c>
      <c r="C65" s="94"/>
      <c r="D65" s="92"/>
      <c r="E65" s="92"/>
      <c r="F65" s="92">
        <f>SUM(F55:F64)</f>
        <v>0</v>
      </c>
      <c r="G65" s="92">
        <f>SUM(G55:G64)</f>
        <v>0</v>
      </c>
      <c r="H65" s="92">
        <f>SUM(H55:H64)</f>
        <v>0</v>
      </c>
      <c r="I65" s="94">
        <f>COUNTA(I55:I64)</f>
        <v>0</v>
      </c>
      <c r="J65" s="92">
        <f>COUNTA(J64:J64)</f>
        <v>0</v>
      </c>
      <c r="K65" s="92">
        <f t="shared" ref="K65:P65" si="14">COUNTIF(K55:K64, "x")</f>
        <v>0</v>
      </c>
      <c r="L65" s="92">
        <f t="shared" si="14"/>
        <v>0</v>
      </c>
      <c r="M65" s="92">
        <f t="shared" si="14"/>
        <v>0</v>
      </c>
      <c r="N65" s="92">
        <f t="shared" si="14"/>
        <v>0</v>
      </c>
      <c r="O65" s="92">
        <f t="shared" si="14"/>
        <v>0</v>
      </c>
      <c r="P65" s="92">
        <f t="shared" si="14"/>
        <v>0</v>
      </c>
      <c r="Q65" s="92"/>
      <c r="R65" s="92">
        <f t="shared" ref="R65:Y65" si="15">COUNTIF(R55:R64, "x")</f>
        <v>0</v>
      </c>
      <c r="S65" s="92">
        <f t="shared" si="15"/>
        <v>0</v>
      </c>
      <c r="T65" s="92">
        <f t="shared" si="15"/>
        <v>0</v>
      </c>
      <c r="U65" s="92">
        <f t="shared" si="15"/>
        <v>0</v>
      </c>
      <c r="V65" s="92">
        <f t="shared" si="15"/>
        <v>0</v>
      </c>
      <c r="W65" s="92">
        <f t="shared" si="15"/>
        <v>0</v>
      </c>
      <c r="X65" s="92">
        <f t="shared" si="15"/>
        <v>0</v>
      </c>
      <c r="Y65" s="92">
        <f t="shared" si="15"/>
        <v>0</v>
      </c>
      <c r="Z65" s="92">
        <f>COUNTA(Z55:Z64)</f>
        <v>0</v>
      </c>
      <c r="AA65" s="92">
        <f>COUNTIF(AA55:AA64, "x")</f>
        <v>0</v>
      </c>
      <c r="AB65" s="92">
        <f>COUNTIF(AB55:AB64, "x")</f>
        <v>0</v>
      </c>
      <c r="AC65" s="92">
        <f>COUNTIF(AC55:AC64, "x")</f>
        <v>0</v>
      </c>
      <c r="AD65" s="92">
        <f>COUNTIF(AD55:AD64, "x")</f>
        <v>0</v>
      </c>
      <c r="AE65" s="92">
        <f>COUNTIF(AE55:AE64, "x")</f>
        <v>0</v>
      </c>
      <c r="AF65" s="92">
        <f>COUNTA(AF55:AF64)</f>
        <v>0</v>
      </c>
      <c r="AG65" s="98"/>
      <c r="AS65" s="100"/>
    </row>
    <row r="66" spans="1:45" x14ac:dyDescent="0.2">
      <c r="A66" s="97"/>
      <c r="B66" s="74" t="s">
        <v>28</v>
      </c>
      <c r="C66" s="85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86"/>
      <c r="AG66" s="77"/>
    </row>
    <row r="67" spans="1:45" x14ac:dyDescent="0.2">
      <c r="A67" s="96"/>
      <c r="B67" s="87" t="s">
        <v>28</v>
      </c>
      <c r="C67" s="88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9"/>
      <c r="AG67" s="90"/>
    </row>
    <row r="68" spans="1:45" x14ac:dyDescent="0.2">
      <c r="A68" s="97"/>
      <c r="B68" s="74" t="s">
        <v>28</v>
      </c>
      <c r="C68" s="85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86"/>
      <c r="AG68" s="77"/>
    </row>
    <row r="69" spans="1:45" x14ac:dyDescent="0.2">
      <c r="A69" s="96"/>
      <c r="B69" s="87" t="s">
        <v>28</v>
      </c>
      <c r="C69" s="88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9"/>
      <c r="AG69" s="90"/>
    </row>
    <row r="70" spans="1:45" x14ac:dyDescent="0.2">
      <c r="A70" s="97"/>
      <c r="B70" s="74" t="s">
        <v>28</v>
      </c>
      <c r="C70" s="85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86"/>
      <c r="AG70" s="77"/>
    </row>
    <row r="71" spans="1:45" x14ac:dyDescent="0.2">
      <c r="A71" s="96"/>
      <c r="B71" s="87" t="s">
        <v>28</v>
      </c>
      <c r="C71" s="88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9"/>
      <c r="AG71" s="90"/>
    </row>
    <row r="72" spans="1:45" x14ac:dyDescent="0.2">
      <c r="A72" s="97"/>
      <c r="B72" s="74" t="s">
        <v>28</v>
      </c>
      <c r="C72" s="85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86"/>
      <c r="AG72" s="77"/>
    </row>
    <row r="73" spans="1:45" x14ac:dyDescent="0.2">
      <c r="A73" s="96"/>
      <c r="B73" s="87" t="s">
        <v>28</v>
      </c>
      <c r="C73" s="88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9"/>
      <c r="AG73" s="90"/>
    </row>
    <row r="74" spans="1:45" x14ac:dyDescent="0.2">
      <c r="A74" s="97"/>
      <c r="B74" s="74" t="s">
        <v>28</v>
      </c>
      <c r="C74" s="85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86"/>
      <c r="AG74" s="77"/>
    </row>
    <row r="75" spans="1:45" x14ac:dyDescent="0.2">
      <c r="A75" s="96"/>
      <c r="B75" s="87" t="s">
        <v>28</v>
      </c>
      <c r="C75" s="88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9"/>
      <c r="AG75" s="90"/>
    </row>
    <row r="76" spans="1:45" ht="32.25" customHeight="1" x14ac:dyDescent="0.2">
      <c r="A76" s="91">
        <f>COUNTA(A66:A75)</f>
        <v>0</v>
      </c>
      <c r="B76" s="94" t="s">
        <v>253</v>
      </c>
      <c r="C76" s="93"/>
      <c r="D76" s="92"/>
      <c r="E76" s="92"/>
      <c r="F76" s="92">
        <f>SUM(F66:F75)</f>
        <v>0</v>
      </c>
      <c r="G76" s="92">
        <f>SUM(G66:G75)</f>
        <v>0</v>
      </c>
      <c r="H76" s="92">
        <f>SUM(H66:H75)</f>
        <v>0</v>
      </c>
      <c r="I76" s="94">
        <f t="shared" ref="I76:J76" si="16">COUNTA(I66:I75)</f>
        <v>0</v>
      </c>
      <c r="J76" s="94">
        <f t="shared" si="16"/>
        <v>0</v>
      </c>
      <c r="K76" s="92">
        <f t="shared" ref="K76:P76" si="17">COUNTIF(K66:K75, "x")</f>
        <v>0</v>
      </c>
      <c r="L76" s="92">
        <f t="shared" si="17"/>
        <v>0</v>
      </c>
      <c r="M76" s="92">
        <f t="shared" si="17"/>
        <v>0</v>
      </c>
      <c r="N76" s="92">
        <f t="shared" si="17"/>
        <v>0</v>
      </c>
      <c r="O76" s="92">
        <f t="shared" si="17"/>
        <v>0</v>
      </c>
      <c r="P76" s="92">
        <f t="shared" si="17"/>
        <v>0</v>
      </c>
      <c r="Q76" s="92"/>
      <c r="R76" s="92">
        <f t="shared" ref="R76:Y76" si="18">COUNTIF(R66:R75, "x")</f>
        <v>0</v>
      </c>
      <c r="S76" s="92">
        <f t="shared" si="18"/>
        <v>0</v>
      </c>
      <c r="T76" s="92">
        <f t="shared" si="18"/>
        <v>0</v>
      </c>
      <c r="U76" s="92">
        <f t="shared" si="18"/>
        <v>0</v>
      </c>
      <c r="V76" s="92">
        <f t="shared" si="18"/>
        <v>0</v>
      </c>
      <c r="W76" s="92">
        <f t="shared" si="18"/>
        <v>0</v>
      </c>
      <c r="X76" s="92">
        <f t="shared" si="18"/>
        <v>0</v>
      </c>
      <c r="Y76" s="92">
        <f t="shared" si="18"/>
        <v>0</v>
      </c>
      <c r="Z76" s="92">
        <f>COUNTA(Z66:Z75)</f>
        <v>0</v>
      </c>
      <c r="AA76" s="92">
        <f>COUNTIF(AA66:AA75, "x")</f>
        <v>0</v>
      </c>
      <c r="AB76" s="92">
        <f>COUNTIF(AB66:AB75, "x")</f>
        <v>0</v>
      </c>
      <c r="AC76" s="92">
        <f>COUNTIF(AC66:AC75, "x")</f>
        <v>0</v>
      </c>
      <c r="AD76" s="92">
        <f>COUNTIF(AD66:AD75, "x")</f>
        <v>0</v>
      </c>
      <c r="AE76" s="92">
        <f>COUNTIF(AE66:AE75, "x")</f>
        <v>0</v>
      </c>
      <c r="AF76" s="92">
        <f>COUNTA(AF66:AF75)</f>
        <v>0</v>
      </c>
      <c r="AG76" s="95"/>
    </row>
    <row r="77" spans="1:45" x14ac:dyDescent="0.2">
      <c r="A77" s="96"/>
      <c r="B77" s="90"/>
      <c r="C77" s="88"/>
      <c r="D77" s="101"/>
      <c r="E77" s="87"/>
      <c r="F77" s="87"/>
      <c r="G77" s="87"/>
      <c r="H77" s="87"/>
      <c r="I77" s="101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7"/>
      <c r="AD77" s="87"/>
      <c r="AE77" s="87"/>
      <c r="AF77" s="89"/>
      <c r="AG77" s="90"/>
    </row>
    <row r="78" spans="1:45" s="99" customFormat="1" ht="23.1" customHeight="1" x14ac:dyDescent="0.2">
      <c r="A78" s="102">
        <f>SUM(A53+A64+A75)</f>
        <v>0</v>
      </c>
      <c r="B78" s="103" t="s">
        <v>32</v>
      </c>
      <c r="C78" s="104"/>
      <c r="D78" s="105"/>
      <c r="E78" s="105">
        <f>COUNTA(E77:E77)</f>
        <v>0</v>
      </c>
      <c r="F78" s="105">
        <f t="shared" ref="F78:N78" si="19">SUM(F54+F65+F76)</f>
        <v>0</v>
      </c>
      <c r="G78" s="105">
        <f t="shared" si="19"/>
        <v>0</v>
      </c>
      <c r="H78" s="105">
        <f t="shared" si="19"/>
        <v>0</v>
      </c>
      <c r="I78" s="105">
        <f t="shared" si="19"/>
        <v>0</v>
      </c>
      <c r="J78" s="105">
        <f t="shared" si="19"/>
        <v>0</v>
      </c>
      <c r="K78" s="105">
        <f t="shared" si="19"/>
        <v>0</v>
      </c>
      <c r="L78" s="105">
        <f t="shared" si="19"/>
        <v>0</v>
      </c>
      <c r="M78" s="105">
        <f t="shared" si="19"/>
        <v>0</v>
      </c>
      <c r="N78" s="105">
        <f t="shared" si="19"/>
        <v>0</v>
      </c>
      <c r="O78" s="105">
        <f>COUNTIF(O44:O77, "X")</f>
        <v>0</v>
      </c>
      <c r="P78" s="105">
        <f>SUM(P54+P65+P76)</f>
        <v>0</v>
      </c>
      <c r="Q78" s="105"/>
      <c r="R78" s="105">
        <f t="shared" ref="R78:AF78" si="20">SUM(R54+R65+R76)</f>
        <v>0</v>
      </c>
      <c r="S78" s="105">
        <f t="shared" si="20"/>
        <v>0</v>
      </c>
      <c r="T78" s="105">
        <f t="shared" si="20"/>
        <v>0</v>
      </c>
      <c r="U78" s="105">
        <f t="shared" si="20"/>
        <v>0</v>
      </c>
      <c r="V78" s="105">
        <f t="shared" si="20"/>
        <v>0</v>
      </c>
      <c r="W78" s="105">
        <f t="shared" si="20"/>
        <v>0</v>
      </c>
      <c r="X78" s="105">
        <f t="shared" si="20"/>
        <v>0</v>
      </c>
      <c r="Y78" s="105">
        <f t="shared" si="20"/>
        <v>0</v>
      </c>
      <c r="Z78" s="105">
        <f t="shared" si="20"/>
        <v>0</v>
      </c>
      <c r="AA78" s="105">
        <f t="shared" si="20"/>
        <v>0</v>
      </c>
      <c r="AB78" s="105">
        <f t="shared" si="20"/>
        <v>0</v>
      </c>
      <c r="AC78" s="105">
        <f t="shared" si="20"/>
        <v>0</v>
      </c>
      <c r="AD78" s="105">
        <f t="shared" si="20"/>
        <v>0</v>
      </c>
      <c r="AE78" s="105">
        <f t="shared" si="20"/>
        <v>0</v>
      </c>
      <c r="AF78" s="105">
        <f t="shared" si="20"/>
        <v>0</v>
      </c>
      <c r="AG78" s="106">
        <f>COUNTA(AG4:AG77)</f>
        <v>0</v>
      </c>
      <c r="AS78" s="100"/>
    </row>
    <row r="79" spans="1:45" x14ac:dyDescent="0.2">
      <c r="A79" s="107"/>
      <c r="B79" s="108"/>
      <c r="C79" s="62"/>
      <c r="D79" s="61" t="s">
        <v>28</v>
      </c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3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4"/>
      <c r="AH79" s="109"/>
    </row>
    <row r="80" spans="1:45" x14ac:dyDescent="0.2">
      <c r="A80" s="110"/>
      <c r="B80" s="108"/>
      <c r="C80" s="62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4"/>
      <c r="AH80" s="109"/>
    </row>
    <row r="81" spans="1:34" x14ac:dyDescent="0.2">
      <c r="A81" s="110"/>
      <c r="B81" s="108"/>
      <c r="C81" s="62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4"/>
      <c r="AH81" s="109"/>
    </row>
    <row r="82" spans="1:34" ht="26.1" customHeight="1" x14ac:dyDescent="0.2">
      <c r="A82" s="111"/>
      <c r="B82" s="112" t="s">
        <v>33</v>
      </c>
      <c r="C82" s="113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4"/>
    </row>
    <row r="83" spans="1:34" x14ac:dyDescent="0.2">
      <c r="A83" s="115"/>
      <c r="B83" s="116" t="s">
        <v>28</v>
      </c>
      <c r="C83" s="117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6"/>
      <c r="AC83" s="116"/>
      <c r="AD83" s="116"/>
      <c r="AE83" s="116"/>
      <c r="AF83" s="118"/>
      <c r="AG83" s="119"/>
    </row>
    <row r="84" spans="1:34" x14ac:dyDescent="0.2">
      <c r="A84" s="120"/>
      <c r="B84" s="121" t="s">
        <v>28</v>
      </c>
      <c r="C84" s="122"/>
      <c r="D84" s="121"/>
      <c r="E84" s="121"/>
      <c r="F84" s="121"/>
      <c r="G84" s="121"/>
      <c r="H84" s="121"/>
      <c r="I84" s="121"/>
      <c r="J84" s="121"/>
      <c r="K84" s="121"/>
      <c r="L84" s="121"/>
      <c r="M84" s="121"/>
      <c r="N84" s="121"/>
      <c r="O84" s="121"/>
      <c r="P84" s="121"/>
      <c r="Q84" s="121"/>
      <c r="R84" s="121"/>
      <c r="S84" s="121"/>
      <c r="T84" s="12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  <c r="AE84" s="121"/>
      <c r="AF84" s="123"/>
      <c r="AG84" s="124"/>
    </row>
    <row r="85" spans="1:34" x14ac:dyDescent="0.2">
      <c r="A85" s="115"/>
      <c r="B85" s="116" t="s">
        <v>28</v>
      </c>
      <c r="C85" s="117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116"/>
      <c r="AE85" s="116"/>
      <c r="AF85" s="118"/>
      <c r="AG85" s="119"/>
    </row>
    <row r="86" spans="1:34" x14ac:dyDescent="0.2">
      <c r="A86" s="120"/>
      <c r="B86" s="121" t="s">
        <v>28</v>
      </c>
      <c r="C86" s="122"/>
      <c r="D86" s="121"/>
      <c r="E86" s="121"/>
      <c r="F86" s="121"/>
      <c r="G86" s="121"/>
      <c r="H86" s="121"/>
      <c r="I86" s="121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21"/>
      <c r="AF86" s="123"/>
      <c r="AG86" s="124"/>
    </row>
    <row r="87" spans="1:34" x14ac:dyDescent="0.2">
      <c r="A87" s="115"/>
      <c r="B87" s="116" t="s">
        <v>28</v>
      </c>
      <c r="C87" s="117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  <c r="AC87" s="116"/>
      <c r="AD87" s="116"/>
      <c r="AE87" s="116"/>
      <c r="AF87" s="118"/>
      <c r="AG87" s="119"/>
    </row>
    <row r="88" spans="1:34" x14ac:dyDescent="0.2">
      <c r="A88" s="120"/>
      <c r="B88" s="121" t="s">
        <v>28</v>
      </c>
      <c r="C88" s="122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121"/>
      <c r="AF88" s="123"/>
      <c r="AG88" s="124"/>
    </row>
    <row r="89" spans="1:34" x14ac:dyDescent="0.2">
      <c r="A89" s="115"/>
      <c r="B89" s="116" t="s">
        <v>28</v>
      </c>
      <c r="C89" s="117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  <c r="AA89" s="116"/>
      <c r="AB89" s="116"/>
      <c r="AC89" s="116"/>
      <c r="AD89" s="116"/>
      <c r="AE89" s="116"/>
      <c r="AF89" s="118"/>
      <c r="AG89" s="119"/>
    </row>
    <row r="90" spans="1:34" x14ac:dyDescent="0.2">
      <c r="A90" s="120"/>
      <c r="B90" s="121" t="s">
        <v>28</v>
      </c>
      <c r="C90" s="122"/>
      <c r="D90" s="121"/>
      <c r="E90" s="121"/>
      <c r="F90" s="121"/>
      <c r="G90" s="121"/>
      <c r="H90" s="121"/>
      <c r="I90" s="121"/>
      <c r="J90" s="121"/>
      <c r="K90" s="121"/>
      <c r="L90" s="121"/>
      <c r="M90" s="121"/>
      <c r="N90" s="121"/>
      <c r="O90" s="121"/>
      <c r="P90" s="121"/>
      <c r="Q90" s="121"/>
      <c r="R90" s="121"/>
      <c r="S90" s="121"/>
      <c r="T90" s="121"/>
      <c r="U90" s="121"/>
      <c r="V90" s="121"/>
      <c r="W90" s="121"/>
      <c r="X90" s="121"/>
      <c r="Y90" s="121"/>
      <c r="Z90" s="121"/>
      <c r="AA90" s="121"/>
      <c r="AB90" s="121"/>
      <c r="AC90" s="121"/>
      <c r="AD90" s="121"/>
      <c r="AE90" s="121"/>
      <c r="AF90" s="123"/>
      <c r="AG90" s="124"/>
    </row>
    <row r="91" spans="1:34" x14ac:dyDescent="0.2">
      <c r="A91" s="115"/>
      <c r="B91" s="116" t="s">
        <v>28</v>
      </c>
      <c r="C91" s="117"/>
      <c r="D91" s="116"/>
      <c r="E91" s="116"/>
      <c r="F91" s="116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  <c r="AC91" s="116"/>
      <c r="AD91" s="116"/>
      <c r="AE91" s="116"/>
      <c r="AF91" s="118"/>
      <c r="AG91" s="119"/>
    </row>
    <row r="92" spans="1:34" x14ac:dyDescent="0.2">
      <c r="A92" s="120"/>
      <c r="B92" s="121" t="s">
        <v>28</v>
      </c>
      <c r="C92" s="122"/>
      <c r="D92" s="121"/>
      <c r="E92" s="121"/>
      <c r="F92" s="121"/>
      <c r="G92" s="121"/>
      <c r="H92" s="121"/>
      <c r="I92" s="121"/>
      <c r="J92" s="121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121"/>
      <c r="X92" s="121"/>
      <c r="Y92" s="121"/>
      <c r="Z92" s="121"/>
      <c r="AA92" s="121"/>
      <c r="AB92" s="121"/>
      <c r="AC92" s="121"/>
      <c r="AD92" s="121"/>
      <c r="AE92" s="121"/>
      <c r="AF92" s="123"/>
      <c r="AG92" s="124"/>
    </row>
    <row r="93" spans="1:34" ht="30" x14ac:dyDescent="0.2">
      <c r="A93" s="125">
        <f>COUNTA(A83:A92)</f>
        <v>0</v>
      </c>
      <c r="B93" s="126" t="s">
        <v>254</v>
      </c>
      <c r="C93" s="127"/>
      <c r="D93" s="128"/>
      <c r="E93" s="128"/>
      <c r="F93" s="128">
        <f>SUM(F83:F92)</f>
        <v>0</v>
      </c>
      <c r="G93" s="128">
        <f>SUM(G83:G92)</f>
        <v>0</v>
      </c>
      <c r="H93" s="128">
        <f>SUM(H83:H92)</f>
        <v>0</v>
      </c>
      <c r="I93" s="128">
        <f>COUNTA(I83:I92)</f>
        <v>0</v>
      </c>
      <c r="J93" s="128">
        <f>COUNTA(J83:J92)</f>
        <v>0</v>
      </c>
      <c r="K93" s="128">
        <f t="shared" ref="K93:P93" si="21">COUNTIF(K83:K92, "x")</f>
        <v>0</v>
      </c>
      <c r="L93" s="128">
        <f t="shared" si="21"/>
        <v>0</v>
      </c>
      <c r="M93" s="128">
        <f t="shared" si="21"/>
        <v>0</v>
      </c>
      <c r="N93" s="128">
        <f t="shared" si="21"/>
        <v>0</v>
      </c>
      <c r="O93" s="128">
        <f t="shared" si="21"/>
        <v>0</v>
      </c>
      <c r="P93" s="128">
        <f t="shared" si="21"/>
        <v>0</v>
      </c>
      <c r="Q93" s="128"/>
      <c r="R93" s="128">
        <f t="shared" ref="R93:AD93" si="22">COUNTIF(R83:R92, "x")</f>
        <v>0</v>
      </c>
      <c r="S93" s="128">
        <f t="shared" si="22"/>
        <v>0</v>
      </c>
      <c r="T93" s="128">
        <f t="shared" si="22"/>
        <v>0</v>
      </c>
      <c r="U93" s="128">
        <f t="shared" si="22"/>
        <v>0</v>
      </c>
      <c r="V93" s="128">
        <f t="shared" si="22"/>
        <v>0</v>
      </c>
      <c r="W93" s="128">
        <f t="shared" si="22"/>
        <v>0</v>
      </c>
      <c r="X93" s="128">
        <f t="shared" si="22"/>
        <v>0</v>
      </c>
      <c r="Y93" s="128">
        <f t="shared" si="22"/>
        <v>0</v>
      </c>
      <c r="Z93" s="128">
        <f>COUNTA(Z83:Z92)</f>
        <v>0</v>
      </c>
      <c r="AA93" s="128">
        <f t="shared" si="22"/>
        <v>0</v>
      </c>
      <c r="AB93" s="128">
        <f t="shared" si="22"/>
        <v>0</v>
      </c>
      <c r="AC93" s="128">
        <f t="shared" si="22"/>
        <v>0</v>
      </c>
      <c r="AD93" s="128">
        <f t="shared" si="22"/>
        <v>0</v>
      </c>
      <c r="AE93" s="128">
        <f>COUNTIF(AE83:AE92, "x")</f>
        <v>0</v>
      </c>
      <c r="AF93" s="128">
        <f>COUNTA(AF83:AF92)</f>
        <v>0</v>
      </c>
      <c r="AG93" s="129"/>
    </row>
    <row r="94" spans="1:34" x14ac:dyDescent="0.2">
      <c r="A94" s="120"/>
      <c r="B94" s="121" t="s">
        <v>28</v>
      </c>
      <c r="C94" s="122"/>
      <c r="D94" s="121"/>
      <c r="E94" s="121"/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121"/>
      <c r="X94" s="121"/>
      <c r="Y94" s="121"/>
      <c r="Z94" s="121"/>
      <c r="AA94" s="121"/>
      <c r="AB94" s="121"/>
      <c r="AC94" s="121"/>
      <c r="AD94" s="121"/>
      <c r="AE94" s="121"/>
      <c r="AF94" s="123"/>
      <c r="AG94" s="124"/>
    </row>
    <row r="95" spans="1:34" x14ac:dyDescent="0.2">
      <c r="A95" s="115"/>
      <c r="B95" s="116" t="s">
        <v>28</v>
      </c>
      <c r="C95" s="117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16"/>
      <c r="AE95" s="116"/>
      <c r="AF95" s="118"/>
      <c r="AG95" s="119"/>
    </row>
    <row r="96" spans="1:34" x14ac:dyDescent="0.2">
      <c r="A96" s="120"/>
      <c r="B96" s="121" t="s">
        <v>28</v>
      </c>
      <c r="C96" s="122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3"/>
      <c r="AG96" s="124"/>
    </row>
    <row r="97" spans="1:33" x14ac:dyDescent="0.2">
      <c r="A97" s="115"/>
      <c r="B97" s="116" t="s">
        <v>28</v>
      </c>
      <c r="C97" s="117"/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  <c r="AA97" s="116"/>
      <c r="AB97" s="116"/>
      <c r="AC97" s="116"/>
      <c r="AD97" s="116"/>
      <c r="AE97" s="116"/>
      <c r="AF97" s="118"/>
      <c r="AG97" s="119"/>
    </row>
    <row r="98" spans="1:33" x14ac:dyDescent="0.2">
      <c r="A98" s="120"/>
      <c r="B98" s="121" t="s">
        <v>28</v>
      </c>
      <c r="C98" s="122"/>
      <c r="D98" s="121"/>
      <c r="E98" s="121"/>
      <c r="F98" s="121"/>
      <c r="G98" s="121"/>
      <c r="H98" s="121"/>
      <c r="I98" s="121"/>
      <c r="J98" s="121"/>
      <c r="K98" s="121"/>
      <c r="L98" s="121"/>
      <c r="M98" s="121"/>
      <c r="N98" s="121"/>
      <c r="O98" s="121"/>
      <c r="P98" s="121"/>
      <c r="Q98" s="121"/>
      <c r="R98" s="121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121"/>
      <c r="AF98" s="123"/>
      <c r="AG98" s="124"/>
    </row>
    <row r="99" spans="1:33" x14ac:dyDescent="0.2">
      <c r="A99" s="115"/>
      <c r="B99" s="116" t="s">
        <v>28</v>
      </c>
      <c r="C99" s="117"/>
      <c r="D99" s="116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  <c r="AC99" s="116"/>
      <c r="AD99" s="116"/>
      <c r="AE99" s="116"/>
      <c r="AF99" s="118"/>
      <c r="AG99" s="119"/>
    </row>
    <row r="100" spans="1:33" x14ac:dyDescent="0.2">
      <c r="A100" s="120"/>
      <c r="B100" s="121" t="s">
        <v>28</v>
      </c>
      <c r="C100" s="122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  <c r="AF100" s="123"/>
      <c r="AG100" s="124"/>
    </row>
    <row r="101" spans="1:33" x14ac:dyDescent="0.2">
      <c r="A101" s="115"/>
      <c r="B101" s="116" t="s">
        <v>28</v>
      </c>
      <c r="C101" s="117"/>
      <c r="D101" s="116"/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6"/>
      <c r="AB101" s="116"/>
      <c r="AC101" s="116"/>
      <c r="AD101" s="116"/>
      <c r="AE101" s="116"/>
      <c r="AF101" s="118"/>
      <c r="AG101" s="119"/>
    </row>
    <row r="102" spans="1:33" x14ac:dyDescent="0.2">
      <c r="A102" s="120"/>
      <c r="B102" s="121" t="s">
        <v>28</v>
      </c>
      <c r="C102" s="122"/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1"/>
      <c r="S102" s="121"/>
      <c r="T102" s="121"/>
      <c r="U102" s="121"/>
      <c r="V102" s="121"/>
      <c r="W102" s="121"/>
      <c r="X102" s="121"/>
      <c r="Y102" s="121"/>
      <c r="Z102" s="121"/>
      <c r="AA102" s="121"/>
      <c r="AB102" s="121"/>
      <c r="AC102" s="121"/>
      <c r="AD102" s="121"/>
      <c r="AE102" s="121"/>
      <c r="AF102" s="123"/>
      <c r="AG102" s="124"/>
    </row>
    <row r="103" spans="1:33" ht="32.25" customHeight="1" x14ac:dyDescent="0.2">
      <c r="A103" s="130">
        <f>COUNTA(A94:A102)</f>
        <v>0</v>
      </c>
      <c r="B103" s="126" t="s">
        <v>255</v>
      </c>
      <c r="C103" s="130"/>
      <c r="D103" s="130"/>
      <c r="E103" s="130"/>
      <c r="F103" s="128">
        <f>SUM(F93:F102)</f>
        <v>0</v>
      </c>
      <c r="G103" s="128">
        <f>SUM(G93:G102)</f>
        <v>0</v>
      </c>
      <c r="H103" s="128">
        <f>SUM(H93:H102)</f>
        <v>0</v>
      </c>
      <c r="I103" s="128">
        <f>COUNTA(I94:I102)</f>
        <v>0</v>
      </c>
      <c r="J103" s="128">
        <f>COUNTA(J94:J102)</f>
        <v>0</v>
      </c>
      <c r="K103" s="128">
        <f t="shared" ref="K103:P103" si="23">COUNTIF(K93:K102, "x")</f>
        <v>0</v>
      </c>
      <c r="L103" s="128">
        <f t="shared" si="23"/>
        <v>0</v>
      </c>
      <c r="M103" s="128">
        <f t="shared" si="23"/>
        <v>0</v>
      </c>
      <c r="N103" s="128">
        <f t="shared" si="23"/>
        <v>0</v>
      </c>
      <c r="O103" s="128">
        <f t="shared" si="23"/>
        <v>0</v>
      </c>
      <c r="P103" s="128">
        <f t="shared" si="23"/>
        <v>0</v>
      </c>
      <c r="Q103" s="130"/>
      <c r="R103" s="128">
        <f t="shared" ref="R103:AF103" si="24">COUNTIF(R93:R102, "x")</f>
        <v>0</v>
      </c>
      <c r="S103" s="128">
        <f t="shared" si="24"/>
        <v>0</v>
      </c>
      <c r="T103" s="128">
        <f t="shared" si="24"/>
        <v>0</v>
      </c>
      <c r="U103" s="128">
        <f t="shared" si="24"/>
        <v>0</v>
      </c>
      <c r="V103" s="128">
        <f t="shared" si="24"/>
        <v>0</v>
      </c>
      <c r="W103" s="128">
        <f t="shared" si="24"/>
        <v>0</v>
      </c>
      <c r="X103" s="128">
        <f t="shared" si="24"/>
        <v>0</v>
      </c>
      <c r="Y103" s="128">
        <f t="shared" si="24"/>
        <v>0</v>
      </c>
      <c r="Z103" s="128">
        <f>COUNTA(Z94:Z102)</f>
        <v>0</v>
      </c>
      <c r="AA103" s="128">
        <f t="shared" si="24"/>
        <v>0</v>
      </c>
      <c r="AB103" s="128">
        <f t="shared" si="24"/>
        <v>0</v>
      </c>
      <c r="AC103" s="128">
        <f t="shared" si="24"/>
        <v>0</v>
      </c>
      <c r="AD103" s="128">
        <f t="shared" si="24"/>
        <v>0</v>
      </c>
      <c r="AE103" s="128">
        <f t="shared" si="24"/>
        <v>0</v>
      </c>
      <c r="AF103" s="128">
        <f t="shared" si="24"/>
        <v>0</v>
      </c>
      <c r="AG103" s="130"/>
    </row>
    <row r="104" spans="1:33" x14ac:dyDescent="0.2">
      <c r="A104" s="120"/>
      <c r="B104" s="121" t="s">
        <v>28</v>
      </c>
      <c r="C104" s="122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  <c r="Z104" s="121"/>
      <c r="AA104" s="121"/>
      <c r="AB104" s="121"/>
      <c r="AC104" s="121"/>
      <c r="AD104" s="121"/>
      <c r="AE104" s="121"/>
      <c r="AF104" s="123"/>
      <c r="AG104" s="124"/>
    </row>
    <row r="105" spans="1:33" x14ac:dyDescent="0.2">
      <c r="A105" s="115"/>
      <c r="B105" s="116" t="s">
        <v>28</v>
      </c>
      <c r="C105" s="117"/>
      <c r="D105" s="116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116"/>
      <c r="AE105" s="116"/>
      <c r="AF105" s="118"/>
      <c r="AG105" s="119"/>
    </row>
    <row r="106" spans="1:33" x14ac:dyDescent="0.2">
      <c r="A106" s="120"/>
      <c r="B106" s="121" t="s">
        <v>28</v>
      </c>
      <c r="C106" s="122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1"/>
      <c r="Z106" s="121"/>
      <c r="AA106" s="121"/>
      <c r="AB106" s="121"/>
      <c r="AC106" s="121"/>
      <c r="AD106" s="121"/>
      <c r="AE106" s="121"/>
      <c r="AF106" s="123"/>
      <c r="AG106" s="124"/>
    </row>
    <row r="107" spans="1:33" x14ac:dyDescent="0.2">
      <c r="A107" s="115"/>
      <c r="B107" s="116" t="s">
        <v>28</v>
      </c>
      <c r="C107" s="117"/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  <c r="AA107" s="116"/>
      <c r="AB107" s="116"/>
      <c r="AC107" s="116"/>
      <c r="AD107" s="116"/>
      <c r="AE107" s="116"/>
      <c r="AF107" s="118"/>
      <c r="AG107" s="119"/>
    </row>
    <row r="108" spans="1:33" x14ac:dyDescent="0.2">
      <c r="A108" s="120"/>
      <c r="B108" s="121" t="s">
        <v>28</v>
      </c>
      <c r="C108" s="122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121"/>
      <c r="AF108" s="123"/>
      <c r="AG108" s="124"/>
    </row>
    <row r="109" spans="1:33" x14ac:dyDescent="0.2">
      <c r="A109" s="115"/>
      <c r="B109" s="116" t="s">
        <v>28</v>
      </c>
      <c r="C109" s="117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  <c r="AA109" s="116"/>
      <c r="AB109" s="116"/>
      <c r="AC109" s="116"/>
      <c r="AD109" s="116"/>
      <c r="AE109" s="116"/>
      <c r="AF109" s="118"/>
      <c r="AG109" s="119"/>
    </row>
    <row r="110" spans="1:33" x14ac:dyDescent="0.2">
      <c r="A110" s="120"/>
      <c r="B110" s="121" t="s">
        <v>28</v>
      </c>
      <c r="C110" s="122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21"/>
      <c r="Z110" s="121"/>
      <c r="AA110" s="121"/>
      <c r="AB110" s="121"/>
      <c r="AC110" s="121"/>
      <c r="AD110" s="121"/>
      <c r="AE110" s="121"/>
      <c r="AF110" s="123"/>
      <c r="AG110" s="124"/>
    </row>
    <row r="111" spans="1:33" x14ac:dyDescent="0.2">
      <c r="A111" s="115"/>
      <c r="B111" s="116" t="s">
        <v>28</v>
      </c>
      <c r="C111" s="117"/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  <c r="AA111" s="116"/>
      <c r="AB111" s="116"/>
      <c r="AC111" s="116"/>
      <c r="AD111" s="116"/>
      <c r="AE111" s="116"/>
      <c r="AF111" s="118"/>
      <c r="AG111" s="119"/>
    </row>
    <row r="112" spans="1:33" x14ac:dyDescent="0.2">
      <c r="A112" s="120"/>
      <c r="B112" s="121" t="s">
        <v>28</v>
      </c>
      <c r="C112" s="122"/>
      <c r="D112" s="121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1"/>
      <c r="S112" s="121"/>
      <c r="T112" s="121"/>
      <c r="U112" s="121"/>
      <c r="V112" s="121"/>
      <c r="W112" s="121"/>
      <c r="X112" s="121"/>
      <c r="Y112" s="121"/>
      <c r="Z112" s="121"/>
      <c r="AA112" s="121"/>
      <c r="AB112" s="121"/>
      <c r="AC112" s="121"/>
      <c r="AD112" s="121"/>
      <c r="AE112" s="121"/>
      <c r="AF112" s="123"/>
      <c r="AG112" s="124"/>
    </row>
    <row r="113" spans="1:45" x14ac:dyDescent="0.2">
      <c r="A113" s="115"/>
      <c r="B113" s="116" t="s">
        <v>28</v>
      </c>
      <c r="C113" s="117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116"/>
      <c r="AE113" s="116"/>
      <c r="AF113" s="118"/>
      <c r="AG113" s="119"/>
    </row>
    <row r="114" spans="1:45" ht="32.25" customHeight="1" x14ac:dyDescent="0.2">
      <c r="A114" s="130">
        <f>COUNTA(A105:A113)</f>
        <v>0</v>
      </c>
      <c r="B114" s="126" t="s">
        <v>256</v>
      </c>
      <c r="C114" s="127"/>
      <c r="D114" s="128"/>
      <c r="E114" s="128"/>
      <c r="F114" s="128">
        <f>SUM(F104:F113)</f>
        <v>0</v>
      </c>
      <c r="G114" s="128">
        <f>SUM(G104:G113)</f>
        <v>0</v>
      </c>
      <c r="H114" s="128">
        <f>SUM(H104:H113)</f>
        <v>0</v>
      </c>
      <c r="I114" s="128">
        <f>COUNTA(I104:I113)</f>
        <v>0</v>
      </c>
      <c r="J114" s="128">
        <f>COUNTA(J104:J113)</f>
        <v>0</v>
      </c>
      <c r="K114" s="128">
        <f t="shared" ref="K114" si="25">COUNTIF(K104:K113, "x")</f>
        <v>0</v>
      </c>
      <c r="L114" s="128">
        <f t="shared" ref="L114" si="26">COUNTIF(L104:L113, "x")</f>
        <v>0</v>
      </c>
      <c r="M114" s="128">
        <f t="shared" ref="M114" si="27">COUNTIF(M104:M113, "x")</f>
        <v>0</v>
      </c>
      <c r="N114" s="128">
        <f t="shared" ref="N114" si="28">COUNTIF(N104:N113, "x")</f>
        <v>0</v>
      </c>
      <c r="O114" s="128">
        <f t="shared" ref="O114" si="29">COUNTIF(O104:O113, "x")</f>
        <v>0</v>
      </c>
      <c r="P114" s="128">
        <f t="shared" ref="P114" si="30">COUNTIF(P104:P113, "x")</f>
        <v>0</v>
      </c>
      <c r="Q114" s="128"/>
      <c r="R114" s="128">
        <f t="shared" ref="R114" si="31">COUNTIF(R104:R113, "x")</f>
        <v>0</v>
      </c>
      <c r="S114" s="128">
        <f t="shared" ref="S114" si="32">COUNTIF(S104:S113, "x")</f>
        <v>0</v>
      </c>
      <c r="T114" s="128">
        <f t="shared" ref="T114" si="33">COUNTIF(T104:T113, "x")</f>
        <v>0</v>
      </c>
      <c r="U114" s="128">
        <f t="shared" ref="U114" si="34">COUNTIF(U104:U113, "x")</f>
        <v>0</v>
      </c>
      <c r="V114" s="128">
        <f t="shared" ref="V114" si="35">COUNTIF(V104:V113, "x")</f>
        <v>0</v>
      </c>
      <c r="W114" s="128">
        <f t="shared" ref="W114" si="36">COUNTIF(W104:W113, "x")</f>
        <v>0</v>
      </c>
      <c r="X114" s="128">
        <f t="shared" ref="X114" si="37">COUNTIF(X104:X113, "x")</f>
        <v>0</v>
      </c>
      <c r="Y114" s="128">
        <f t="shared" ref="Y114" si="38">COUNTIF(Y104:Y113, "x")</f>
        <v>0</v>
      </c>
      <c r="Z114" s="128">
        <f>COUNTA(Z104:Z113)</f>
        <v>0</v>
      </c>
      <c r="AA114" s="128">
        <f t="shared" ref="AA114" si="39">COUNTIF(AA104:AA113, "x")</f>
        <v>0</v>
      </c>
      <c r="AB114" s="128">
        <f t="shared" ref="AB114" si="40">COUNTIF(AB104:AB113, "x")</f>
        <v>0</v>
      </c>
      <c r="AC114" s="128">
        <f t="shared" ref="AC114" si="41">COUNTIF(AC104:AC113, "x")</f>
        <v>0</v>
      </c>
      <c r="AD114" s="128">
        <f t="shared" ref="AD114" si="42">COUNTIF(AD104:AD113, "x")</f>
        <v>0</v>
      </c>
      <c r="AE114" s="128">
        <f t="shared" ref="AE114" si="43">COUNTIF(AE104:AE113, "x")</f>
        <v>0</v>
      </c>
      <c r="AF114" s="128">
        <f>COUNTA(AF105:AF113)</f>
        <v>0</v>
      </c>
      <c r="AG114" s="129"/>
    </row>
    <row r="115" spans="1:45" x14ac:dyDescent="0.2">
      <c r="A115" s="131"/>
      <c r="B115" s="116" t="s">
        <v>28</v>
      </c>
      <c r="C115" s="117"/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116"/>
      <c r="AE115" s="116"/>
      <c r="AF115" s="118"/>
      <c r="AG115" s="119"/>
    </row>
    <row r="116" spans="1:45" x14ac:dyDescent="0.2">
      <c r="A116" s="132"/>
      <c r="B116" s="124"/>
      <c r="C116" s="122"/>
      <c r="D116" s="133"/>
      <c r="E116" s="121"/>
      <c r="F116" s="121"/>
      <c r="G116" s="121"/>
      <c r="H116" s="121"/>
      <c r="I116" s="133"/>
      <c r="J116" s="121"/>
      <c r="K116" s="121"/>
      <c r="L116" s="121"/>
      <c r="M116" s="121"/>
      <c r="N116" s="121"/>
      <c r="O116" s="121"/>
      <c r="P116" s="121"/>
      <c r="Q116" s="121"/>
      <c r="R116" s="121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  <c r="AE116" s="121"/>
      <c r="AF116" s="123"/>
      <c r="AG116" s="124"/>
    </row>
    <row r="117" spans="1:45" s="99" customFormat="1" ht="24" customHeight="1" x14ac:dyDescent="0.2">
      <c r="A117" s="134">
        <f>SUM(A93+A103+A114)</f>
        <v>0</v>
      </c>
      <c r="B117" s="135" t="s">
        <v>34</v>
      </c>
      <c r="C117" s="136"/>
      <c r="D117" s="137"/>
      <c r="E117" s="137">
        <f t="shared" ref="E117" si="44">COUNTA(E83:E116)</f>
        <v>0</v>
      </c>
      <c r="F117" s="137">
        <f t="shared" ref="F117:AF117" si="45">SUM(F93+F103+F114)</f>
        <v>0</v>
      </c>
      <c r="G117" s="137">
        <f t="shared" si="45"/>
        <v>0</v>
      </c>
      <c r="H117" s="137">
        <f t="shared" si="45"/>
        <v>0</v>
      </c>
      <c r="I117" s="137">
        <f t="shared" si="45"/>
        <v>0</v>
      </c>
      <c r="J117" s="137">
        <f t="shared" si="45"/>
        <v>0</v>
      </c>
      <c r="K117" s="137">
        <f t="shared" si="45"/>
        <v>0</v>
      </c>
      <c r="L117" s="137">
        <f t="shared" si="45"/>
        <v>0</v>
      </c>
      <c r="M117" s="137">
        <f t="shared" si="45"/>
        <v>0</v>
      </c>
      <c r="N117" s="137">
        <f t="shared" si="45"/>
        <v>0</v>
      </c>
      <c r="O117" s="137">
        <f t="shared" si="45"/>
        <v>0</v>
      </c>
      <c r="P117" s="137">
        <f t="shared" si="45"/>
        <v>0</v>
      </c>
      <c r="Q117" s="137">
        <f t="shared" si="45"/>
        <v>0</v>
      </c>
      <c r="R117" s="137">
        <f t="shared" si="45"/>
        <v>0</v>
      </c>
      <c r="S117" s="137">
        <f t="shared" si="45"/>
        <v>0</v>
      </c>
      <c r="T117" s="137">
        <f t="shared" si="45"/>
        <v>0</v>
      </c>
      <c r="U117" s="137">
        <f t="shared" si="45"/>
        <v>0</v>
      </c>
      <c r="V117" s="137">
        <f t="shared" si="45"/>
        <v>0</v>
      </c>
      <c r="W117" s="137">
        <f t="shared" si="45"/>
        <v>0</v>
      </c>
      <c r="X117" s="137">
        <f t="shared" si="45"/>
        <v>0</v>
      </c>
      <c r="Y117" s="137">
        <f t="shared" si="45"/>
        <v>0</v>
      </c>
      <c r="Z117" s="137">
        <f t="shared" si="45"/>
        <v>0</v>
      </c>
      <c r="AA117" s="137">
        <f t="shared" si="45"/>
        <v>0</v>
      </c>
      <c r="AB117" s="137">
        <f t="shared" si="45"/>
        <v>0</v>
      </c>
      <c r="AC117" s="137">
        <f t="shared" si="45"/>
        <v>0</v>
      </c>
      <c r="AD117" s="137">
        <f t="shared" si="45"/>
        <v>0</v>
      </c>
      <c r="AE117" s="137">
        <f t="shared" si="45"/>
        <v>0</v>
      </c>
      <c r="AF117" s="137">
        <f t="shared" si="45"/>
        <v>0</v>
      </c>
      <c r="AG117" s="138">
        <f>COUNTA(AG44:AG116)</f>
        <v>1</v>
      </c>
      <c r="AS117" s="100"/>
    </row>
    <row r="118" spans="1:45" x14ac:dyDescent="0.2">
      <c r="A118" s="139"/>
      <c r="B118" s="109"/>
      <c r="C118" s="140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22"/>
    </row>
    <row r="119" spans="1:45" s="141" customFormat="1" x14ac:dyDescent="0.2">
      <c r="A119" s="110"/>
      <c r="B119" s="108"/>
      <c r="C119" s="62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4"/>
      <c r="AS119" s="38"/>
    </row>
    <row r="120" spans="1:45" s="141" customFormat="1" x14ac:dyDescent="0.2">
      <c r="A120" s="110"/>
      <c r="B120" s="108"/>
      <c r="C120" s="62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4"/>
      <c r="AS120" s="38"/>
    </row>
    <row r="121" spans="1:45" s="141" customFormat="1" x14ac:dyDescent="0.2">
      <c r="A121" s="110"/>
      <c r="B121" s="108"/>
      <c r="C121" s="62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4"/>
      <c r="AS121" s="38"/>
    </row>
    <row r="122" spans="1:45" ht="24" customHeight="1" x14ac:dyDescent="0.2">
      <c r="A122" s="142"/>
      <c r="B122" s="143" t="s">
        <v>35</v>
      </c>
      <c r="C122" s="144"/>
      <c r="D122" s="143"/>
      <c r="E122" s="143"/>
      <c r="F122" s="143"/>
      <c r="G122" s="143"/>
      <c r="H122" s="143"/>
      <c r="I122" s="143"/>
      <c r="J122" s="143"/>
      <c r="K122" s="143"/>
      <c r="L122" s="143"/>
      <c r="M122" s="143"/>
      <c r="N122" s="143"/>
      <c r="O122" s="143"/>
      <c r="P122" s="143"/>
      <c r="Q122" s="143"/>
      <c r="R122" s="143"/>
      <c r="S122" s="143"/>
      <c r="T122" s="143"/>
      <c r="U122" s="143"/>
      <c r="V122" s="143"/>
      <c r="W122" s="143"/>
      <c r="X122" s="143"/>
      <c r="Y122" s="143"/>
      <c r="Z122" s="143"/>
      <c r="AA122" s="143"/>
      <c r="AB122" s="143"/>
      <c r="AC122" s="143"/>
      <c r="AD122" s="143"/>
      <c r="AE122" s="143"/>
      <c r="AF122" s="143"/>
      <c r="AG122" s="145"/>
    </row>
    <row r="123" spans="1:45" x14ac:dyDescent="0.2">
      <c r="A123" s="146"/>
      <c r="B123" s="147" t="s">
        <v>28</v>
      </c>
      <c r="C123" s="148"/>
      <c r="D123" s="147"/>
      <c r="E123" s="147"/>
      <c r="F123" s="147"/>
      <c r="G123" s="147"/>
      <c r="H123" s="147"/>
      <c r="I123" s="147"/>
      <c r="J123" s="147"/>
      <c r="K123" s="147"/>
      <c r="L123" s="147"/>
      <c r="M123" s="147"/>
      <c r="N123" s="147"/>
      <c r="O123" s="147"/>
      <c r="P123" s="147"/>
      <c r="Q123" s="147"/>
      <c r="R123" s="147"/>
      <c r="S123" s="147"/>
      <c r="T123" s="147"/>
      <c r="U123" s="147"/>
      <c r="V123" s="147"/>
      <c r="W123" s="147"/>
      <c r="X123" s="147"/>
      <c r="Y123" s="147"/>
      <c r="Z123" s="147"/>
      <c r="AA123" s="147"/>
      <c r="AB123" s="147"/>
      <c r="AC123" s="147"/>
      <c r="AD123" s="147"/>
      <c r="AE123" s="147"/>
      <c r="AF123" s="149"/>
      <c r="AG123" s="150"/>
    </row>
    <row r="124" spans="1:45" x14ac:dyDescent="0.2">
      <c r="A124" s="151"/>
      <c r="B124" s="152" t="s">
        <v>28</v>
      </c>
      <c r="C124" s="153"/>
      <c r="D124" s="152"/>
      <c r="E124" s="152"/>
      <c r="F124" s="152"/>
      <c r="G124" s="152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  <c r="U124" s="152"/>
      <c r="V124" s="152"/>
      <c r="W124" s="152"/>
      <c r="X124" s="152"/>
      <c r="Y124" s="152"/>
      <c r="Z124" s="152"/>
      <c r="AA124" s="152"/>
      <c r="AB124" s="152"/>
      <c r="AC124" s="152"/>
      <c r="AD124" s="152"/>
      <c r="AE124" s="152"/>
      <c r="AF124" s="154"/>
      <c r="AG124" s="155"/>
    </row>
    <row r="125" spans="1:45" x14ac:dyDescent="0.2">
      <c r="A125" s="146"/>
      <c r="B125" s="147" t="s">
        <v>28</v>
      </c>
      <c r="C125" s="148"/>
      <c r="D125" s="147"/>
      <c r="E125" s="147"/>
      <c r="F125" s="147"/>
      <c r="G125" s="147"/>
      <c r="H125" s="147"/>
      <c r="I125" s="147"/>
      <c r="J125" s="147"/>
      <c r="K125" s="147"/>
      <c r="L125" s="147"/>
      <c r="M125" s="147"/>
      <c r="N125" s="147"/>
      <c r="O125" s="147"/>
      <c r="P125" s="147"/>
      <c r="Q125" s="147"/>
      <c r="R125" s="147"/>
      <c r="S125" s="147"/>
      <c r="T125" s="147"/>
      <c r="U125" s="147"/>
      <c r="V125" s="147"/>
      <c r="W125" s="147"/>
      <c r="X125" s="147"/>
      <c r="Y125" s="147"/>
      <c r="Z125" s="147"/>
      <c r="AA125" s="147"/>
      <c r="AB125" s="147"/>
      <c r="AC125" s="147"/>
      <c r="AD125" s="147"/>
      <c r="AE125" s="147"/>
      <c r="AF125" s="149"/>
      <c r="AG125" s="150"/>
    </row>
    <row r="126" spans="1:45" x14ac:dyDescent="0.2">
      <c r="A126" s="151"/>
      <c r="B126" s="152" t="s">
        <v>28</v>
      </c>
      <c r="C126" s="153"/>
      <c r="D126" s="152"/>
      <c r="E126" s="152"/>
      <c r="F126" s="152"/>
      <c r="G126" s="152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  <c r="U126" s="152"/>
      <c r="V126" s="152"/>
      <c r="W126" s="152"/>
      <c r="X126" s="152"/>
      <c r="Y126" s="152"/>
      <c r="Z126" s="152"/>
      <c r="AA126" s="152"/>
      <c r="AB126" s="152"/>
      <c r="AC126" s="152"/>
      <c r="AD126" s="152"/>
      <c r="AE126" s="152"/>
      <c r="AF126" s="154"/>
      <c r="AG126" s="155"/>
    </row>
    <row r="127" spans="1:45" x14ac:dyDescent="0.2">
      <c r="A127" s="146"/>
      <c r="B127" s="147" t="s">
        <v>28</v>
      </c>
      <c r="C127" s="148"/>
      <c r="D127" s="147"/>
      <c r="E127" s="147"/>
      <c r="F127" s="147"/>
      <c r="G127" s="147"/>
      <c r="H127" s="147"/>
      <c r="I127" s="147"/>
      <c r="J127" s="147"/>
      <c r="K127" s="147"/>
      <c r="L127" s="147"/>
      <c r="M127" s="147"/>
      <c r="N127" s="147"/>
      <c r="O127" s="147"/>
      <c r="P127" s="147"/>
      <c r="Q127" s="147"/>
      <c r="R127" s="147"/>
      <c r="S127" s="147"/>
      <c r="T127" s="147"/>
      <c r="U127" s="147"/>
      <c r="V127" s="147"/>
      <c r="W127" s="147"/>
      <c r="X127" s="147"/>
      <c r="Y127" s="147"/>
      <c r="Z127" s="147"/>
      <c r="AA127" s="147"/>
      <c r="AB127" s="147"/>
      <c r="AC127" s="147"/>
      <c r="AD127" s="147"/>
      <c r="AE127" s="147"/>
      <c r="AF127" s="149"/>
      <c r="AG127" s="150"/>
    </row>
    <row r="128" spans="1:45" x14ac:dyDescent="0.2">
      <c r="A128" s="151"/>
      <c r="B128" s="152" t="s">
        <v>28</v>
      </c>
      <c r="C128" s="153"/>
      <c r="D128" s="152"/>
      <c r="E128" s="152"/>
      <c r="F128" s="152"/>
      <c r="G128" s="152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  <c r="U128" s="152"/>
      <c r="V128" s="152"/>
      <c r="W128" s="152"/>
      <c r="X128" s="152"/>
      <c r="Y128" s="152"/>
      <c r="Z128" s="152"/>
      <c r="AA128" s="152"/>
      <c r="AB128" s="152"/>
      <c r="AC128" s="152"/>
      <c r="AD128" s="152"/>
      <c r="AE128" s="152"/>
      <c r="AF128" s="154"/>
      <c r="AG128" s="155"/>
    </row>
    <row r="129" spans="1:33" x14ac:dyDescent="0.2">
      <c r="A129" s="146"/>
      <c r="B129" s="147" t="s">
        <v>28</v>
      </c>
      <c r="C129" s="148"/>
      <c r="D129" s="147"/>
      <c r="E129" s="147"/>
      <c r="F129" s="147"/>
      <c r="G129" s="147"/>
      <c r="H129" s="147"/>
      <c r="I129" s="147"/>
      <c r="J129" s="147"/>
      <c r="K129" s="147"/>
      <c r="L129" s="147"/>
      <c r="M129" s="147"/>
      <c r="N129" s="147"/>
      <c r="O129" s="147"/>
      <c r="P129" s="147"/>
      <c r="Q129" s="147"/>
      <c r="R129" s="147"/>
      <c r="S129" s="147"/>
      <c r="T129" s="147"/>
      <c r="U129" s="147"/>
      <c r="V129" s="147"/>
      <c r="W129" s="147"/>
      <c r="X129" s="147"/>
      <c r="Y129" s="147"/>
      <c r="Z129" s="147"/>
      <c r="AA129" s="147"/>
      <c r="AB129" s="147"/>
      <c r="AC129" s="147"/>
      <c r="AD129" s="147"/>
      <c r="AE129" s="147"/>
      <c r="AF129" s="149"/>
      <c r="AG129" s="150"/>
    </row>
    <row r="130" spans="1:33" x14ac:dyDescent="0.2">
      <c r="A130" s="151"/>
      <c r="B130" s="152" t="s">
        <v>28</v>
      </c>
      <c r="C130" s="153"/>
      <c r="D130" s="152"/>
      <c r="E130" s="152"/>
      <c r="F130" s="152"/>
      <c r="G130" s="152"/>
      <c r="H130" s="15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  <c r="U130" s="152"/>
      <c r="V130" s="152"/>
      <c r="W130" s="152"/>
      <c r="X130" s="152"/>
      <c r="Y130" s="152"/>
      <c r="Z130" s="152"/>
      <c r="AA130" s="152"/>
      <c r="AB130" s="152"/>
      <c r="AC130" s="152"/>
      <c r="AD130" s="152"/>
      <c r="AE130" s="152"/>
      <c r="AF130" s="154"/>
      <c r="AG130" s="155"/>
    </row>
    <row r="131" spans="1:33" x14ac:dyDescent="0.2">
      <c r="A131" s="146"/>
      <c r="B131" s="147" t="s">
        <v>28</v>
      </c>
      <c r="C131" s="148"/>
      <c r="D131" s="147"/>
      <c r="E131" s="147"/>
      <c r="F131" s="147"/>
      <c r="G131" s="147"/>
      <c r="H131" s="147"/>
      <c r="I131" s="147"/>
      <c r="J131" s="147"/>
      <c r="K131" s="147"/>
      <c r="L131" s="147"/>
      <c r="M131" s="147"/>
      <c r="N131" s="147"/>
      <c r="O131" s="147"/>
      <c r="P131" s="147"/>
      <c r="Q131" s="147"/>
      <c r="R131" s="147"/>
      <c r="S131" s="147"/>
      <c r="T131" s="147"/>
      <c r="U131" s="147"/>
      <c r="V131" s="147"/>
      <c r="W131" s="147"/>
      <c r="X131" s="147"/>
      <c r="Y131" s="147"/>
      <c r="Z131" s="147"/>
      <c r="AA131" s="147"/>
      <c r="AB131" s="147"/>
      <c r="AC131" s="147"/>
      <c r="AD131" s="147"/>
      <c r="AE131" s="147"/>
      <c r="AF131" s="149"/>
      <c r="AG131" s="150"/>
    </row>
    <row r="132" spans="1:33" ht="27.75" customHeight="1" x14ac:dyDescent="0.2">
      <c r="A132" s="156">
        <f>COUNTA(A123:A131)</f>
        <v>0</v>
      </c>
      <c r="B132" s="303" t="s">
        <v>257</v>
      </c>
      <c r="C132" s="158"/>
      <c r="D132" s="157"/>
      <c r="E132" s="157"/>
      <c r="F132" s="157">
        <f>SUM(F123:F131)</f>
        <v>0</v>
      </c>
      <c r="G132" s="157">
        <f>SUM(G123:G131)</f>
        <v>0</v>
      </c>
      <c r="H132" s="157">
        <f>SUM(H123:H131)</f>
        <v>0</v>
      </c>
      <c r="I132" s="157">
        <f t="shared" ref="I132:J132" si="46">COUNTA(I123:I131)</f>
        <v>0</v>
      </c>
      <c r="J132" s="157">
        <f t="shared" si="46"/>
        <v>0</v>
      </c>
      <c r="K132" s="157">
        <f>COUNTIF(K123:K131, "x")</f>
        <v>0</v>
      </c>
      <c r="L132" s="157">
        <f t="shared" ref="L132:AE132" si="47">COUNTIF(L123:L131, "x")</f>
        <v>0</v>
      </c>
      <c r="M132" s="157">
        <f t="shared" si="47"/>
        <v>0</v>
      </c>
      <c r="N132" s="157">
        <f t="shared" si="47"/>
        <v>0</v>
      </c>
      <c r="O132" s="157">
        <f t="shared" si="47"/>
        <v>0</v>
      </c>
      <c r="P132" s="157">
        <f t="shared" si="47"/>
        <v>0</v>
      </c>
      <c r="Q132" s="157">
        <f t="shared" si="47"/>
        <v>0</v>
      </c>
      <c r="R132" s="157">
        <f t="shared" si="47"/>
        <v>0</v>
      </c>
      <c r="S132" s="157">
        <f t="shared" si="47"/>
        <v>0</v>
      </c>
      <c r="T132" s="157">
        <f t="shared" si="47"/>
        <v>0</v>
      </c>
      <c r="U132" s="157">
        <f t="shared" si="47"/>
        <v>0</v>
      </c>
      <c r="V132" s="157">
        <f t="shared" si="47"/>
        <v>0</v>
      </c>
      <c r="W132" s="157">
        <f t="shared" si="47"/>
        <v>0</v>
      </c>
      <c r="X132" s="157">
        <f t="shared" si="47"/>
        <v>0</v>
      </c>
      <c r="Y132" s="157">
        <f t="shared" si="47"/>
        <v>0</v>
      </c>
      <c r="Z132" s="157">
        <f>COUNTA(Z122:Z131)</f>
        <v>0</v>
      </c>
      <c r="AA132" s="157">
        <f t="shared" si="47"/>
        <v>0</v>
      </c>
      <c r="AB132" s="157">
        <f t="shared" si="47"/>
        <v>0</v>
      </c>
      <c r="AC132" s="157">
        <f t="shared" si="47"/>
        <v>0</v>
      </c>
      <c r="AD132" s="157">
        <f t="shared" si="47"/>
        <v>0</v>
      </c>
      <c r="AE132" s="157">
        <f t="shared" si="47"/>
        <v>0</v>
      </c>
      <c r="AF132" s="157">
        <f>COUNTA(AF123:AF131)</f>
        <v>0</v>
      </c>
      <c r="AG132" s="160"/>
    </row>
    <row r="133" spans="1:33" x14ac:dyDescent="0.2">
      <c r="A133" s="146"/>
      <c r="B133" s="147" t="s">
        <v>28</v>
      </c>
      <c r="C133" s="148"/>
      <c r="D133" s="147"/>
      <c r="E133" s="147"/>
      <c r="F133" s="147"/>
      <c r="G133" s="147"/>
      <c r="H133" s="147"/>
      <c r="I133" s="147"/>
      <c r="J133" s="147"/>
      <c r="K133" s="147"/>
      <c r="L133" s="147"/>
      <c r="M133" s="147"/>
      <c r="N133" s="147"/>
      <c r="O133" s="147"/>
      <c r="P133" s="147"/>
      <c r="Q133" s="147"/>
      <c r="R133" s="147"/>
      <c r="S133" s="147"/>
      <c r="T133" s="147"/>
      <c r="U133" s="147"/>
      <c r="V133" s="147"/>
      <c r="W133" s="147"/>
      <c r="X133" s="147"/>
      <c r="Y133" s="147"/>
      <c r="Z133" s="147"/>
      <c r="AA133" s="147"/>
      <c r="AB133" s="147"/>
      <c r="AC133" s="147"/>
      <c r="AD133" s="147"/>
      <c r="AE133" s="147"/>
      <c r="AF133" s="149"/>
      <c r="AG133" s="150"/>
    </row>
    <row r="134" spans="1:33" x14ac:dyDescent="0.2">
      <c r="A134" s="151"/>
      <c r="B134" s="152" t="s">
        <v>28</v>
      </c>
      <c r="C134" s="153"/>
      <c r="D134" s="152"/>
      <c r="E134" s="152"/>
      <c r="F134" s="152"/>
      <c r="G134" s="152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  <c r="U134" s="152"/>
      <c r="V134" s="152"/>
      <c r="W134" s="152"/>
      <c r="X134" s="152"/>
      <c r="Y134" s="152"/>
      <c r="Z134" s="152"/>
      <c r="AA134" s="152"/>
      <c r="AB134" s="152"/>
      <c r="AC134" s="152"/>
      <c r="AD134" s="152"/>
      <c r="AE134" s="152"/>
      <c r="AF134" s="154"/>
      <c r="AG134" s="155"/>
    </row>
    <row r="135" spans="1:33" x14ac:dyDescent="0.2">
      <c r="A135" s="146"/>
      <c r="B135" s="147" t="s">
        <v>28</v>
      </c>
      <c r="C135" s="148"/>
      <c r="D135" s="147"/>
      <c r="E135" s="147"/>
      <c r="F135" s="147"/>
      <c r="G135" s="147"/>
      <c r="H135" s="147"/>
      <c r="I135" s="147"/>
      <c r="J135" s="147"/>
      <c r="K135" s="147"/>
      <c r="L135" s="147"/>
      <c r="M135" s="147"/>
      <c r="N135" s="147"/>
      <c r="O135" s="147"/>
      <c r="P135" s="147"/>
      <c r="Q135" s="147"/>
      <c r="R135" s="147"/>
      <c r="S135" s="147"/>
      <c r="T135" s="147"/>
      <c r="U135" s="147"/>
      <c r="V135" s="147"/>
      <c r="W135" s="147"/>
      <c r="X135" s="147"/>
      <c r="Y135" s="147"/>
      <c r="Z135" s="147"/>
      <c r="AA135" s="147"/>
      <c r="AB135" s="147"/>
      <c r="AC135" s="147"/>
      <c r="AD135" s="147"/>
      <c r="AE135" s="147"/>
      <c r="AF135" s="149"/>
      <c r="AG135" s="150"/>
    </row>
    <row r="136" spans="1:33" x14ac:dyDescent="0.2">
      <c r="A136" s="151"/>
      <c r="B136" s="152" t="s">
        <v>28</v>
      </c>
      <c r="C136" s="153"/>
      <c r="D136" s="152"/>
      <c r="E136" s="152"/>
      <c r="F136" s="152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  <c r="U136" s="152"/>
      <c r="V136" s="152"/>
      <c r="W136" s="152"/>
      <c r="X136" s="152"/>
      <c r="Y136" s="152"/>
      <c r="Z136" s="152"/>
      <c r="AA136" s="152"/>
      <c r="AB136" s="152"/>
      <c r="AC136" s="152"/>
      <c r="AD136" s="152"/>
      <c r="AE136" s="152"/>
      <c r="AF136" s="154"/>
      <c r="AG136" s="155"/>
    </row>
    <row r="137" spans="1:33" x14ac:dyDescent="0.2">
      <c r="A137" s="146"/>
      <c r="B137" s="147" t="s">
        <v>28</v>
      </c>
      <c r="C137" s="148"/>
      <c r="D137" s="147"/>
      <c r="E137" s="147"/>
      <c r="F137" s="147"/>
      <c r="G137" s="147"/>
      <c r="H137" s="147"/>
      <c r="I137" s="147"/>
      <c r="J137" s="147"/>
      <c r="K137" s="147"/>
      <c r="L137" s="147"/>
      <c r="M137" s="147"/>
      <c r="N137" s="147"/>
      <c r="O137" s="147"/>
      <c r="P137" s="147"/>
      <c r="Q137" s="147"/>
      <c r="R137" s="147"/>
      <c r="S137" s="147"/>
      <c r="T137" s="147"/>
      <c r="U137" s="147"/>
      <c r="V137" s="147"/>
      <c r="W137" s="147"/>
      <c r="X137" s="147"/>
      <c r="Y137" s="147"/>
      <c r="Z137" s="147"/>
      <c r="AA137" s="147"/>
      <c r="AB137" s="147"/>
      <c r="AC137" s="147"/>
      <c r="AD137" s="147"/>
      <c r="AE137" s="147"/>
      <c r="AF137" s="149"/>
      <c r="AG137" s="150"/>
    </row>
    <row r="138" spans="1:33" x14ac:dyDescent="0.2">
      <c r="A138" s="151"/>
      <c r="B138" s="152" t="s">
        <v>28</v>
      </c>
      <c r="C138" s="153"/>
      <c r="D138" s="152"/>
      <c r="E138" s="152"/>
      <c r="F138" s="152"/>
      <c r="G138" s="152"/>
      <c r="H138" s="152"/>
      <c r="I138" s="152"/>
      <c r="J138" s="152"/>
      <c r="K138" s="152"/>
      <c r="L138" s="152"/>
      <c r="M138" s="152"/>
      <c r="N138" s="152"/>
      <c r="O138" s="152"/>
      <c r="P138" s="152"/>
      <c r="Q138" s="152"/>
      <c r="R138" s="152"/>
      <c r="S138" s="152"/>
      <c r="T138" s="152"/>
      <c r="U138" s="152"/>
      <c r="V138" s="152"/>
      <c r="W138" s="152"/>
      <c r="X138" s="152"/>
      <c r="Y138" s="152"/>
      <c r="Z138" s="152"/>
      <c r="AA138" s="152"/>
      <c r="AB138" s="152"/>
      <c r="AC138" s="152"/>
      <c r="AD138" s="152"/>
      <c r="AE138" s="152"/>
      <c r="AF138" s="154"/>
      <c r="AG138" s="155"/>
    </row>
    <row r="139" spans="1:33" x14ac:dyDescent="0.2">
      <c r="A139" s="146"/>
      <c r="B139" s="147" t="s">
        <v>28</v>
      </c>
      <c r="C139" s="148"/>
      <c r="D139" s="147"/>
      <c r="E139" s="147"/>
      <c r="F139" s="147"/>
      <c r="G139" s="147"/>
      <c r="H139" s="147"/>
      <c r="I139" s="147"/>
      <c r="J139" s="147"/>
      <c r="K139" s="147"/>
      <c r="L139" s="147"/>
      <c r="M139" s="147"/>
      <c r="N139" s="147"/>
      <c r="O139" s="147"/>
      <c r="P139" s="147"/>
      <c r="Q139" s="147"/>
      <c r="R139" s="147"/>
      <c r="S139" s="147"/>
      <c r="T139" s="147"/>
      <c r="U139" s="147"/>
      <c r="V139" s="147"/>
      <c r="W139" s="147"/>
      <c r="X139" s="147"/>
      <c r="Y139" s="147"/>
      <c r="Z139" s="147"/>
      <c r="AA139" s="147"/>
      <c r="AB139" s="147"/>
      <c r="AC139" s="147"/>
      <c r="AD139" s="147"/>
      <c r="AE139" s="147"/>
      <c r="AF139" s="149"/>
      <c r="AG139" s="150"/>
    </row>
    <row r="140" spans="1:33" x14ac:dyDescent="0.2">
      <c r="A140" s="151"/>
      <c r="B140" s="152" t="s">
        <v>28</v>
      </c>
      <c r="C140" s="153"/>
      <c r="D140" s="152"/>
      <c r="E140" s="152"/>
      <c r="F140" s="152"/>
      <c r="G140" s="152"/>
      <c r="H140" s="152"/>
      <c r="I140" s="152"/>
      <c r="J140" s="152"/>
      <c r="K140" s="152"/>
      <c r="L140" s="152"/>
      <c r="M140" s="152"/>
      <c r="N140" s="152"/>
      <c r="O140" s="152"/>
      <c r="P140" s="152"/>
      <c r="Q140" s="152"/>
      <c r="R140" s="152"/>
      <c r="S140" s="152"/>
      <c r="T140" s="152"/>
      <c r="U140" s="152"/>
      <c r="V140" s="152"/>
      <c r="W140" s="152"/>
      <c r="X140" s="152"/>
      <c r="Y140" s="152"/>
      <c r="Z140" s="152"/>
      <c r="AA140" s="152"/>
      <c r="AB140" s="152"/>
      <c r="AC140" s="152"/>
      <c r="AD140" s="152"/>
      <c r="AE140" s="152"/>
      <c r="AF140" s="154"/>
      <c r="AG140" s="155"/>
    </row>
    <row r="141" spans="1:33" x14ac:dyDescent="0.2">
      <c r="A141" s="146"/>
      <c r="B141" s="147" t="s">
        <v>28</v>
      </c>
      <c r="C141" s="148"/>
      <c r="D141" s="147"/>
      <c r="E141" s="147"/>
      <c r="F141" s="147"/>
      <c r="G141" s="147"/>
      <c r="H141" s="147"/>
      <c r="I141" s="147"/>
      <c r="J141" s="147"/>
      <c r="K141" s="147"/>
      <c r="L141" s="147"/>
      <c r="M141" s="147"/>
      <c r="N141" s="147"/>
      <c r="O141" s="147"/>
      <c r="P141" s="147"/>
      <c r="Q141" s="147"/>
      <c r="R141" s="147"/>
      <c r="S141" s="147"/>
      <c r="T141" s="147"/>
      <c r="U141" s="147"/>
      <c r="V141" s="147"/>
      <c r="W141" s="147"/>
      <c r="X141" s="147"/>
      <c r="Y141" s="147"/>
      <c r="Z141" s="147"/>
      <c r="AA141" s="147"/>
      <c r="AB141" s="147"/>
      <c r="AC141" s="147"/>
      <c r="AD141" s="147"/>
      <c r="AE141" s="147"/>
      <c r="AF141" s="149"/>
      <c r="AG141" s="150"/>
    </row>
    <row r="142" spans="1:33" x14ac:dyDescent="0.2">
      <c r="A142" s="151"/>
      <c r="B142" s="152" t="s">
        <v>28</v>
      </c>
      <c r="C142" s="153"/>
      <c r="D142" s="152"/>
      <c r="E142" s="152"/>
      <c r="F142" s="152"/>
      <c r="G142" s="152"/>
      <c r="H142" s="152"/>
      <c r="I142" s="152"/>
      <c r="J142" s="152"/>
      <c r="K142" s="152"/>
      <c r="L142" s="152"/>
      <c r="M142" s="152"/>
      <c r="N142" s="152"/>
      <c r="O142" s="152"/>
      <c r="P142" s="152"/>
      <c r="Q142" s="152"/>
      <c r="R142" s="152"/>
      <c r="S142" s="152"/>
      <c r="T142" s="152"/>
      <c r="U142" s="152"/>
      <c r="V142" s="152"/>
      <c r="W142" s="152"/>
      <c r="X142" s="152"/>
      <c r="Y142" s="152"/>
      <c r="Z142" s="152"/>
      <c r="AA142" s="152"/>
      <c r="AB142" s="152"/>
      <c r="AC142" s="152"/>
      <c r="AD142" s="152"/>
      <c r="AE142" s="152"/>
      <c r="AF142" s="154"/>
      <c r="AG142" s="155"/>
    </row>
    <row r="143" spans="1:33" ht="28.5" customHeight="1" x14ac:dyDescent="0.2">
      <c r="A143" s="161">
        <f>COUNTA(A134:A142)</f>
        <v>0</v>
      </c>
      <c r="B143" s="303" t="s">
        <v>258</v>
      </c>
      <c r="C143" s="159"/>
      <c r="D143" s="159"/>
      <c r="E143" s="159"/>
      <c r="F143" s="157">
        <f t="shared" ref="F143:H143" si="48">SUM(F133:F142)</f>
        <v>0</v>
      </c>
      <c r="G143" s="157">
        <f t="shared" si="48"/>
        <v>0</v>
      </c>
      <c r="H143" s="157">
        <f t="shared" si="48"/>
        <v>0</v>
      </c>
      <c r="I143" s="157">
        <f t="shared" ref="I143:J143" si="49">COUNTA(I134:I142)</f>
        <v>0</v>
      </c>
      <c r="J143" s="157">
        <f t="shared" si="49"/>
        <v>0</v>
      </c>
      <c r="K143" s="157">
        <f t="shared" ref="K143:AE143" si="50">COUNTIF(K134:K142, "x")</f>
        <v>0</v>
      </c>
      <c r="L143" s="157">
        <f t="shared" si="50"/>
        <v>0</v>
      </c>
      <c r="M143" s="157">
        <f t="shared" si="50"/>
        <v>0</v>
      </c>
      <c r="N143" s="157">
        <f t="shared" si="50"/>
        <v>0</v>
      </c>
      <c r="O143" s="157">
        <f t="shared" si="50"/>
        <v>0</v>
      </c>
      <c r="P143" s="157">
        <f t="shared" si="50"/>
        <v>0</v>
      </c>
      <c r="Q143" s="157">
        <f t="shared" si="50"/>
        <v>0</v>
      </c>
      <c r="R143" s="157">
        <f t="shared" si="50"/>
        <v>0</v>
      </c>
      <c r="S143" s="157">
        <f t="shared" si="50"/>
        <v>0</v>
      </c>
      <c r="T143" s="157">
        <f t="shared" si="50"/>
        <v>0</v>
      </c>
      <c r="U143" s="157">
        <f t="shared" si="50"/>
        <v>0</v>
      </c>
      <c r="V143" s="157">
        <f t="shared" si="50"/>
        <v>0</v>
      </c>
      <c r="W143" s="157">
        <f t="shared" si="50"/>
        <v>0</v>
      </c>
      <c r="X143" s="157">
        <f t="shared" si="50"/>
        <v>0</v>
      </c>
      <c r="Y143" s="157">
        <f t="shared" si="50"/>
        <v>0</v>
      </c>
      <c r="Z143" s="157">
        <f>COUNTA(Z133:Z142)</f>
        <v>0</v>
      </c>
      <c r="AA143" s="157">
        <f t="shared" si="50"/>
        <v>0</v>
      </c>
      <c r="AB143" s="157">
        <f t="shared" si="50"/>
        <v>0</v>
      </c>
      <c r="AC143" s="157">
        <f t="shared" si="50"/>
        <v>0</v>
      </c>
      <c r="AD143" s="157">
        <f t="shared" si="50"/>
        <v>0</v>
      </c>
      <c r="AE143" s="157">
        <f t="shared" si="50"/>
        <v>0</v>
      </c>
      <c r="AF143" s="157">
        <f>COUNTA(AF134:AF142)</f>
        <v>0</v>
      </c>
      <c r="AG143" s="159"/>
    </row>
    <row r="144" spans="1:33" x14ac:dyDescent="0.2">
      <c r="A144" s="151"/>
      <c r="B144" s="152" t="s">
        <v>28</v>
      </c>
      <c r="C144" s="153"/>
      <c r="D144" s="152"/>
      <c r="E144" s="152"/>
      <c r="F144" s="152"/>
      <c r="G144" s="152"/>
      <c r="H144" s="152"/>
      <c r="I144" s="152"/>
      <c r="J144" s="152"/>
      <c r="K144" s="152"/>
      <c r="L144" s="152"/>
      <c r="M144" s="152"/>
      <c r="N144" s="152"/>
      <c r="O144" s="152"/>
      <c r="P144" s="152"/>
      <c r="Q144" s="152"/>
      <c r="R144" s="152"/>
      <c r="S144" s="152"/>
      <c r="T144" s="152"/>
      <c r="U144" s="152"/>
      <c r="V144" s="152"/>
      <c r="W144" s="152"/>
      <c r="X144" s="152"/>
      <c r="Y144" s="152"/>
      <c r="Z144" s="152"/>
      <c r="AA144" s="152"/>
      <c r="AB144" s="152"/>
      <c r="AC144" s="152"/>
      <c r="AD144" s="152"/>
      <c r="AE144" s="152"/>
      <c r="AF144" s="154"/>
      <c r="AG144" s="155"/>
    </row>
    <row r="145" spans="1:45" x14ac:dyDescent="0.2">
      <c r="A145" s="146"/>
      <c r="B145" s="147" t="s">
        <v>28</v>
      </c>
      <c r="C145" s="148"/>
      <c r="D145" s="147"/>
      <c r="E145" s="147"/>
      <c r="F145" s="147"/>
      <c r="G145" s="147"/>
      <c r="H145" s="147"/>
      <c r="I145" s="147"/>
      <c r="J145" s="147"/>
      <c r="K145" s="147"/>
      <c r="L145" s="147"/>
      <c r="M145" s="147"/>
      <c r="N145" s="147"/>
      <c r="O145" s="147"/>
      <c r="P145" s="147"/>
      <c r="Q145" s="147"/>
      <c r="R145" s="147"/>
      <c r="S145" s="147"/>
      <c r="T145" s="147"/>
      <c r="U145" s="147"/>
      <c r="V145" s="147"/>
      <c r="W145" s="147"/>
      <c r="X145" s="147"/>
      <c r="Y145" s="147"/>
      <c r="Z145" s="147"/>
      <c r="AA145" s="147"/>
      <c r="AB145" s="147"/>
      <c r="AC145" s="147"/>
      <c r="AD145" s="147"/>
      <c r="AE145" s="147"/>
      <c r="AF145" s="149"/>
      <c r="AG145" s="150"/>
    </row>
    <row r="146" spans="1:45" x14ac:dyDescent="0.2">
      <c r="A146" s="151"/>
      <c r="B146" s="152" t="s">
        <v>28</v>
      </c>
      <c r="C146" s="153"/>
      <c r="D146" s="152"/>
      <c r="E146" s="152"/>
      <c r="F146" s="152"/>
      <c r="G146" s="152"/>
      <c r="H146" s="152"/>
      <c r="I146" s="152"/>
      <c r="J146" s="152"/>
      <c r="K146" s="152"/>
      <c r="L146" s="152"/>
      <c r="M146" s="152"/>
      <c r="N146" s="152"/>
      <c r="O146" s="152"/>
      <c r="P146" s="152"/>
      <c r="Q146" s="152"/>
      <c r="R146" s="152"/>
      <c r="S146" s="152"/>
      <c r="T146" s="152"/>
      <c r="U146" s="152"/>
      <c r="V146" s="152"/>
      <c r="W146" s="152"/>
      <c r="X146" s="152"/>
      <c r="Y146" s="152"/>
      <c r="Z146" s="152"/>
      <c r="AA146" s="152"/>
      <c r="AB146" s="152"/>
      <c r="AC146" s="152"/>
      <c r="AD146" s="152"/>
      <c r="AE146" s="152"/>
      <c r="AF146" s="154"/>
      <c r="AG146" s="155"/>
    </row>
    <row r="147" spans="1:45" x14ac:dyDescent="0.2">
      <c r="A147" s="146"/>
      <c r="B147" s="147" t="s">
        <v>28</v>
      </c>
      <c r="C147" s="148"/>
      <c r="D147" s="147"/>
      <c r="E147" s="147"/>
      <c r="F147" s="147"/>
      <c r="G147" s="147"/>
      <c r="H147" s="147"/>
      <c r="I147" s="147"/>
      <c r="J147" s="147"/>
      <c r="K147" s="147"/>
      <c r="L147" s="147"/>
      <c r="M147" s="147"/>
      <c r="N147" s="147"/>
      <c r="O147" s="147"/>
      <c r="P147" s="147"/>
      <c r="Q147" s="147"/>
      <c r="R147" s="147"/>
      <c r="S147" s="147"/>
      <c r="T147" s="147"/>
      <c r="U147" s="147"/>
      <c r="V147" s="147"/>
      <c r="W147" s="147"/>
      <c r="X147" s="147"/>
      <c r="Y147" s="147"/>
      <c r="Z147" s="147"/>
      <c r="AA147" s="147"/>
      <c r="AB147" s="147"/>
      <c r="AC147" s="147"/>
      <c r="AD147" s="147"/>
      <c r="AE147" s="147"/>
      <c r="AF147" s="149"/>
      <c r="AG147" s="150"/>
    </row>
    <row r="148" spans="1:45" x14ac:dyDescent="0.2">
      <c r="A148" s="151"/>
      <c r="B148" s="152" t="s">
        <v>28</v>
      </c>
      <c r="C148" s="153"/>
      <c r="D148" s="152"/>
      <c r="E148" s="152"/>
      <c r="F148" s="152"/>
      <c r="G148" s="152"/>
      <c r="H148" s="152"/>
      <c r="I148" s="152"/>
      <c r="J148" s="152"/>
      <c r="K148" s="152"/>
      <c r="L148" s="152"/>
      <c r="M148" s="152"/>
      <c r="N148" s="152"/>
      <c r="O148" s="152"/>
      <c r="P148" s="152"/>
      <c r="Q148" s="152"/>
      <c r="R148" s="152"/>
      <c r="S148" s="152"/>
      <c r="T148" s="152"/>
      <c r="U148" s="152"/>
      <c r="V148" s="152"/>
      <c r="W148" s="152"/>
      <c r="X148" s="152"/>
      <c r="Y148" s="152"/>
      <c r="Z148" s="152"/>
      <c r="AA148" s="152"/>
      <c r="AB148" s="152"/>
      <c r="AC148" s="152"/>
      <c r="AD148" s="152"/>
      <c r="AE148" s="152"/>
      <c r="AF148" s="154"/>
      <c r="AG148" s="155"/>
    </row>
    <row r="149" spans="1:45" x14ac:dyDescent="0.2">
      <c r="A149" s="146"/>
      <c r="B149" s="147" t="s">
        <v>28</v>
      </c>
      <c r="C149" s="148"/>
      <c r="D149" s="147"/>
      <c r="E149" s="147"/>
      <c r="F149" s="147"/>
      <c r="G149" s="147"/>
      <c r="H149" s="147"/>
      <c r="I149" s="147"/>
      <c r="J149" s="147"/>
      <c r="K149" s="147"/>
      <c r="L149" s="147"/>
      <c r="M149" s="147"/>
      <c r="N149" s="147"/>
      <c r="O149" s="147"/>
      <c r="P149" s="147"/>
      <c r="Q149" s="147"/>
      <c r="R149" s="147"/>
      <c r="S149" s="147"/>
      <c r="T149" s="147"/>
      <c r="U149" s="147"/>
      <c r="V149" s="147"/>
      <c r="W149" s="147"/>
      <c r="X149" s="147"/>
      <c r="Y149" s="147"/>
      <c r="Z149" s="147"/>
      <c r="AA149" s="147"/>
      <c r="AB149" s="147"/>
      <c r="AC149" s="147"/>
      <c r="AD149" s="147"/>
      <c r="AE149" s="147"/>
      <c r="AF149" s="149"/>
      <c r="AG149" s="150"/>
    </row>
    <row r="150" spans="1:45" x14ac:dyDescent="0.2">
      <c r="A150" s="151"/>
      <c r="B150" s="152" t="s">
        <v>28</v>
      </c>
      <c r="C150" s="153"/>
      <c r="D150" s="152"/>
      <c r="E150" s="152"/>
      <c r="F150" s="152"/>
      <c r="G150" s="152"/>
      <c r="H150" s="152"/>
      <c r="I150" s="152"/>
      <c r="J150" s="152"/>
      <c r="K150" s="152"/>
      <c r="L150" s="152"/>
      <c r="M150" s="152"/>
      <c r="N150" s="152"/>
      <c r="O150" s="152"/>
      <c r="P150" s="152"/>
      <c r="Q150" s="152"/>
      <c r="R150" s="152"/>
      <c r="S150" s="152"/>
      <c r="T150" s="152"/>
      <c r="U150" s="152"/>
      <c r="V150" s="152"/>
      <c r="W150" s="152"/>
      <c r="X150" s="152"/>
      <c r="Y150" s="152"/>
      <c r="Z150" s="152"/>
      <c r="AA150" s="152"/>
      <c r="AB150" s="152"/>
      <c r="AC150" s="152"/>
      <c r="AD150" s="152"/>
      <c r="AE150" s="152"/>
      <c r="AF150" s="154"/>
      <c r="AG150" s="155"/>
    </row>
    <row r="151" spans="1:45" x14ac:dyDescent="0.2">
      <c r="A151" s="146"/>
      <c r="B151" s="147" t="s">
        <v>28</v>
      </c>
      <c r="C151" s="148"/>
      <c r="D151" s="147"/>
      <c r="E151" s="147"/>
      <c r="F151" s="147"/>
      <c r="G151" s="147"/>
      <c r="H151" s="147"/>
      <c r="I151" s="147"/>
      <c r="J151" s="147"/>
      <c r="K151" s="147"/>
      <c r="L151" s="147"/>
      <c r="M151" s="147"/>
      <c r="N151" s="147"/>
      <c r="O151" s="147"/>
      <c r="P151" s="147"/>
      <c r="Q151" s="147"/>
      <c r="R151" s="147"/>
      <c r="S151" s="147"/>
      <c r="T151" s="147"/>
      <c r="U151" s="147"/>
      <c r="V151" s="147"/>
      <c r="W151" s="147"/>
      <c r="X151" s="147"/>
      <c r="Y151" s="147"/>
      <c r="Z151" s="147"/>
      <c r="AA151" s="147"/>
      <c r="AB151" s="147"/>
      <c r="AC151" s="147"/>
      <c r="AD151" s="147"/>
      <c r="AE151" s="147"/>
      <c r="AF151" s="149"/>
      <c r="AG151" s="150"/>
    </row>
    <row r="152" spans="1:45" x14ac:dyDescent="0.2">
      <c r="A152" s="151"/>
      <c r="B152" s="152" t="s">
        <v>28</v>
      </c>
      <c r="C152" s="153"/>
      <c r="D152" s="152"/>
      <c r="E152" s="152"/>
      <c r="F152" s="152"/>
      <c r="G152" s="152"/>
      <c r="H152" s="152"/>
      <c r="I152" s="152"/>
      <c r="J152" s="152"/>
      <c r="K152" s="152"/>
      <c r="L152" s="152"/>
      <c r="M152" s="152"/>
      <c r="N152" s="152"/>
      <c r="O152" s="152"/>
      <c r="P152" s="152"/>
      <c r="Q152" s="152"/>
      <c r="R152" s="152"/>
      <c r="S152" s="152"/>
      <c r="T152" s="152"/>
      <c r="U152" s="152"/>
      <c r="V152" s="152"/>
      <c r="W152" s="152"/>
      <c r="X152" s="152"/>
      <c r="Y152" s="152"/>
      <c r="Z152" s="152"/>
      <c r="AA152" s="152"/>
      <c r="AB152" s="152"/>
      <c r="AC152" s="152"/>
      <c r="AD152" s="152"/>
      <c r="AE152" s="152"/>
      <c r="AF152" s="154"/>
      <c r="AG152" s="155"/>
    </row>
    <row r="153" spans="1:45" x14ac:dyDescent="0.2">
      <c r="A153" s="146"/>
      <c r="B153" s="147" t="s">
        <v>28</v>
      </c>
      <c r="C153" s="148"/>
      <c r="D153" s="147"/>
      <c r="E153" s="147"/>
      <c r="F153" s="147"/>
      <c r="G153" s="147"/>
      <c r="H153" s="147"/>
      <c r="I153" s="147"/>
      <c r="J153" s="147"/>
      <c r="K153" s="147"/>
      <c r="L153" s="147"/>
      <c r="M153" s="147"/>
      <c r="N153" s="147"/>
      <c r="O153" s="147"/>
      <c r="P153" s="147"/>
      <c r="Q153" s="147"/>
      <c r="R153" s="147"/>
      <c r="S153" s="147"/>
      <c r="T153" s="147"/>
      <c r="U153" s="147"/>
      <c r="V153" s="147"/>
      <c r="W153" s="147"/>
      <c r="X153" s="147"/>
      <c r="Y153" s="147"/>
      <c r="Z153" s="147"/>
      <c r="AA153" s="147"/>
      <c r="AB153" s="147"/>
      <c r="AC153" s="147"/>
      <c r="AD153" s="147"/>
      <c r="AE153" s="147"/>
      <c r="AF153" s="149"/>
      <c r="AG153" s="150"/>
    </row>
    <row r="154" spans="1:45" ht="31.5" customHeight="1" x14ac:dyDescent="0.2">
      <c r="A154" s="161">
        <f>COUNTA(A145:A153)</f>
        <v>0</v>
      </c>
      <c r="B154" s="303" t="s">
        <v>259</v>
      </c>
      <c r="C154" s="159"/>
      <c r="D154" s="159"/>
      <c r="E154" s="159"/>
      <c r="F154" s="157">
        <f t="shared" ref="F154:H154" si="51">SUM(F144:F153)</f>
        <v>0</v>
      </c>
      <c r="G154" s="157">
        <f t="shared" si="51"/>
        <v>0</v>
      </c>
      <c r="H154" s="157">
        <f t="shared" si="51"/>
        <v>0</v>
      </c>
      <c r="I154" s="157">
        <f t="shared" ref="I154:J154" si="52">COUNTA(I145:I153)</f>
        <v>0</v>
      </c>
      <c r="J154" s="157">
        <f t="shared" si="52"/>
        <v>0</v>
      </c>
      <c r="K154" s="157">
        <f t="shared" ref="K154:Y154" si="53">COUNTIF(K145:K153, "x")</f>
        <v>0</v>
      </c>
      <c r="L154" s="157">
        <f t="shared" si="53"/>
        <v>0</v>
      </c>
      <c r="M154" s="157">
        <f t="shared" si="53"/>
        <v>0</v>
      </c>
      <c r="N154" s="157">
        <f t="shared" si="53"/>
        <v>0</v>
      </c>
      <c r="O154" s="157">
        <f t="shared" si="53"/>
        <v>0</v>
      </c>
      <c r="P154" s="157">
        <f t="shared" si="53"/>
        <v>0</v>
      </c>
      <c r="Q154" s="157">
        <f t="shared" si="53"/>
        <v>0</v>
      </c>
      <c r="R154" s="157">
        <f t="shared" si="53"/>
        <v>0</v>
      </c>
      <c r="S154" s="157">
        <f t="shared" si="53"/>
        <v>0</v>
      </c>
      <c r="T154" s="157">
        <f t="shared" si="53"/>
        <v>0</v>
      </c>
      <c r="U154" s="157">
        <f t="shared" si="53"/>
        <v>0</v>
      </c>
      <c r="V154" s="157">
        <f t="shared" si="53"/>
        <v>0</v>
      </c>
      <c r="W154" s="157">
        <f t="shared" si="53"/>
        <v>0</v>
      </c>
      <c r="X154" s="157">
        <f t="shared" si="53"/>
        <v>0</v>
      </c>
      <c r="Y154" s="157">
        <f t="shared" si="53"/>
        <v>0</v>
      </c>
      <c r="Z154" s="157">
        <f>COUNTA(Z144:Z153)</f>
        <v>0</v>
      </c>
      <c r="AA154" s="157">
        <f t="shared" ref="AA154" si="54">COUNTIF(AA145:AA153, "x")</f>
        <v>0</v>
      </c>
      <c r="AB154" s="157">
        <f t="shared" ref="AB154" si="55">COUNTIF(AB145:AB153, "x")</f>
        <v>0</v>
      </c>
      <c r="AC154" s="157">
        <f t="shared" ref="AC154" si="56">COUNTIF(AC145:AC153, "x")</f>
        <v>0</v>
      </c>
      <c r="AD154" s="157">
        <f t="shared" ref="AD154" si="57">COUNTIF(AD145:AD153, "x")</f>
        <v>0</v>
      </c>
      <c r="AE154" s="157">
        <f t="shared" ref="AE154" si="58">COUNTIF(AE145:AE153, "x")</f>
        <v>0</v>
      </c>
      <c r="AF154" s="157">
        <f>COUNTA(AF145:AF153)</f>
        <v>0</v>
      </c>
      <c r="AG154" s="159"/>
    </row>
    <row r="155" spans="1:45" x14ac:dyDescent="0.2">
      <c r="A155" s="146"/>
      <c r="B155" s="147" t="s">
        <v>28</v>
      </c>
      <c r="C155" s="148"/>
      <c r="D155" s="147"/>
      <c r="E155" s="147"/>
      <c r="F155" s="147"/>
      <c r="G155" s="147"/>
      <c r="H155" s="147"/>
      <c r="I155" s="147"/>
      <c r="J155" s="147"/>
      <c r="K155" s="147"/>
      <c r="L155" s="147"/>
      <c r="M155" s="147"/>
      <c r="N155" s="147"/>
      <c r="O155" s="147"/>
      <c r="P155" s="147"/>
      <c r="Q155" s="147"/>
      <c r="R155" s="147"/>
      <c r="S155" s="147"/>
      <c r="T155" s="147"/>
      <c r="U155" s="147"/>
      <c r="V155" s="147"/>
      <c r="W155" s="147"/>
      <c r="X155" s="147"/>
      <c r="Y155" s="147"/>
      <c r="Z155" s="147"/>
      <c r="AA155" s="147"/>
      <c r="AB155" s="147"/>
      <c r="AC155" s="147"/>
      <c r="AD155" s="147"/>
      <c r="AE155" s="147"/>
      <c r="AF155" s="149"/>
      <c r="AG155" s="150"/>
    </row>
    <row r="156" spans="1:45" x14ac:dyDescent="0.2">
      <c r="A156" s="151"/>
      <c r="B156" s="155"/>
      <c r="C156" s="153"/>
      <c r="D156" s="162"/>
      <c r="E156" s="152"/>
      <c r="F156" s="152"/>
      <c r="G156" s="152"/>
      <c r="H156" s="152"/>
      <c r="I156" s="162"/>
      <c r="J156" s="152"/>
      <c r="K156" s="152"/>
      <c r="L156" s="152"/>
      <c r="M156" s="152"/>
      <c r="N156" s="152"/>
      <c r="O156" s="152"/>
      <c r="P156" s="152"/>
      <c r="Q156" s="152"/>
      <c r="R156" s="152"/>
      <c r="S156" s="152"/>
      <c r="T156" s="152"/>
      <c r="U156" s="152"/>
      <c r="V156" s="152"/>
      <c r="W156" s="152"/>
      <c r="X156" s="152"/>
      <c r="Y156" s="152"/>
      <c r="Z156" s="152"/>
      <c r="AA156" s="152"/>
      <c r="AB156" s="152"/>
      <c r="AC156" s="152"/>
      <c r="AD156" s="152"/>
      <c r="AE156" s="152"/>
      <c r="AF156" s="154"/>
      <c r="AG156" s="155"/>
    </row>
    <row r="157" spans="1:45" s="99" customFormat="1" ht="23.1" customHeight="1" x14ac:dyDescent="0.2">
      <c r="A157" s="163">
        <f>SUM(A132+A143+A154)</f>
        <v>0</v>
      </c>
      <c r="B157" s="164" t="s">
        <v>36</v>
      </c>
      <c r="C157" s="165"/>
      <c r="D157" s="166"/>
      <c r="E157" s="166">
        <f>COUNTA(E156:E156)</f>
        <v>0</v>
      </c>
      <c r="F157" s="166">
        <f>SUM(F132+F143+F154)</f>
        <v>0</v>
      </c>
      <c r="G157" s="166">
        <f t="shared" ref="G157:AF157" si="59">SUM(G132+G143+G154)</f>
        <v>0</v>
      </c>
      <c r="H157" s="166">
        <f t="shared" si="59"/>
        <v>0</v>
      </c>
      <c r="I157" s="166">
        <f t="shared" si="59"/>
        <v>0</v>
      </c>
      <c r="J157" s="166">
        <f t="shared" si="59"/>
        <v>0</v>
      </c>
      <c r="K157" s="166">
        <f t="shared" si="59"/>
        <v>0</v>
      </c>
      <c r="L157" s="166">
        <f t="shared" si="59"/>
        <v>0</v>
      </c>
      <c r="M157" s="166">
        <f t="shared" si="59"/>
        <v>0</v>
      </c>
      <c r="N157" s="166">
        <f t="shared" si="59"/>
        <v>0</v>
      </c>
      <c r="O157" s="166">
        <f t="shared" si="59"/>
        <v>0</v>
      </c>
      <c r="P157" s="166">
        <f t="shared" si="59"/>
        <v>0</v>
      </c>
      <c r="Q157" s="166">
        <f t="shared" si="59"/>
        <v>0</v>
      </c>
      <c r="R157" s="166">
        <f t="shared" si="59"/>
        <v>0</v>
      </c>
      <c r="S157" s="166">
        <f t="shared" si="59"/>
        <v>0</v>
      </c>
      <c r="T157" s="166">
        <f t="shared" si="59"/>
        <v>0</v>
      </c>
      <c r="U157" s="166">
        <f t="shared" si="59"/>
        <v>0</v>
      </c>
      <c r="V157" s="166">
        <f t="shared" si="59"/>
        <v>0</v>
      </c>
      <c r="W157" s="166">
        <f t="shared" si="59"/>
        <v>0</v>
      </c>
      <c r="X157" s="166">
        <f t="shared" si="59"/>
        <v>0</v>
      </c>
      <c r="Y157" s="166">
        <f t="shared" si="59"/>
        <v>0</v>
      </c>
      <c r="Z157" s="166">
        <f t="shared" si="59"/>
        <v>0</v>
      </c>
      <c r="AA157" s="166">
        <f t="shared" si="59"/>
        <v>0</v>
      </c>
      <c r="AB157" s="166">
        <f t="shared" si="59"/>
        <v>0</v>
      </c>
      <c r="AC157" s="166">
        <f t="shared" si="59"/>
        <v>0</v>
      </c>
      <c r="AD157" s="166">
        <f t="shared" si="59"/>
        <v>0</v>
      </c>
      <c r="AE157" s="166">
        <f t="shared" si="59"/>
        <v>0</v>
      </c>
      <c r="AF157" s="166">
        <f t="shared" si="59"/>
        <v>0</v>
      </c>
      <c r="AG157" s="167">
        <f>COUNTA(AG84:AG156)</f>
        <v>1</v>
      </c>
      <c r="AS157" s="100"/>
    </row>
    <row r="158" spans="1:45" x14ac:dyDescent="0.2">
      <c r="A158" s="168"/>
      <c r="B158" s="109"/>
      <c r="C158" s="140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66"/>
      <c r="AE158" s="66"/>
      <c r="AF158" s="66"/>
      <c r="AG158" s="22"/>
    </row>
    <row r="159" spans="1:45" s="141" customFormat="1" x14ac:dyDescent="0.2">
      <c r="A159" s="110"/>
      <c r="B159" s="108"/>
      <c r="C159" s="62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  <c r="AC159" s="61"/>
      <c r="AD159" s="61"/>
      <c r="AE159" s="61"/>
      <c r="AF159" s="61"/>
      <c r="AG159" s="64"/>
      <c r="AS159" s="38"/>
    </row>
    <row r="160" spans="1:45" s="174" customFormat="1" ht="23.1" customHeight="1" x14ac:dyDescent="0.2">
      <c r="A160" s="169">
        <f>SUM(A157+A117+A78+A39)</f>
        <v>9</v>
      </c>
      <c r="B160" s="170" t="s">
        <v>37</v>
      </c>
      <c r="C160" s="171"/>
      <c r="D160" s="172"/>
      <c r="E160" s="172">
        <f t="shared" ref="E160:AF160" si="60">SUM(E157+E117+E78+E39)</f>
        <v>0</v>
      </c>
      <c r="F160" s="172">
        <f t="shared" si="60"/>
        <v>20</v>
      </c>
      <c r="G160" s="172">
        <f t="shared" si="60"/>
        <v>12</v>
      </c>
      <c r="H160" s="172">
        <f t="shared" si="60"/>
        <v>1</v>
      </c>
      <c r="I160" s="172">
        <f t="shared" si="60"/>
        <v>1</v>
      </c>
      <c r="J160" s="172">
        <f t="shared" si="60"/>
        <v>8</v>
      </c>
      <c r="K160" s="172">
        <f t="shared" si="60"/>
        <v>8</v>
      </c>
      <c r="L160" s="172">
        <f t="shared" si="60"/>
        <v>9</v>
      </c>
      <c r="M160" s="172">
        <f t="shared" si="60"/>
        <v>8</v>
      </c>
      <c r="N160" s="172">
        <f t="shared" si="60"/>
        <v>6</v>
      </c>
      <c r="O160" s="172">
        <f t="shared" si="60"/>
        <v>3</v>
      </c>
      <c r="P160" s="172">
        <f t="shared" si="60"/>
        <v>5</v>
      </c>
      <c r="Q160" s="172">
        <f t="shared" si="60"/>
        <v>0</v>
      </c>
      <c r="R160" s="172">
        <f t="shared" si="60"/>
        <v>4</v>
      </c>
      <c r="S160" s="172">
        <f t="shared" si="60"/>
        <v>2</v>
      </c>
      <c r="T160" s="172">
        <f t="shared" si="60"/>
        <v>3</v>
      </c>
      <c r="U160" s="172">
        <f t="shared" si="60"/>
        <v>1</v>
      </c>
      <c r="V160" s="172">
        <f t="shared" si="60"/>
        <v>2</v>
      </c>
      <c r="W160" s="172">
        <f t="shared" si="60"/>
        <v>0</v>
      </c>
      <c r="X160" s="172">
        <f t="shared" si="60"/>
        <v>0</v>
      </c>
      <c r="Y160" s="172">
        <f t="shared" si="60"/>
        <v>1</v>
      </c>
      <c r="Z160" s="172">
        <f t="shared" si="60"/>
        <v>2</v>
      </c>
      <c r="AA160" s="172">
        <f t="shared" si="60"/>
        <v>1</v>
      </c>
      <c r="AB160" s="172">
        <f t="shared" si="60"/>
        <v>1</v>
      </c>
      <c r="AC160" s="172">
        <f t="shared" si="60"/>
        <v>0</v>
      </c>
      <c r="AD160" s="172">
        <f t="shared" si="60"/>
        <v>0</v>
      </c>
      <c r="AE160" s="172">
        <f t="shared" si="60"/>
        <v>0</v>
      </c>
      <c r="AF160" s="172">
        <f t="shared" si="60"/>
        <v>5</v>
      </c>
      <c r="AG160" s="173"/>
      <c r="AS160" s="175"/>
    </row>
    <row r="161" spans="1:45" x14ac:dyDescent="0.2">
      <c r="A161" s="176"/>
      <c r="E161" s="37"/>
      <c r="G161" s="37"/>
      <c r="H161" s="37"/>
    </row>
    <row r="162" spans="1:45" x14ac:dyDescent="0.2">
      <c r="A162" s="176"/>
      <c r="B162" s="37" t="s">
        <v>79</v>
      </c>
    </row>
    <row r="163" spans="1:45" x14ac:dyDescent="0.2">
      <c r="A163" s="176"/>
    </row>
    <row r="164" spans="1:45" x14ac:dyDescent="0.2">
      <c r="A164" s="176"/>
    </row>
    <row r="168" spans="1:45" ht="24.95" customHeight="1" x14ac:dyDescent="0.2">
      <c r="A168" s="179"/>
      <c r="B168" s="180">
        <v>2015</v>
      </c>
      <c r="C168" s="181"/>
      <c r="D168" s="180"/>
      <c r="E168" s="180"/>
      <c r="F168" s="180"/>
      <c r="G168" s="180"/>
      <c r="H168" s="180"/>
      <c r="I168" s="180"/>
      <c r="J168" s="180"/>
      <c r="K168" s="180"/>
      <c r="L168" s="180"/>
      <c r="M168" s="180"/>
      <c r="N168" s="180"/>
      <c r="O168" s="180"/>
      <c r="P168" s="180"/>
      <c r="Q168" s="180"/>
      <c r="R168" s="180"/>
      <c r="S168" s="180"/>
      <c r="T168" s="180"/>
      <c r="U168" s="180"/>
      <c r="V168" s="180"/>
      <c r="W168" s="180"/>
      <c r="X168" s="180"/>
      <c r="Y168" s="180"/>
      <c r="Z168" s="180"/>
      <c r="AA168" s="180"/>
      <c r="AB168" s="180"/>
      <c r="AC168" s="180"/>
      <c r="AD168" s="180"/>
      <c r="AE168" s="180"/>
      <c r="AF168" s="180"/>
      <c r="AG168" s="181"/>
    </row>
    <row r="169" spans="1:45" x14ac:dyDescent="0.2">
      <c r="A169" s="182">
        <v>42006</v>
      </c>
      <c r="B169" s="183">
        <v>3</v>
      </c>
      <c r="C169" s="184" t="s">
        <v>266</v>
      </c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183"/>
      <c r="O169" s="183"/>
      <c r="P169" s="183"/>
      <c r="Q169" s="183"/>
      <c r="R169" s="183"/>
      <c r="S169" s="183"/>
      <c r="T169" s="183"/>
      <c r="U169" s="183"/>
      <c r="V169" s="183"/>
      <c r="W169" s="183"/>
      <c r="X169" s="183"/>
      <c r="Y169" s="183"/>
      <c r="Z169" s="183"/>
      <c r="AA169" s="183"/>
      <c r="AB169" s="183"/>
      <c r="AC169" s="183"/>
      <c r="AD169" s="183"/>
      <c r="AE169" s="183"/>
      <c r="AF169" s="185"/>
      <c r="AG169" s="186"/>
    </row>
    <row r="170" spans="1:45" x14ac:dyDescent="0.2">
      <c r="A170" s="187">
        <v>42108</v>
      </c>
      <c r="B170" s="188">
        <v>17</v>
      </c>
      <c r="C170" s="184" t="s">
        <v>266</v>
      </c>
      <c r="D170" s="188"/>
      <c r="E170" s="188"/>
      <c r="F170" s="188"/>
      <c r="G170" s="188"/>
      <c r="H170" s="188"/>
      <c r="I170" s="188"/>
      <c r="J170" s="188"/>
      <c r="K170" s="188"/>
      <c r="L170" s="188"/>
      <c r="M170" s="188"/>
      <c r="N170" s="188"/>
      <c r="O170" s="188"/>
      <c r="P170" s="188"/>
      <c r="Q170" s="188"/>
      <c r="R170" s="188"/>
      <c r="S170" s="188"/>
      <c r="T170" s="188"/>
      <c r="U170" s="188"/>
      <c r="V170" s="188"/>
      <c r="W170" s="188"/>
      <c r="X170" s="188"/>
      <c r="Y170" s="188"/>
      <c r="Z170" s="188"/>
      <c r="AA170" s="188"/>
      <c r="AB170" s="188"/>
      <c r="AC170" s="188"/>
      <c r="AD170" s="188"/>
      <c r="AE170" s="188"/>
      <c r="AF170" s="190"/>
      <c r="AG170" s="191"/>
    </row>
    <row r="171" spans="1:45" x14ac:dyDescent="0.2">
      <c r="A171" s="182">
        <v>42103</v>
      </c>
      <c r="B171" s="183">
        <v>16</v>
      </c>
      <c r="C171" s="184" t="s">
        <v>266</v>
      </c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83"/>
      <c r="O171" s="183"/>
      <c r="P171" s="183"/>
      <c r="Q171" s="183"/>
      <c r="R171" s="183"/>
      <c r="S171" s="183"/>
      <c r="T171" s="183"/>
      <c r="U171" s="183"/>
      <c r="V171" s="183"/>
      <c r="W171" s="183"/>
      <c r="X171" s="183"/>
      <c r="Y171" s="183"/>
      <c r="Z171" s="183"/>
      <c r="AA171" s="183"/>
      <c r="AB171" s="183"/>
      <c r="AC171" s="183"/>
      <c r="AD171" s="183"/>
      <c r="AE171" s="183"/>
      <c r="AF171" s="185"/>
      <c r="AG171" s="186"/>
    </row>
    <row r="172" spans="1:45" x14ac:dyDescent="0.2">
      <c r="A172" s="187">
        <v>42109</v>
      </c>
      <c r="B172" s="188">
        <v>18</v>
      </c>
      <c r="C172" s="184" t="s">
        <v>266</v>
      </c>
      <c r="D172" s="188"/>
      <c r="E172" s="188"/>
      <c r="F172" s="188"/>
      <c r="G172" s="188"/>
      <c r="H172" s="188"/>
      <c r="I172" s="188"/>
      <c r="J172" s="188"/>
      <c r="K172" s="188"/>
      <c r="L172" s="188"/>
      <c r="M172" s="188"/>
      <c r="N172" s="188"/>
      <c r="O172" s="188"/>
      <c r="P172" s="188"/>
      <c r="Q172" s="188"/>
      <c r="R172" s="188"/>
      <c r="S172" s="188"/>
      <c r="T172" s="188"/>
      <c r="U172" s="188"/>
      <c r="V172" s="188"/>
      <c r="W172" s="188"/>
      <c r="X172" s="188"/>
      <c r="Y172" s="188"/>
      <c r="Z172" s="188"/>
      <c r="AA172" s="188"/>
      <c r="AB172" s="188"/>
      <c r="AC172" s="188"/>
      <c r="AD172" s="188"/>
      <c r="AE172" s="188"/>
      <c r="AF172" s="190"/>
      <c r="AG172" s="191"/>
    </row>
    <row r="173" spans="1:45" x14ac:dyDescent="0.2">
      <c r="A173" s="182">
        <v>42135</v>
      </c>
      <c r="B173" s="183">
        <v>21</v>
      </c>
      <c r="C173" s="184" t="s">
        <v>266</v>
      </c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83"/>
      <c r="O173" s="183"/>
      <c r="P173" s="183"/>
      <c r="Q173" s="183"/>
      <c r="R173" s="183"/>
      <c r="S173" s="183"/>
      <c r="T173" s="183"/>
      <c r="U173" s="183"/>
      <c r="V173" s="183"/>
      <c r="W173" s="183"/>
      <c r="X173" s="183"/>
      <c r="Y173" s="183"/>
      <c r="Z173" s="183"/>
      <c r="AA173" s="183"/>
      <c r="AB173" s="183"/>
      <c r="AC173" s="183"/>
      <c r="AD173" s="183"/>
      <c r="AE173" s="183"/>
      <c r="AF173" s="185"/>
      <c r="AG173" s="186"/>
    </row>
    <row r="174" spans="1:45" x14ac:dyDescent="0.2">
      <c r="A174" s="187">
        <v>42214</v>
      </c>
      <c r="B174" s="188">
        <v>33</v>
      </c>
      <c r="C174" s="184" t="s">
        <v>266</v>
      </c>
      <c r="D174" s="188"/>
      <c r="E174" s="188"/>
      <c r="F174" s="188"/>
      <c r="G174" s="188"/>
      <c r="H174" s="188"/>
      <c r="I174" s="188"/>
      <c r="J174" s="188"/>
      <c r="K174" s="188"/>
      <c r="L174" s="188"/>
      <c r="M174" s="188"/>
      <c r="N174" s="188"/>
      <c r="O174" s="188"/>
      <c r="P174" s="188"/>
      <c r="Q174" s="188"/>
      <c r="R174" s="188"/>
      <c r="S174" s="188"/>
      <c r="T174" s="188"/>
      <c r="U174" s="188"/>
      <c r="V174" s="188"/>
      <c r="W174" s="188"/>
      <c r="X174" s="188"/>
      <c r="Y174" s="188"/>
      <c r="Z174" s="188"/>
      <c r="AA174" s="188"/>
      <c r="AB174" s="188"/>
      <c r="AC174" s="188"/>
      <c r="AD174" s="188"/>
      <c r="AE174" s="188"/>
      <c r="AF174" s="190"/>
      <c r="AG174" s="191"/>
      <c r="AS174" s="192"/>
    </row>
    <row r="175" spans="1:45" x14ac:dyDescent="0.2">
      <c r="A175" s="182">
        <v>42226</v>
      </c>
      <c r="B175" s="183">
        <v>37</v>
      </c>
      <c r="C175" s="184" t="s">
        <v>266</v>
      </c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83"/>
      <c r="O175" s="183"/>
      <c r="P175" s="183"/>
      <c r="Q175" s="183"/>
      <c r="R175" s="183"/>
      <c r="S175" s="183"/>
      <c r="T175" s="183"/>
      <c r="U175" s="183"/>
      <c r="V175" s="183"/>
      <c r="W175" s="183"/>
      <c r="X175" s="183"/>
      <c r="Y175" s="183"/>
      <c r="Z175" s="183"/>
      <c r="AA175" s="183"/>
      <c r="AB175" s="183"/>
      <c r="AC175" s="183"/>
      <c r="AD175" s="183"/>
      <c r="AE175" s="183"/>
      <c r="AF175" s="185"/>
      <c r="AG175" s="186"/>
      <c r="AS175" s="192"/>
    </row>
    <row r="176" spans="1:45" x14ac:dyDescent="0.2">
      <c r="A176" s="187">
        <v>42233</v>
      </c>
      <c r="B176" s="188">
        <v>38</v>
      </c>
      <c r="C176" s="184" t="s">
        <v>266</v>
      </c>
      <c r="D176" s="188"/>
      <c r="E176" s="188"/>
      <c r="F176" s="188"/>
      <c r="G176" s="188"/>
      <c r="H176" s="188"/>
      <c r="I176" s="188"/>
      <c r="J176" s="188"/>
      <c r="K176" s="188"/>
      <c r="L176" s="188"/>
      <c r="M176" s="188"/>
      <c r="N176" s="188"/>
      <c r="O176" s="188"/>
      <c r="P176" s="188"/>
      <c r="Q176" s="188"/>
      <c r="R176" s="188"/>
      <c r="S176" s="188"/>
      <c r="T176" s="188"/>
      <c r="U176" s="188"/>
      <c r="V176" s="188"/>
      <c r="W176" s="188"/>
      <c r="X176" s="188"/>
      <c r="Y176" s="188"/>
      <c r="Z176" s="188"/>
      <c r="AA176" s="188"/>
      <c r="AB176" s="188"/>
      <c r="AC176" s="188"/>
      <c r="AD176" s="188"/>
      <c r="AE176" s="188"/>
      <c r="AF176" s="190"/>
      <c r="AG176" s="191"/>
      <c r="AS176" s="192"/>
    </row>
    <row r="177" spans="1:45" x14ac:dyDescent="0.2">
      <c r="A177" s="182">
        <v>42232</v>
      </c>
      <c r="B177" s="183">
        <v>39</v>
      </c>
      <c r="C177" s="184" t="s">
        <v>266</v>
      </c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83"/>
      <c r="O177" s="183"/>
      <c r="P177" s="183"/>
      <c r="Q177" s="183"/>
      <c r="R177" s="183"/>
      <c r="S177" s="183"/>
      <c r="T177" s="183"/>
      <c r="U177" s="183"/>
      <c r="V177" s="183"/>
      <c r="W177" s="183"/>
      <c r="X177" s="183"/>
      <c r="Y177" s="183"/>
      <c r="Z177" s="183"/>
      <c r="AA177" s="183"/>
      <c r="AB177" s="183"/>
      <c r="AC177" s="183"/>
      <c r="AD177" s="183"/>
      <c r="AE177" s="183"/>
      <c r="AF177" s="185"/>
      <c r="AG177" s="186"/>
      <c r="AS177" s="192"/>
    </row>
    <row r="178" spans="1:45" x14ac:dyDescent="0.2">
      <c r="A178" s="187">
        <v>42248</v>
      </c>
      <c r="B178" s="188">
        <v>42</v>
      </c>
      <c r="C178" s="184" t="s">
        <v>266</v>
      </c>
      <c r="D178" s="188"/>
      <c r="E178" s="188"/>
      <c r="F178" s="188"/>
      <c r="G178" s="188"/>
      <c r="H178" s="188"/>
      <c r="I178" s="188"/>
      <c r="J178" s="188"/>
      <c r="K178" s="188"/>
      <c r="L178" s="188"/>
      <c r="M178" s="188"/>
      <c r="N178" s="188"/>
      <c r="O178" s="188"/>
      <c r="P178" s="188"/>
      <c r="Q178" s="188"/>
      <c r="R178" s="188"/>
      <c r="S178" s="188"/>
      <c r="T178" s="188"/>
      <c r="U178" s="188"/>
      <c r="V178" s="188"/>
      <c r="W178" s="188"/>
      <c r="X178" s="188"/>
      <c r="Y178" s="188"/>
      <c r="Z178" s="188"/>
      <c r="AA178" s="188"/>
      <c r="AB178" s="188"/>
      <c r="AC178" s="188"/>
      <c r="AD178" s="188"/>
      <c r="AE178" s="188"/>
      <c r="AF178" s="190"/>
      <c r="AG178" s="191"/>
      <c r="AS178" s="192"/>
    </row>
    <row r="179" spans="1:45" x14ac:dyDescent="0.2">
      <c r="A179" s="182">
        <v>41835</v>
      </c>
      <c r="B179" s="183">
        <v>45</v>
      </c>
      <c r="C179" s="184" t="s">
        <v>266</v>
      </c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83"/>
      <c r="O179" s="183"/>
      <c r="P179" s="183"/>
      <c r="Q179" s="183"/>
      <c r="R179" s="183"/>
      <c r="S179" s="183"/>
      <c r="T179" s="183"/>
      <c r="U179" s="183"/>
      <c r="V179" s="183"/>
      <c r="W179" s="183"/>
      <c r="X179" s="183"/>
      <c r="Y179" s="183"/>
      <c r="Z179" s="183"/>
      <c r="AA179" s="183"/>
      <c r="AB179" s="183"/>
      <c r="AC179" s="183"/>
      <c r="AD179" s="183"/>
      <c r="AE179" s="183"/>
      <c r="AF179" s="185"/>
      <c r="AG179" s="186"/>
      <c r="AS179" s="192"/>
    </row>
    <row r="180" spans="1:45" x14ac:dyDescent="0.2">
      <c r="A180" s="187">
        <v>42304</v>
      </c>
      <c r="B180" s="188">
        <v>46</v>
      </c>
      <c r="C180" s="184" t="s">
        <v>266</v>
      </c>
      <c r="D180" s="188"/>
      <c r="E180" s="188"/>
      <c r="F180" s="188"/>
      <c r="G180" s="188"/>
      <c r="H180" s="188"/>
      <c r="I180" s="188"/>
      <c r="J180" s="188"/>
      <c r="K180" s="188"/>
      <c r="L180" s="188"/>
      <c r="M180" s="188"/>
      <c r="N180" s="188"/>
      <c r="O180" s="188"/>
      <c r="P180" s="188"/>
      <c r="Q180" s="188"/>
      <c r="R180" s="188"/>
      <c r="S180" s="188"/>
      <c r="T180" s="188"/>
      <c r="U180" s="188"/>
      <c r="V180" s="188"/>
      <c r="W180" s="188"/>
      <c r="X180" s="188"/>
      <c r="Y180" s="188"/>
      <c r="Z180" s="188"/>
      <c r="AA180" s="188"/>
      <c r="AB180" s="188"/>
      <c r="AC180" s="188"/>
      <c r="AD180" s="188"/>
      <c r="AE180" s="188"/>
      <c r="AF180" s="190"/>
      <c r="AG180" s="191"/>
      <c r="AS180" s="192"/>
    </row>
    <row r="181" spans="1:45" x14ac:dyDescent="0.2">
      <c r="A181" s="182">
        <v>42317</v>
      </c>
      <c r="B181" s="183">
        <v>47</v>
      </c>
      <c r="C181" s="184" t="s">
        <v>266</v>
      </c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83"/>
      <c r="O181" s="183"/>
      <c r="P181" s="183"/>
      <c r="Q181" s="183"/>
      <c r="R181" s="183"/>
      <c r="S181" s="183"/>
      <c r="T181" s="183"/>
      <c r="U181" s="183"/>
      <c r="V181" s="183"/>
      <c r="W181" s="183"/>
      <c r="X181" s="183"/>
      <c r="Y181" s="183"/>
      <c r="Z181" s="183"/>
      <c r="AA181" s="183"/>
      <c r="AB181" s="183"/>
      <c r="AC181" s="183"/>
      <c r="AD181" s="183"/>
      <c r="AE181" s="183"/>
      <c r="AF181" s="185"/>
      <c r="AG181" s="186"/>
      <c r="AS181" s="192"/>
    </row>
    <row r="182" spans="1:45" x14ac:dyDescent="0.2">
      <c r="A182" s="187">
        <v>42317</v>
      </c>
      <c r="B182" s="188">
        <v>48</v>
      </c>
      <c r="C182" s="184" t="s">
        <v>266</v>
      </c>
      <c r="D182" s="188"/>
      <c r="E182" s="188"/>
      <c r="F182" s="188"/>
      <c r="G182" s="188"/>
      <c r="H182" s="188"/>
      <c r="I182" s="188"/>
      <c r="J182" s="188"/>
      <c r="K182" s="188"/>
      <c r="L182" s="188"/>
      <c r="M182" s="188"/>
      <c r="N182" s="188"/>
      <c r="O182" s="188"/>
      <c r="P182" s="188"/>
      <c r="Q182" s="188"/>
      <c r="R182" s="188"/>
      <c r="S182" s="188"/>
      <c r="T182" s="188"/>
      <c r="U182" s="188"/>
      <c r="V182" s="188"/>
      <c r="W182" s="188"/>
      <c r="X182" s="188"/>
      <c r="Y182" s="188"/>
      <c r="Z182" s="188"/>
      <c r="AA182" s="188"/>
      <c r="AB182" s="188"/>
      <c r="AC182" s="188"/>
      <c r="AD182" s="188"/>
      <c r="AE182" s="188"/>
      <c r="AF182" s="190"/>
      <c r="AG182" s="191"/>
      <c r="AS182" s="192"/>
    </row>
    <row r="183" spans="1:45" x14ac:dyDescent="0.2">
      <c r="A183" s="182">
        <v>42321</v>
      </c>
      <c r="B183" s="183">
        <v>49</v>
      </c>
      <c r="C183" s="184" t="s">
        <v>266</v>
      </c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83"/>
      <c r="O183" s="183"/>
      <c r="P183" s="183"/>
      <c r="Q183" s="183"/>
      <c r="R183" s="183"/>
      <c r="S183" s="183"/>
      <c r="T183" s="183"/>
      <c r="U183" s="183"/>
      <c r="V183" s="183"/>
      <c r="W183" s="183"/>
      <c r="X183" s="183"/>
      <c r="Y183" s="183"/>
      <c r="Z183" s="183"/>
      <c r="AA183" s="183"/>
      <c r="AB183" s="183"/>
      <c r="AC183" s="183"/>
      <c r="AD183" s="183"/>
      <c r="AE183" s="183"/>
      <c r="AF183" s="185"/>
      <c r="AG183" s="186"/>
      <c r="AS183" s="192"/>
    </row>
    <row r="184" spans="1:45" x14ac:dyDescent="0.2">
      <c r="A184" s="187"/>
      <c r="B184" s="188" t="s">
        <v>28</v>
      </c>
      <c r="C184" s="189"/>
      <c r="D184" s="188"/>
      <c r="E184" s="188"/>
      <c r="F184" s="188"/>
      <c r="G184" s="188"/>
      <c r="H184" s="188"/>
      <c r="I184" s="188"/>
      <c r="J184" s="188"/>
      <c r="K184" s="188"/>
      <c r="L184" s="188"/>
      <c r="M184" s="188"/>
      <c r="N184" s="188"/>
      <c r="O184" s="188"/>
      <c r="P184" s="188"/>
      <c r="Q184" s="188"/>
      <c r="R184" s="188"/>
      <c r="S184" s="188"/>
      <c r="T184" s="188"/>
      <c r="U184" s="188"/>
      <c r="V184" s="188"/>
      <c r="W184" s="188"/>
      <c r="X184" s="188"/>
      <c r="Y184" s="188"/>
      <c r="Z184" s="188"/>
      <c r="AA184" s="188"/>
      <c r="AB184" s="188"/>
      <c r="AC184" s="188"/>
      <c r="AD184" s="188"/>
      <c r="AE184" s="188"/>
      <c r="AF184" s="190"/>
      <c r="AG184" s="191"/>
      <c r="AS184" s="192"/>
    </row>
    <row r="185" spans="1:45" x14ac:dyDescent="0.2">
      <c r="A185" s="182"/>
      <c r="B185" s="183" t="s">
        <v>28</v>
      </c>
      <c r="C185" s="184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83"/>
      <c r="O185" s="183"/>
      <c r="P185" s="183"/>
      <c r="Q185" s="183"/>
      <c r="R185" s="183"/>
      <c r="S185" s="183"/>
      <c r="T185" s="183"/>
      <c r="U185" s="183"/>
      <c r="V185" s="183"/>
      <c r="W185" s="183"/>
      <c r="X185" s="183"/>
      <c r="Y185" s="183"/>
      <c r="Z185" s="183"/>
      <c r="AA185" s="183"/>
      <c r="AB185" s="183"/>
      <c r="AC185" s="183"/>
      <c r="AD185" s="183"/>
      <c r="AE185" s="183"/>
      <c r="AF185" s="185"/>
      <c r="AG185" s="186"/>
      <c r="AS185" s="192"/>
    </row>
    <row r="186" spans="1:45" x14ac:dyDescent="0.2">
      <c r="A186" s="187"/>
      <c r="B186" s="188" t="s">
        <v>28</v>
      </c>
      <c r="C186" s="189"/>
      <c r="D186" s="188"/>
      <c r="E186" s="188"/>
      <c r="F186" s="188"/>
      <c r="G186" s="188"/>
      <c r="H186" s="188"/>
      <c r="I186" s="188"/>
      <c r="J186" s="188"/>
      <c r="K186" s="188"/>
      <c r="L186" s="188"/>
      <c r="M186" s="188"/>
      <c r="N186" s="188"/>
      <c r="O186" s="188"/>
      <c r="P186" s="188"/>
      <c r="Q186" s="188"/>
      <c r="R186" s="188"/>
      <c r="S186" s="188"/>
      <c r="T186" s="188"/>
      <c r="U186" s="188"/>
      <c r="V186" s="188"/>
      <c r="W186" s="188"/>
      <c r="X186" s="188"/>
      <c r="Y186" s="188"/>
      <c r="Z186" s="188"/>
      <c r="AA186" s="188"/>
      <c r="AB186" s="188"/>
      <c r="AC186" s="188"/>
      <c r="AD186" s="188"/>
      <c r="AE186" s="188"/>
      <c r="AF186" s="190"/>
      <c r="AG186" s="191"/>
      <c r="AS186" s="192"/>
    </row>
    <row r="187" spans="1:45" x14ac:dyDescent="0.2">
      <c r="A187" s="182"/>
      <c r="B187" s="183" t="s">
        <v>28</v>
      </c>
      <c r="C187" s="184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83"/>
      <c r="O187" s="183"/>
      <c r="P187" s="183"/>
      <c r="Q187" s="183"/>
      <c r="R187" s="183"/>
      <c r="S187" s="183"/>
      <c r="T187" s="183"/>
      <c r="U187" s="183"/>
      <c r="V187" s="183"/>
      <c r="W187" s="183"/>
      <c r="X187" s="183"/>
      <c r="Y187" s="183"/>
      <c r="Z187" s="183"/>
      <c r="AA187" s="183"/>
      <c r="AB187" s="183"/>
      <c r="AC187" s="183"/>
      <c r="AD187" s="183"/>
      <c r="AE187" s="183"/>
      <c r="AF187" s="185"/>
      <c r="AG187" s="186"/>
      <c r="AS187" s="192"/>
    </row>
    <row r="188" spans="1:45" x14ac:dyDescent="0.2">
      <c r="A188" s="187"/>
      <c r="B188" s="188" t="s">
        <v>28</v>
      </c>
      <c r="C188" s="189"/>
      <c r="D188" s="188"/>
      <c r="E188" s="188"/>
      <c r="F188" s="188"/>
      <c r="G188" s="188"/>
      <c r="H188" s="188"/>
      <c r="I188" s="188"/>
      <c r="J188" s="188"/>
      <c r="K188" s="188"/>
      <c r="L188" s="188"/>
      <c r="M188" s="188"/>
      <c r="N188" s="188"/>
      <c r="O188" s="188"/>
      <c r="P188" s="188"/>
      <c r="Q188" s="188"/>
      <c r="R188" s="188"/>
      <c r="S188" s="188"/>
      <c r="T188" s="188"/>
      <c r="U188" s="188"/>
      <c r="V188" s="188"/>
      <c r="W188" s="188"/>
      <c r="X188" s="188"/>
      <c r="Y188" s="188"/>
      <c r="Z188" s="188"/>
      <c r="AA188" s="188"/>
      <c r="AB188" s="188"/>
      <c r="AC188" s="188"/>
      <c r="AD188" s="188"/>
      <c r="AE188" s="188"/>
      <c r="AF188" s="190"/>
      <c r="AG188" s="191"/>
      <c r="AS188" s="192"/>
    </row>
    <row r="189" spans="1:45" x14ac:dyDescent="0.2">
      <c r="A189" s="182"/>
      <c r="B189" s="183" t="s">
        <v>28</v>
      </c>
      <c r="C189" s="184"/>
      <c r="D189" s="183"/>
      <c r="E189" s="183"/>
      <c r="F189" s="183"/>
      <c r="G189" s="183"/>
      <c r="H189" s="183"/>
      <c r="I189" s="183"/>
      <c r="J189" s="183"/>
      <c r="K189" s="183"/>
      <c r="L189" s="183"/>
      <c r="M189" s="183"/>
      <c r="N189" s="183"/>
      <c r="O189" s="183"/>
      <c r="P189" s="183"/>
      <c r="Q189" s="183"/>
      <c r="R189" s="183"/>
      <c r="S189" s="183"/>
      <c r="T189" s="183"/>
      <c r="U189" s="183"/>
      <c r="V189" s="183"/>
      <c r="W189" s="183"/>
      <c r="X189" s="183"/>
      <c r="Y189" s="183"/>
      <c r="Z189" s="183"/>
      <c r="AA189" s="183"/>
      <c r="AB189" s="183"/>
      <c r="AC189" s="183"/>
      <c r="AD189" s="183"/>
      <c r="AE189" s="183"/>
      <c r="AF189" s="185"/>
      <c r="AG189" s="186"/>
      <c r="AS189" s="192"/>
    </row>
    <row r="190" spans="1:45" x14ac:dyDescent="0.2">
      <c r="A190" s="187"/>
      <c r="B190" s="188" t="s">
        <v>28</v>
      </c>
      <c r="C190" s="189"/>
      <c r="D190" s="188"/>
      <c r="E190" s="188"/>
      <c r="F190" s="188"/>
      <c r="G190" s="188"/>
      <c r="H190" s="188"/>
      <c r="I190" s="188"/>
      <c r="J190" s="188"/>
      <c r="K190" s="188"/>
      <c r="L190" s="188"/>
      <c r="M190" s="188"/>
      <c r="N190" s="188"/>
      <c r="O190" s="188"/>
      <c r="P190" s="188"/>
      <c r="Q190" s="188"/>
      <c r="R190" s="188"/>
      <c r="S190" s="188"/>
      <c r="T190" s="188"/>
      <c r="U190" s="188"/>
      <c r="V190" s="188"/>
      <c r="W190" s="188"/>
      <c r="X190" s="188"/>
      <c r="Y190" s="188"/>
      <c r="Z190" s="188"/>
      <c r="AA190" s="188"/>
      <c r="AB190" s="188"/>
      <c r="AC190" s="188"/>
      <c r="AD190" s="188"/>
      <c r="AE190" s="188"/>
      <c r="AF190" s="190"/>
      <c r="AG190" s="191"/>
      <c r="AS190" s="192"/>
    </row>
    <row r="191" spans="1:45" x14ac:dyDescent="0.2">
      <c r="A191" s="182"/>
      <c r="B191" s="183" t="s">
        <v>28</v>
      </c>
      <c r="C191" s="184"/>
      <c r="D191" s="183"/>
      <c r="E191" s="183"/>
      <c r="F191" s="183"/>
      <c r="G191" s="183"/>
      <c r="H191" s="183"/>
      <c r="I191" s="183"/>
      <c r="J191" s="183"/>
      <c r="K191" s="183"/>
      <c r="L191" s="183"/>
      <c r="M191" s="183"/>
      <c r="N191" s="183"/>
      <c r="O191" s="183"/>
      <c r="P191" s="183"/>
      <c r="Q191" s="183"/>
      <c r="R191" s="183"/>
      <c r="S191" s="183"/>
      <c r="T191" s="183"/>
      <c r="U191" s="183"/>
      <c r="V191" s="183"/>
      <c r="W191" s="183"/>
      <c r="X191" s="183"/>
      <c r="Y191" s="183"/>
      <c r="Z191" s="183"/>
      <c r="AA191" s="183"/>
      <c r="AB191" s="183"/>
      <c r="AC191" s="183"/>
      <c r="AD191" s="183"/>
      <c r="AE191" s="183"/>
      <c r="AF191" s="185"/>
      <c r="AG191" s="186"/>
      <c r="AS191" s="192"/>
    </row>
    <row r="192" spans="1:45" x14ac:dyDescent="0.2">
      <c r="A192" s="187"/>
      <c r="B192" s="188" t="s">
        <v>28</v>
      </c>
      <c r="C192" s="189"/>
      <c r="D192" s="188"/>
      <c r="E192" s="188"/>
      <c r="F192" s="188"/>
      <c r="G192" s="188"/>
      <c r="H192" s="188"/>
      <c r="I192" s="188"/>
      <c r="J192" s="188"/>
      <c r="K192" s="188"/>
      <c r="L192" s="188"/>
      <c r="M192" s="188"/>
      <c r="N192" s="188"/>
      <c r="O192" s="188"/>
      <c r="P192" s="188"/>
      <c r="Q192" s="188"/>
      <c r="R192" s="188"/>
      <c r="S192" s="188"/>
      <c r="T192" s="188"/>
      <c r="U192" s="188"/>
      <c r="V192" s="188"/>
      <c r="W192" s="188"/>
      <c r="X192" s="188"/>
      <c r="Y192" s="188"/>
      <c r="Z192" s="188"/>
      <c r="AA192" s="188"/>
      <c r="AB192" s="188"/>
      <c r="AC192" s="188"/>
      <c r="AD192" s="188"/>
      <c r="AE192" s="188"/>
      <c r="AF192" s="190"/>
      <c r="AG192" s="191"/>
      <c r="AS192" s="192"/>
    </row>
    <row r="193" spans="1:45" x14ac:dyDescent="0.2">
      <c r="A193" s="182"/>
      <c r="B193" s="183" t="s">
        <v>28</v>
      </c>
      <c r="C193" s="184"/>
      <c r="D193" s="183"/>
      <c r="E193" s="183"/>
      <c r="F193" s="183"/>
      <c r="G193" s="183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183"/>
      <c r="W193" s="183"/>
      <c r="X193" s="183"/>
      <c r="Y193" s="183"/>
      <c r="Z193" s="183"/>
      <c r="AA193" s="183"/>
      <c r="AB193" s="183"/>
      <c r="AC193" s="183"/>
      <c r="AD193" s="183"/>
      <c r="AE193" s="183"/>
      <c r="AF193" s="185"/>
      <c r="AG193" s="186"/>
      <c r="AS193" s="192"/>
    </row>
    <row r="194" spans="1:45" x14ac:dyDescent="0.2">
      <c r="A194" s="187"/>
      <c r="B194" s="188" t="s">
        <v>28</v>
      </c>
      <c r="C194" s="189"/>
      <c r="D194" s="188"/>
      <c r="E194" s="188"/>
      <c r="F194" s="188"/>
      <c r="G194" s="188"/>
      <c r="H194" s="188"/>
      <c r="I194" s="188"/>
      <c r="J194" s="188"/>
      <c r="K194" s="188"/>
      <c r="L194" s="188"/>
      <c r="M194" s="188"/>
      <c r="N194" s="188"/>
      <c r="O194" s="188"/>
      <c r="P194" s="188"/>
      <c r="Q194" s="188"/>
      <c r="R194" s="188"/>
      <c r="S194" s="188"/>
      <c r="T194" s="188"/>
      <c r="U194" s="188"/>
      <c r="V194" s="188"/>
      <c r="W194" s="188"/>
      <c r="X194" s="188"/>
      <c r="Y194" s="188"/>
      <c r="Z194" s="188"/>
      <c r="AA194" s="188"/>
      <c r="AB194" s="188"/>
      <c r="AC194" s="188"/>
      <c r="AD194" s="188"/>
      <c r="AE194" s="188"/>
      <c r="AF194" s="190"/>
      <c r="AG194" s="191"/>
      <c r="AS194" s="192"/>
    </row>
    <row r="195" spans="1:45" x14ac:dyDescent="0.2">
      <c r="A195" s="182"/>
      <c r="B195" s="183" t="s">
        <v>28</v>
      </c>
      <c r="C195" s="184"/>
      <c r="D195" s="183"/>
      <c r="E195" s="183"/>
      <c r="F195" s="183"/>
      <c r="G195" s="183"/>
      <c r="H195" s="183"/>
      <c r="I195" s="183"/>
      <c r="J195" s="183"/>
      <c r="K195" s="183"/>
      <c r="L195" s="183"/>
      <c r="M195" s="183"/>
      <c r="N195" s="183"/>
      <c r="O195" s="183"/>
      <c r="P195" s="183"/>
      <c r="Q195" s="183"/>
      <c r="R195" s="183"/>
      <c r="S195" s="183"/>
      <c r="T195" s="183"/>
      <c r="U195" s="183"/>
      <c r="V195" s="183"/>
      <c r="W195" s="183"/>
      <c r="X195" s="183"/>
      <c r="Y195" s="183"/>
      <c r="Z195" s="183"/>
      <c r="AA195" s="183"/>
      <c r="AB195" s="183"/>
      <c r="AC195" s="183"/>
      <c r="AD195" s="183"/>
      <c r="AE195" s="183"/>
      <c r="AF195" s="185"/>
      <c r="AG195" s="186"/>
      <c r="AS195" s="192"/>
    </row>
    <row r="196" spans="1:45" x14ac:dyDescent="0.2">
      <c r="A196" s="187"/>
      <c r="B196" s="188" t="s">
        <v>28</v>
      </c>
      <c r="C196" s="189"/>
      <c r="D196" s="188"/>
      <c r="E196" s="188"/>
      <c r="F196" s="188"/>
      <c r="G196" s="188"/>
      <c r="H196" s="188"/>
      <c r="I196" s="188"/>
      <c r="J196" s="188"/>
      <c r="K196" s="188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88"/>
      <c r="W196" s="188"/>
      <c r="X196" s="188"/>
      <c r="Y196" s="188"/>
      <c r="Z196" s="188"/>
      <c r="AA196" s="188"/>
      <c r="AB196" s="188"/>
      <c r="AC196" s="188"/>
      <c r="AD196" s="188"/>
      <c r="AE196" s="188"/>
      <c r="AF196" s="190"/>
      <c r="AG196" s="191"/>
      <c r="AS196" s="192"/>
    </row>
    <row r="197" spans="1:45" x14ac:dyDescent="0.2">
      <c r="A197" s="182"/>
      <c r="B197" s="183" t="s">
        <v>28</v>
      </c>
      <c r="C197" s="184"/>
      <c r="D197" s="183"/>
      <c r="E197" s="183"/>
      <c r="F197" s="183"/>
      <c r="G197" s="183"/>
      <c r="H197" s="183"/>
      <c r="I197" s="183"/>
      <c r="J197" s="183"/>
      <c r="K197" s="183"/>
      <c r="L197" s="183"/>
      <c r="M197" s="183"/>
      <c r="N197" s="183"/>
      <c r="O197" s="183"/>
      <c r="P197" s="183"/>
      <c r="Q197" s="183"/>
      <c r="R197" s="183"/>
      <c r="S197" s="183"/>
      <c r="T197" s="183"/>
      <c r="U197" s="183"/>
      <c r="V197" s="183"/>
      <c r="W197" s="183"/>
      <c r="X197" s="183"/>
      <c r="Y197" s="183"/>
      <c r="Z197" s="183"/>
      <c r="AA197" s="183"/>
      <c r="AB197" s="183"/>
      <c r="AC197" s="183"/>
      <c r="AD197" s="183"/>
      <c r="AE197" s="183"/>
      <c r="AF197" s="185"/>
      <c r="AG197" s="186"/>
      <c r="AS197" s="192"/>
    </row>
    <row r="198" spans="1:45" x14ac:dyDescent="0.2">
      <c r="A198" s="187"/>
      <c r="B198" s="188" t="s">
        <v>28</v>
      </c>
      <c r="C198" s="189"/>
      <c r="D198" s="188"/>
      <c r="E198" s="188"/>
      <c r="F198" s="188"/>
      <c r="G198" s="188"/>
      <c r="H198" s="188"/>
      <c r="I198" s="188"/>
      <c r="J198" s="188"/>
      <c r="K198" s="188"/>
      <c r="L198" s="188"/>
      <c r="M198" s="188"/>
      <c r="N198" s="188"/>
      <c r="O198" s="188"/>
      <c r="P198" s="188"/>
      <c r="Q198" s="188"/>
      <c r="R198" s="188"/>
      <c r="S198" s="188"/>
      <c r="T198" s="188"/>
      <c r="U198" s="188"/>
      <c r="V198" s="188"/>
      <c r="W198" s="188"/>
      <c r="X198" s="188"/>
      <c r="Y198" s="188"/>
      <c r="Z198" s="188"/>
      <c r="AA198" s="188"/>
      <c r="AB198" s="188"/>
      <c r="AC198" s="188"/>
      <c r="AD198" s="188"/>
      <c r="AE198" s="188"/>
      <c r="AF198" s="190"/>
      <c r="AG198" s="191"/>
      <c r="AS198" s="192"/>
    </row>
    <row r="199" spans="1:45" x14ac:dyDescent="0.2">
      <c r="A199" s="182"/>
      <c r="B199" s="183" t="s">
        <v>28</v>
      </c>
      <c r="C199" s="184"/>
      <c r="D199" s="183"/>
      <c r="E199" s="183"/>
      <c r="F199" s="183"/>
      <c r="G199" s="183"/>
      <c r="H199" s="183"/>
      <c r="I199" s="183"/>
      <c r="J199" s="183"/>
      <c r="K199" s="183"/>
      <c r="L199" s="183"/>
      <c r="M199" s="183"/>
      <c r="N199" s="183"/>
      <c r="O199" s="183"/>
      <c r="P199" s="183"/>
      <c r="Q199" s="183"/>
      <c r="R199" s="183"/>
      <c r="S199" s="183"/>
      <c r="T199" s="183"/>
      <c r="U199" s="183"/>
      <c r="V199" s="183"/>
      <c r="W199" s="183"/>
      <c r="X199" s="183"/>
      <c r="Y199" s="183"/>
      <c r="Z199" s="183"/>
      <c r="AA199" s="183"/>
      <c r="AB199" s="183"/>
      <c r="AC199" s="183"/>
      <c r="AD199" s="183"/>
      <c r="AE199" s="183"/>
      <c r="AF199" s="185"/>
      <c r="AG199" s="186"/>
      <c r="AS199" s="192"/>
    </row>
    <row r="200" spans="1:45" x14ac:dyDescent="0.2">
      <c r="A200" s="187"/>
      <c r="B200" s="188" t="s">
        <v>28</v>
      </c>
      <c r="C200" s="189"/>
      <c r="D200" s="188"/>
      <c r="E200" s="188"/>
      <c r="F200" s="188"/>
      <c r="G200" s="188"/>
      <c r="H200" s="188"/>
      <c r="I200" s="188"/>
      <c r="J200" s="188"/>
      <c r="K200" s="188"/>
      <c r="L200" s="188"/>
      <c r="M200" s="188"/>
      <c r="N200" s="188"/>
      <c r="O200" s="188"/>
      <c r="P200" s="188"/>
      <c r="Q200" s="188"/>
      <c r="R200" s="188"/>
      <c r="S200" s="188"/>
      <c r="T200" s="188"/>
      <c r="U200" s="188"/>
      <c r="V200" s="188"/>
      <c r="W200" s="188"/>
      <c r="X200" s="188"/>
      <c r="Y200" s="188"/>
      <c r="Z200" s="188"/>
      <c r="AA200" s="188"/>
      <c r="AB200" s="188"/>
      <c r="AC200" s="188"/>
      <c r="AD200" s="188"/>
      <c r="AE200" s="188"/>
      <c r="AF200" s="190"/>
      <c r="AG200" s="191"/>
      <c r="AS200" s="192"/>
    </row>
    <row r="201" spans="1:45" x14ac:dyDescent="0.2">
      <c r="A201" s="182"/>
      <c r="B201" s="183" t="s">
        <v>28</v>
      </c>
      <c r="C201" s="184"/>
      <c r="D201" s="183"/>
      <c r="E201" s="183"/>
      <c r="F201" s="183"/>
      <c r="G201" s="183"/>
      <c r="H201" s="183"/>
      <c r="I201" s="183"/>
      <c r="J201" s="183"/>
      <c r="K201" s="183"/>
      <c r="L201" s="183"/>
      <c r="M201" s="183"/>
      <c r="N201" s="183"/>
      <c r="O201" s="183"/>
      <c r="P201" s="183"/>
      <c r="Q201" s="183"/>
      <c r="R201" s="183"/>
      <c r="S201" s="183"/>
      <c r="T201" s="183"/>
      <c r="U201" s="183"/>
      <c r="V201" s="183"/>
      <c r="W201" s="183"/>
      <c r="X201" s="183"/>
      <c r="Y201" s="183"/>
      <c r="Z201" s="183"/>
      <c r="AA201" s="183"/>
      <c r="AB201" s="183"/>
      <c r="AC201" s="183"/>
      <c r="AD201" s="183"/>
      <c r="AE201" s="183"/>
      <c r="AF201" s="185"/>
      <c r="AG201" s="186"/>
      <c r="AS201" s="192"/>
    </row>
    <row r="202" spans="1:45" x14ac:dyDescent="0.2">
      <c r="A202" s="187"/>
      <c r="B202" s="188"/>
      <c r="C202" s="189"/>
      <c r="D202" s="188"/>
      <c r="E202" s="188"/>
      <c r="F202" s="188"/>
      <c r="G202" s="188"/>
      <c r="H202" s="188"/>
      <c r="I202" s="188"/>
      <c r="J202" s="188"/>
      <c r="K202" s="188"/>
      <c r="L202" s="188"/>
      <c r="M202" s="188"/>
      <c r="N202" s="188"/>
      <c r="O202" s="188"/>
      <c r="P202" s="188"/>
      <c r="Q202" s="188"/>
      <c r="R202" s="188"/>
      <c r="S202" s="188"/>
      <c r="T202" s="188"/>
      <c r="U202" s="188"/>
      <c r="V202" s="188"/>
      <c r="W202" s="188"/>
      <c r="X202" s="188"/>
      <c r="Y202" s="188"/>
      <c r="Z202" s="188"/>
      <c r="AA202" s="188"/>
      <c r="AB202" s="188"/>
      <c r="AC202" s="188"/>
      <c r="AD202" s="188"/>
      <c r="AE202" s="188"/>
      <c r="AF202" s="190"/>
      <c r="AG202" s="191"/>
      <c r="AS202" s="192"/>
    </row>
    <row r="203" spans="1:45" x14ac:dyDescent="0.2">
      <c r="A203" s="193">
        <f>COUNTA(A169:A202)</f>
        <v>15</v>
      </c>
      <c r="B203" s="194" t="s">
        <v>36</v>
      </c>
      <c r="C203" s="195"/>
      <c r="D203" s="194"/>
      <c r="E203" s="194">
        <f>COUNTA(E202:E202)</f>
        <v>0</v>
      </c>
      <c r="F203" s="194">
        <f>SUM(F170:F202)</f>
        <v>0</v>
      </c>
      <c r="G203" s="194">
        <f>SUM(G169:G202)</f>
        <v>0</v>
      </c>
      <c r="H203" s="194">
        <f>SUM(H169:H202)</f>
        <v>0</v>
      </c>
      <c r="I203" s="194">
        <f>COUNTIF(I169:I202,"X")</f>
        <v>0</v>
      </c>
      <c r="J203" s="194">
        <f>COUNTA(J169:J202)</f>
        <v>0</v>
      </c>
      <c r="K203" s="194">
        <f t="shared" ref="K203:P203" si="61">COUNTIF(K169:K202,"X")</f>
        <v>0</v>
      </c>
      <c r="L203" s="194">
        <f t="shared" si="61"/>
        <v>0</v>
      </c>
      <c r="M203" s="194">
        <f t="shared" si="61"/>
        <v>0</v>
      </c>
      <c r="N203" s="194">
        <f t="shared" si="61"/>
        <v>0</v>
      </c>
      <c r="O203" s="194">
        <f t="shared" si="61"/>
        <v>0</v>
      </c>
      <c r="P203" s="194">
        <f t="shared" si="61"/>
        <v>0</v>
      </c>
      <c r="Q203" s="194">
        <f>COUNTA(Q169:Q202)</f>
        <v>0</v>
      </c>
      <c r="R203" s="194">
        <f t="shared" ref="R203:AE203" si="62">COUNTIF(R169:R202,"X")</f>
        <v>0</v>
      </c>
      <c r="S203" s="194">
        <f t="shared" si="62"/>
        <v>0</v>
      </c>
      <c r="T203" s="194">
        <f t="shared" si="62"/>
        <v>0</v>
      </c>
      <c r="U203" s="194">
        <f t="shared" si="62"/>
        <v>0</v>
      </c>
      <c r="V203" s="194">
        <f t="shared" si="62"/>
        <v>0</v>
      </c>
      <c r="W203" s="194">
        <f t="shared" si="62"/>
        <v>0</v>
      </c>
      <c r="X203" s="194">
        <f t="shared" si="62"/>
        <v>0</v>
      </c>
      <c r="Y203" s="194">
        <f t="shared" si="62"/>
        <v>0</v>
      </c>
      <c r="Z203" s="194">
        <f>COUNTA(Z169:Z202)</f>
        <v>0</v>
      </c>
      <c r="AA203" s="194">
        <f t="shared" si="62"/>
        <v>0</v>
      </c>
      <c r="AB203" s="194">
        <f t="shared" si="62"/>
        <v>0</v>
      </c>
      <c r="AC203" s="194">
        <f t="shared" si="62"/>
        <v>0</v>
      </c>
      <c r="AD203" s="194">
        <f t="shared" si="62"/>
        <v>0</v>
      </c>
      <c r="AE203" s="194">
        <f t="shared" si="62"/>
        <v>0</v>
      </c>
      <c r="AF203" s="194">
        <f>COUNTA(AF169:AF202)</f>
        <v>0</v>
      </c>
      <c r="AG203" s="196">
        <f>COUNTA(AG130:AG202)</f>
        <v>1</v>
      </c>
      <c r="AS203" s="192"/>
    </row>
    <row r="204" spans="1:45" x14ac:dyDescent="0.2">
      <c r="B204" s="38"/>
      <c r="AG204" s="38"/>
      <c r="AS204" s="192"/>
    </row>
    <row r="205" spans="1:45" x14ac:dyDescent="0.2">
      <c r="B205" s="38"/>
      <c r="AG205" s="38"/>
      <c r="AS205" s="192"/>
    </row>
    <row r="206" spans="1:45" x14ac:dyDescent="0.2">
      <c r="B206" s="38"/>
      <c r="AG206" s="38"/>
      <c r="AS206" s="192"/>
    </row>
    <row r="207" spans="1:45" ht="24.95" customHeight="1" x14ac:dyDescent="0.2">
      <c r="A207" s="179"/>
      <c r="B207" s="180">
        <v>2014</v>
      </c>
      <c r="C207" s="181"/>
      <c r="D207" s="180"/>
      <c r="E207" s="180"/>
      <c r="F207" s="180"/>
      <c r="G207" s="180"/>
      <c r="H207" s="180"/>
      <c r="I207" s="180"/>
      <c r="J207" s="180"/>
      <c r="K207" s="180"/>
      <c r="L207" s="180"/>
      <c r="M207" s="180"/>
      <c r="N207" s="180"/>
      <c r="O207" s="180"/>
      <c r="P207" s="180"/>
      <c r="Q207" s="180"/>
      <c r="R207" s="180"/>
      <c r="S207" s="180"/>
      <c r="T207" s="180"/>
      <c r="U207" s="180"/>
      <c r="V207" s="180"/>
      <c r="W207" s="180"/>
      <c r="X207" s="180"/>
      <c r="Y207" s="180"/>
      <c r="Z207" s="180"/>
      <c r="AA207" s="180"/>
      <c r="AB207" s="180"/>
      <c r="AC207" s="180"/>
      <c r="AD207" s="180"/>
      <c r="AE207" s="180"/>
      <c r="AF207" s="180"/>
      <c r="AG207" s="181"/>
      <c r="AS207" s="192"/>
    </row>
    <row r="208" spans="1:45" x14ac:dyDescent="0.2">
      <c r="A208" s="182">
        <v>41900</v>
      </c>
      <c r="B208" s="183"/>
      <c r="C208" s="184" t="s">
        <v>266</v>
      </c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183"/>
      <c r="O208" s="183"/>
      <c r="P208" s="183"/>
      <c r="Q208" s="183"/>
      <c r="R208" s="183"/>
      <c r="S208" s="183"/>
      <c r="T208" s="183"/>
      <c r="U208" s="183"/>
      <c r="V208" s="183"/>
      <c r="W208" s="183"/>
      <c r="X208" s="183"/>
      <c r="Y208" s="183"/>
      <c r="Z208" s="183"/>
      <c r="AA208" s="183"/>
      <c r="AB208" s="183"/>
      <c r="AC208" s="183"/>
      <c r="AD208" s="183"/>
      <c r="AE208" s="183"/>
      <c r="AF208" s="185"/>
      <c r="AG208" s="186"/>
      <c r="AS208" s="192"/>
    </row>
    <row r="209" spans="1:45" x14ac:dyDescent="0.2">
      <c r="A209" s="187">
        <v>41913</v>
      </c>
      <c r="B209" s="188" t="s">
        <v>28</v>
      </c>
      <c r="C209" s="184" t="s">
        <v>266</v>
      </c>
      <c r="D209" s="188"/>
      <c r="E209" s="188"/>
      <c r="F209" s="188"/>
      <c r="G209" s="188"/>
      <c r="H209" s="188"/>
      <c r="I209" s="188"/>
      <c r="J209" s="188"/>
      <c r="K209" s="188"/>
      <c r="L209" s="188"/>
      <c r="M209" s="188"/>
      <c r="N209" s="188"/>
      <c r="O209" s="188"/>
      <c r="P209" s="188"/>
      <c r="Q209" s="188"/>
      <c r="R209" s="188"/>
      <c r="S209" s="188"/>
      <c r="T209" s="188"/>
      <c r="U209" s="188"/>
      <c r="V209" s="188"/>
      <c r="W209" s="188"/>
      <c r="X209" s="188"/>
      <c r="Y209" s="188"/>
      <c r="Z209" s="188"/>
      <c r="AA209" s="188"/>
      <c r="AB209" s="188"/>
      <c r="AC209" s="188"/>
      <c r="AD209" s="188"/>
      <c r="AE209" s="188"/>
      <c r="AF209" s="190"/>
      <c r="AG209" s="191"/>
      <c r="AS209" s="192"/>
    </row>
    <row r="210" spans="1:45" x14ac:dyDescent="0.2">
      <c r="A210" s="182">
        <v>41936</v>
      </c>
      <c r="B210" s="183" t="s">
        <v>28</v>
      </c>
      <c r="C210" s="184" t="s">
        <v>266</v>
      </c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83"/>
      <c r="O210" s="183"/>
      <c r="P210" s="183"/>
      <c r="Q210" s="183"/>
      <c r="R210" s="183"/>
      <c r="S210" s="183"/>
      <c r="T210" s="183"/>
      <c r="U210" s="183"/>
      <c r="V210" s="183"/>
      <c r="W210" s="183"/>
      <c r="X210" s="183"/>
      <c r="Y210" s="183"/>
      <c r="Z210" s="183"/>
      <c r="AA210" s="183"/>
      <c r="AB210" s="183"/>
      <c r="AC210" s="183"/>
      <c r="AD210" s="183"/>
      <c r="AE210" s="183"/>
      <c r="AF210" s="185"/>
      <c r="AG210" s="186"/>
      <c r="AS210" s="192"/>
    </row>
    <row r="211" spans="1:45" x14ac:dyDescent="0.2">
      <c r="A211" s="187">
        <v>41957</v>
      </c>
      <c r="B211" s="188" t="s">
        <v>28</v>
      </c>
      <c r="C211" s="184" t="s">
        <v>266</v>
      </c>
      <c r="D211" s="188"/>
      <c r="E211" s="188"/>
      <c r="F211" s="188"/>
      <c r="G211" s="188"/>
      <c r="H211" s="188"/>
      <c r="I211" s="188"/>
      <c r="J211" s="188"/>
      <c r="K211" s="188"/>
      <c r="L211" s="188"/>
      <c r="M211" s="188"/>
      <c r="N211" s="188"/>
      <c r="O211" s="188"/>
      <c r="P211" s="188"/>
      <c r="Q211" s="188"/>
      <c r="R211" s="188"/>
      <c r="S211" s="188"/>
      <c r="T211" s="188"/>
      <c r="U211" s="188"/>
      <c r="V211" s="188"/>
      <c r="W211" s="188"/>
      <c r="X211" s="188"/>
      <c r="Y211" s="188"/>
      <c r="Z211" s="188"/>
      <c r="AA211" s="188"/>
      <c r="AB211" s="188"/>
      <c r="AC211" s="188"/>
      <c r="AD211" s="188"/>
      <c r="AE211" s="188"/>
      <c r="AF211" s="190"/>
      <c r="AG211" s="191"/>
      <c r="AS211" s="192"/>
    </row>
    <row r="212" spans="1:45" x14ac:dyDescent="0.2">
      <c r="A212" s="182"/>
      <c r="B212" s="183" t="s">
        <v>28</v>
      </c>
      <c r="C212" s="184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83"/>
      <c r="O212" s="183"/>
      <c r="P212" s="183"/>
      <c r="Q212" s="183"/>
      <c r="R212" s="183"/>
      <c r="S212" s="183"/>
      <c r="T212" s="183"/>
      <c r="U212" s="183"/>
      <c r="V212" s="183"/>
      <c r="W212" s="183"/>
      <c r="X212" s="183"/>
      <c r="Y212" s="183"/>
      <c r="Z212" s="183"/>
      <c r="AA212" s="183"/>
      <c r="AB212" s="183"/>
      <c r="AC212" s="183"/>
      <c r="AD212" s="183"/>
      <c r="AE212" s="183"/>
      <c r="AF212" s="185"/>
      <c r="AG212" s="186"/>
      <c r="AS212" s="192"/>
    </row>
    <row r="213" spans="1:45" x14ac:dyDescent="0.2">
      <c r="A213" s="187"/>
      <c r="B213" s="188" t="s">
        <v>28</v>
      </c>
      <c r="C213" s="189"/>
      <c r="D213" s="188"/>
      <c r="E213" s="188"/>
      <c r="F213" s="188"/>
      <c r="G213" s="188"/>
      <c r="H213" s="188"/>
      <c r="I213" s="188"/>
      <c r="J213" s="188"/>
      <c r="K213" s="188"/>
      <c r="L213" s="188"/>
      <c r="M213" s="188"/>
      <c r="N213" s="188"/>
      <c r="O213" s="188"/>
      <c r="P213" s="188"/>
      <c r="Q213" s="188"/>
      <c r="R213" s="188"/>
      <c r="S213" s="188"/>
      <c r="T213" s="188"/>
      <c r="U213" s="188"/>
      <c r="V213" s="188"/>
      <c r="W213" s="188"/>
      <c r="X213" s="188"/>
      <c r="Y213" s="188"/>
      <c r="Z213" s="188"/>
      <c r="AA213" s="188"/>
      <c r="AB213" s="188"/>
      <c r="AC213" s="188"/>
      <c r="AD213" s="188"/>
      <c r="AE213" s="188"/>
      <c r="AF213" s="190"/>
      <c r="AG213" s="191"/>
      <c r="AS213" s="192"/>
    </row>
    <row r="214" spans="1:45" x14ac:dyDescent="0.2">
      <c r="A214" s="182"/>
      <c r="B214" s="183" t="s">
        <v>28</v>
      </c>
      <c r="C214" s="184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83"/>
      <c r="O214" s="183"/>
      <c r="P214" s="183"/>
      <c r="Q214" s="183"/>
      <c r="R214" s="183"/>
      <c r="S214" s="183"/>
      <c r="T214" s="183"/>
      <c r="U214" s="183"/>
      <c r="V214" s="183"/>
      <c r="W214" s="183"/>
      <c r="X214" s="183"/>
      <c r="Y214" s="183"/>
      <c r="Z214" s="183"/>
      <c r="AA214" s="183"/>
      <c r="AB214" s="183"/>
      <c r="AC214" s="183"/>
      <c r="AD214" s="183"/>
      <c r="AE214" s="183"/>
      <c r="AF214" s="185"/>
      <c r="AG214" s="186"/>
      <c r="AS214" s="192"/>
    </row>
    <row r="215" spans="1:45" x14ac:dyDescent="0.2">
      <c r="A215" s="187"/>
      <c r="B215" s="188" t="s">
        <v>28</v>
      </c>
      <c r="C215" s="189"/>
      <c r="D215" s="188"/>
      <c r="E215" s="188"/>
      <c r="F215" s="188"/>
      <c r="G215" s="188"/>
      <c r="H215" s="188"/>
      <c r="I215" s="188"/>
      <c r="J215" s="188"/>
      <c r="K215" s="188"/>
      <c r="L215" s="188"/>
      <c r="M215" s="188"/>
      <c r="N215" s="188"/>
      <c r="O215" s="188"/>
      <c r="P215" s="188"/>
      <c r="Q215" s="188"/>
      <c r="R215" s="188"/>
      <c r="S215" s="188"/>
      <c r="T215" s="188"/>
      <c r="U215" s="188"/>
      <c r="V215" s="188"/>
      <c r="W215" s="188"/>
      <c r="X215" s="188"/>
      <c r="Y215" s="188"/>
      <c r="Z215" s="188"/>
      <c r="AA215" s="188"/>
      <c r="AB215" s="188"/>
      <c r="AC215" s="188"/>
      <c r="AD215" s="188"/>
      <c r="AE215" s="188"/>
      <c r="AF215" s="190"/>
      <c r="AG215" s="191"/>
      <c r="AS215" s="192"/>
    </row>
    <row r="216" spans="1:45" x14ac:dyDescent="0.2">
      <c r="A216" s="182"/>
      <c r="B216" s="183" t="s">
        <v>28</v>
      </c>
      <c r="C216" s="184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83"/>
      <c r="O216" s="183"/>
      <c r="P216" s="183"/>
      <c r="Q216" s="183"/>
      <c r="R216" s="183"/>
      <c r="S216" s="183"/>
      <c r="T216" s="183"/>
      <c r="U216" s="183"/>
      <c r="V216" s="183"/>
      <c r="W216" s="183"/>
      <c r="X216" s="183"/>
      <c r="Y216" s="183"/>
      <c r="Z216" s="183"/>
      <c r="AA216" s="183"/>
      <c r="AB216" s="183"/>
      <c r="AC216" s="183"/>
      <c r="AD216" s="183"/>
      <c r="AE216" s="183"/>
      <c r="AF216" s="185"/>
      <c r="AG216" s="186"/>
      <c r="AS216" s="192"/>
    </row>
    <row r="217" spans="1:45" x14ac:dyDescent="0.2">
      <c r="A217" s="198"/>
      <c r="B217" s="188" t="s">
        <v>28</v>
      </c>
      <c r="C217" s="189"/>
      <c r="D217" s="188"/>
      <c r="E217" s="188"/>
      <c r="F217" s="188"/>
      <c r="G217" s="188"/>
      <c r="H217" s="188"/>
      <c r="I217" s="188"/>
      <c r="J217" s="188"/>
      <c r="K217" s="188"/>
      <c r="L217" s="188"/>
      <c r="M217" s="188"/>
      <c r="N217" s="188"/>
      <c r="O217" s="188"/>
      <c r="P217" s="188"/>
      <c r="Q217" s="188"/>
      <c r="R217" s="188"/>
      <c r="S217" s="188"/>
      <c r="T217" s="188"/>
      <c r="U217" s="188"/>
      <c r="V217" s="188"/>
      <c r="W217" s="188"/>
      <c r="X217" s="188"/>
      <c r="Y217" s="188"/>
      <c r="Z217" s="188"/>
      <c r="AA217" s="188"/>
      <c r="AB217" s="188"/>
      <c r="AC217" s="188"/>
      <c r="AD217" s="188"/>
      <c r="AE217" s="188"/>
      <c r="AF217" s="190"/>
      <c r="AG217" s="191"/>
      <c r="AS217" s="192"/>
    </row>
    <row r="218" spans="1:45" x14ac:dyDescent="0.2">
      <c r="A218" s="199"/>
      <c r="B218" s="183" t="s">
        <v>28</v>
      </c>
      <c r="C218" s="184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83"/>
      <c r="O218" s="183"/>
      <c r="P218" s="183"/>
      <c r="Q218" s="183"/>
      <c r="R218" s="183"/>
      <c r="S218" s="183"/>
      <c r="T218" s="183"/>
      <c r="U218" s="183"/>
      <c r="V218" s="183"/>
      <c r="W218" s="183"/>
      <c r="X218" s="183"/>
      <c r="Y218" s="183"/>
      <c r="Z218" s="183"/>
      <c r="AA218" s="183"/>
      <c r="AB218" s="183"/>
      <c r="AC218" s="183"/>
      <c r="AD218" s="183"/>
      <c r="AE218" s="183"/>
      <c r="AF218" s="185"/>
      <c r="AG218" s="186"/>
      <c r="AS218" s="192"/>
    </row>
    <row r="219" spans="1:45" x14ac:dyDescent="0.2">
      <c r="A219" s="198"/>
      <c r="B219" s="188" t="s">
        <v>28</v>
      </c>
      <c r="C219" s="189"/>
      <c r="D219" s="188"/>
      <c r="E219" s="188"/>
      <c r="F219" s="188"/>
      <c r="G219" s="188"/>
      <c r="H219" s="188"/>
      <c r="I219" s="188"/>
      <c r="J219" s="188"/>
      <c r="K219" s="188"/>
      <c r="L219" s="188"/>
      <c r="M219" s="188"/>
      <c r="N219" s="188"/>
      <c r="O219" s="188"/>
      <c r="P219" s="188"/>
      <c r="Q219" s="188"/>
      <c r="R219" s="188"/>
      <c r="S219" s="188"/>
      <c r="T219" s="188"/>
      <c r="U219" s="188"/>
      <c r="V219" s="188"/>
      <c r="W219" s="188"/>
      <c r="X219" s="188"/>
      <c r="Y219" s="188"/>
      <c r="Z219" s="188"/>
      <c r="AA219" s="188"/>
      <c r="AB219" s="188"/>
      <c r="AC219" s="188"/>
      <c r="AD219" s="188"/>
      <c r="AE219" s="188"/>
      <c r="AF219" s="190"/>
      <c r="AG219" s="191"/>
      <c r="AS219" s="192"/>
    </row>
    <row r="220" spans="1:45" x14ac:dyDescent="0.2">
      <c r="A220" s="199"/>
      <c r="B220" s="183" t="s">
        <v>28</v>
      </c>
      <c r="C220" s="184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83"/>
      <c r="O220" s="183"/>
      <c r="P220" s="183"/>
      <c r="Q220" s="183"/>
      <c r="R220" s="183"/>
      <c r="S220" s="183"/>
      <c r="T220" s="183"/>
      <c r="U220" s="183"/>
      <c r="V220" s="183"/>
      <c r="W220" s="183"/>
      <c r="X220" s="183"/>
      <c r="Y220" s="183"/>
      <c r="Z220" s="183"/>
      <c r="AA220" s="183"/>
      <c r="AB220" s="183"/>
      <c r="AC220" s="183"/>
      <c r="AD220" s="183"/>
      <c r="AE220" s="183"/>
      <c r="AF220" s="185"/>
      <c r="AG220" s="186"/>
      <c r="AS220" s="192"/>
    </row>
    <row r="221" spans="1:45" x14ac:dyDescent="0.2">
      <c r="A221" s="198"/>
      <c r="B221" s="188" t="s">
        <v>28</v>
      </c>
      <c r="C221" s="189"/>
      <c r="D221" s="188"/>
      <c r="E221" s="188"/>
      <c r="F221" s="188"/>
      <c r="G221" s="188"/>
      <c r="H221" s="188"/>
      <c r="I221" s="188"/>
      <c r="J221" s="188"/>
      <c r="K221" s="188"/>
      <c r="L221" s="188"/>
      <c r="M221" s="188"/>
      <c r="N221" s="188"/>
      <c r="O221" s="188"/>
      <c r="P221" s="188"/>
      <c r="Q221" s="188"/>
      <c r="R221" s="188"/>
      <c r="S221" s="188"/>
      <c r="T221" s="188"/>
      <c r="U221" s="188"/>
      <c r="V221" s="188"/>
      <c r="W221" s="188"/>
      <c r="X221" s="188"/>
      <c r="Y221" s="188"/>
      <c r="Z221" s="188"/>
      <c r="AA221" s="188"/>
      <c r="AB221" s="188"/>
      <c r="AC221" s="188"/>
      <c r="AD221" s="188"/>
      <c r="AE221" s="188"/>
      <c r="AF221" s="190"/>
      <c r="AG221" s="191"/>
      <c r="AS221" s="192"/>
    </row>
    <row r="222" spans="1:45" x14ac:dyDescent="0.2">
      <c r="A222" s="199"/>
      <c r="B222" s="183" t="s">
        <v>28</v>
      </c>
      <c r="C222" s="184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83"/>
      <c r="O222" s="183"/>
      <c r="P222" s="183"/>
      <c r="Q222" s="183"/>
      <c r="R222" s="183"/>
      <c r="S222" s="183"/>
      <c r="T222" s="183"/>
      <c r="U222" s="183"/>
      <c r="V222" s="183"/>
      <c r="W222" s="183"/>
      <c r="X222" s="183"/>
      <c r="Y222" s="183"/>
      <c r="Z222" s="183"/>
      <c r="AA222" s="183"/>
      <c r="AB222" s="183"/>
      <c r="AC222" s="183"/>
      <c r="AD222" s="183"/>
      <c r="AE222" s="183"/>
      <c r="AF222" s="185"/>
      <c r="AG222" s="186"/>
      <c r="AS222" s="192"/>
    </row>
    <row r="223" spans="1:45" x14ac:dyDescent="0.2">
      <c r="A223" s="198"/>
      <c r="B223" s="188" t="s">
        <v>28</v>
      </c>
      <c r="C223" s="189"/>
      <c r="D223" s="188"/>
      <c r="E223" s="188"/>
      <c r="F223" s="188"/>
      <c r="G223" s="188"/>
      <c r="H223" s="188"/>
      <c r="I223" s="188"/>
      <c r="J223" s="188"/>
      <c r="K223" s="188"/>
      <c r="L223" s="188"/>
      <c r="M223" s="188"/>
      <c r="N223" s="188"/>
      <c r="O223" s="188"/>
      <c r="P223" s="188"/>
      <c r="Q223" s="188"/>
      <c r="R223" s="188"/>
      <c r="S223" s="188"/>
      <c r="T223" s="188"/>
      <c r="U223" s="188"/>
      <c r="V223" s="188"/>
      <c r="W223" s="188"/>
      <c r="X223" s="188"/>
      <c r="Y223" s="188"/>
      <c r="Z223" s="188"/>
      <c r="AA223" s="188"/>
      <c r="AB223" s="188"/>
      <c r="AC223" s="188"/>
      <c r="AD223" s="188"/>
      <c r="AE223" s="188"/>
      <c r="AF223" s="190"/>
      <c r="AG223" s="191"/>
      <c r="AS223" s="192"/>
    </row>
    <row r="224" spans="1:45" x14ac:dyDescent="0.2">
      <c r="A224" s="199"/>
      <c r="B224" s="183" t="s">
        <v>28</v>
      </c>
      <c r="C224" s="184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83"/>
      <c r="O224" s="183"/>
      <c r="P224" s="183"/>
      <c r="Q224" s="183"/>
      <c r="R224" s="183"/>
      <c r="S224" s="183"/>
      <c r="T224" s="183"/>
      <c r="U224" s="183"/>
      <c r="V224" s="183"/>
      <c r="W224" s="183"/>
      <c r="X224" s="183"/>
      <c r="Y224" s="183"/>
      <c r="Z224" s="183"/>
      <c r="AA224" s="183"/>
      <c r="AB224" s="183"/>
      <c r="AC224" s="183"/>
      <c r="AD224" s="183"/>
      <c r="AE224" s="183"/>
      <c r="AF224" s="185"/>
      <c r="AG224" s="186"/>
      <c r="AS224" s="192"/>
    </row>
    <row r="225" spans="1:45" x14ac:dyDescent="0.2">
      <c r="A225" s="198"/>
      <c r="B225" s="188" t="s">
        <v>28</v>
      </c>
      <c r="C225" s="189"/>
      <c r="D225" s="188"/>
      <c r="E225" s="188"/>
      <c r="F225" s="188"/>
      <c r="G225" s="188"/>
      <c r="H225" s="188"/>
      <c r="I225" s="188"/>
      <c r="J225" s="188"/>
      <c r="K225" s="188"/>
      <c r="L225" s="188"/>
      <c r="M225" s="188"/>
      <c r="N225" s="188"/>
      <c r="O225" s="188"/>
      <c r="P225" s="188"/>
      <c r="Q225" s="188"/>
      <c r="R225" s="188"/>
      <c r="S225" s="188"/>
      <c r="T225" s="188"/>
      <c r="U225" s="188"/>
      <c r="V225" s="188"/>
      <c r="W225" s="188"/>
      <c r="X225" s="188"/>
      <c r="Y225" s="188"/>
      <c r="Z225" s="188"/>
      <c r="AA225" s="188"/>
      <c r="AB225" s="188"/>
      <c r="AC225" s="188"/>
      <c r="AD225" s="188"/>
      <c r="AE225" s="188"/>
      <c r="AF225" s="190"/>
      <c r="AG225" s="191"/>
      <c r="AS225" s="192"/>
    </row>
    <row r="226" spans="1:45" x14ac:dyDescent="0.2">
      <c r="A226" s="199"/>
      <c r="B226" s="183" t="s">
        <v>28</v>
      </c>
      <c r="C226" s="184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83"/>
      <c r="O226" s="183"/>
      <c r="P226" s="183"/>
      <c r="Q226" s="183"/>
      <c r="R226" s="183"/>
      <c r="S226" s="183"/>
      <c r="T226" s="183"/>
      <c r="U226" s="183"/>
      <c r="V226" s="183"/>
      <c r="W226" s="183"/>
      <c r="X226" s="183"/>
      <c r="Y226" s="183"/>
      <c r="Z226" s="183"/>
      <c r="AA226" s="183"/>
      <c r="AB226" s="183"/>
      <c r="AC226" s="183"/>
      <c r="AD226" s="183"/>
      <c r="AE226" s="183"/>
      <c r="AF226" s="185"/>
      <c r="AG226" s="186"/>
      <c r="AS226" s="192"/>
    </row>
    <row r="227" spans="1:45" x14ac:dyDescent="0.2">
      <c r="A227" s="198"/>
      <c r="B227" s="188" t="s">
        <v>28</v>
      </c>
      <c r="C227" s="189"/>
      <c r="D227" s="188"/>
      <c r="E227" s="188"/>
      <c r="F227" s="188"/>
      <c r="G227" s="188"/>
      <c r="H227" s="188"/>
      <c r="I227" s="188"/>
      <c r="J227" s="188"/>
      <c r="K227" s="188"/>
      <c r="L227" s="188"/>
      <c r="M227" s="188"/>
      <c r="N227" s="188"/>
      <c r="O227" s="188"/>
      <c r="P227" s="188"/>
      <c r="Q227" s="188"/>
      <c r="R227" s="188"/>
      <c r="S227" s="188"/>
      <c r="T227" s="188"/>
      <c r="U227" s="188"/>
      <c r="V227" s="188"/>
      <c r="W227" s="188"/>
      <c r="X227" s="188"/>
      <c r="Y227" s="188"/>
      <c r="Z227" s="188"/>
      <c r="AA227" s="188"/>
      <c r="AB227" s="188"/>
      <c r="AC227" s="188"/>
      <c r="AD227" s="188"/>
      <c r="AE227" s="188"/>
      <c r="AF227" s="190"/>
      <c r="AG227" s="191"/>
    </row>
    <row r="228" spans="1:45" x14ac:dyDescent="0.2">
      <c r="A228" s="199"/>
      <c r="B228" s="183" t="s">
        <v>28</v>
      </c>
      <c r="C228" s="184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83"/>
      <c r="O228" s="183"/>
      <c r="P228" s="183"/>
      <c r="Q228" s="183"/>
      <c r="R228" s="183"/>
      <c r="S228" s="183"/>
      <c r="T228" s="183"/>
      <c r="U228" s="183"/>
      <c r="V228" s="183"/>
      <c r="W228" s="183"/>
      <c r="X228" s="183"/>
      <c r="Y228" s="183"/>
      <c r="Z228" s="183"/>
      <c r="AA228" s="183"/>
      <c r="AB228" s="183"/>
      <c r="AC228" s="183"/>
      <c r="AD228" s="183"/>
      <c r="AE228" s="183"/>
      <c r="AF228" s="185"/>
      <c r="AG228" s="186"/>
    </row>
    <row r="229" spans="1:45" x14ac:dyDescent="0.2">
      <c r="A229" s="198"/>
      <c r="B229" s="188" t="s">
        <v>28</v>
      </c>
      <c r="C229" s="189"/>
      <c r="D229" s="188"/>
      <c r="E229" s="188"/>
      <c r="F229" s="188"/>
      <c r="G229" s="188"/>
      <c r="H229" s="188"/>
      <c r="I229" s="188"/>
      <c r="J229" s="188"/>
      <c r="K229" s="188"/>
      <c r="L229" s="188"/>
      <c r="M229" s="188"/>
      <c r="N229" s="188"/>
      <c r="O229" s="188"/>
      <c r="P229" s="188"/>
      <c r="Q229" s="188"/>
      <c r="R229" s="188"/>
      <c r="S229" s="188"/>
      <c r="T229" s="188"/>
      <c r="U229" s="188"/>
      <c r="V229" s="188"/>
      <c r="W229" s="188"/>
      <c r="X229" s="188"/>
      <c r="Y229" s="188"/>
      <c r="Z229" s="188"/>
      <c r="AA229" s="188"/>
      <c r="AB229" s="188"/>
      <c r="AC229" s="188"/>
      <c r="AD229" s="188"/>
      <c r="AE229" s="188"/>
      <c r="AF229" s="190"/>
      <c r="AG229" s="191"/>
    </row>
    <row r="230" spans="1:45" x14ac:dyDescent="0.2">
      <c r="A230" s="199"/>
      <c r="B230" s="183" t="s">
        <v>28</v>
      </c>
      <c r="C230" s="184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83"/>
      <c r="O230" s="183"/>
      <c r="P230" s="183"/>
      <c r="Q230" s="183"/>
      <c r="R230" s="183"/>
      <c r="S230" s="183"/>
      <c r="T230" s="183"/>
      <c r="U230" s="183"/>
      <c r="V230" s="183"/>
      <c r="W230" s="183"/>
      <c r="X230" s="183"/>
      <c r="Y230" s="183"/>
      <c r="Z230" s="183"/>
      <c r="AA230" s="183"/>
      <c r="AB230" s="183"/>
      <c r="AC230" s="183"/>
      <c r="AD230" s="183"/>
      <c r="AE230" s="183"/>
      <c r="AF230" s="185"/>
      <c r="AG230" s="186"/>
    </row>
    <row r="231" spans="1:45" x14ac:dyDescent="0.2">
      <c r="A231" s="198"/>
      <c r="B231" s="188" t="s">
        <v>28</v>
      </c>
      <c r="C231" s="189"/>
      <c r="D231" s="188"/>
      <c r="E231" s="188"/>
      <c r="F231" s="188"/>
      <c r="G231" s="188"/>
      <c r="H231" s="188"/>
      <c r="I231" s="188"/>
      <c r="J231" s="188"/>
      <c r="K231" s="188"/>
      <c r="L231" s="188"/>
      <c r="M231" s="188"/>
      <c r="N231" s="188"/>
      <c r="O231" s="188"/>
      <c r="P231" s="188"/>
      <c r="Q231" s="188"/>
      <c r="R231" s="188"/>
      <c r="S231" s="188"/>
      <c r="T231" s="188"/>
      <c r="U231" s="188"/>
      <c r="V231" s="188"/>
      <c r="W231" s="188"/>
      <c r="X231" s="188"/>
      <c r="Y231" s="188"/>
      <c r="Z231" s="188"/>
      <c r="AA231" s="188"/>
      <c r="AB231" s="188"/>
      <c r="AC231" s="188"/>
      <c r="AD231" s="188"/>
      <c r="AE231" s="188"/>
      <c r="AF231" s="190"/>
      <c r="AG231" s="191"/>
    </row>
    <row r="232" spans="1:45" x14ac:dyDescent="0.2">
      <c r="A232" s="199"/>
      <c r="B232" s="183" t="s">
        <v>28</v>
      </c>
      <c r="C232" s="184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83"/>
      <c r="O232" s="183"/>
      <c r="P232" s="183"/>
      <c r="Q232" s="183"/>
      <c r="R232" s="183"/>
      <c r="S232" s="183"/>
      <c r="T232" s="183"/>
      <c r="U232" s="183"/>
      <c r="V232" s="183"/>
      <c r="W232" s="183"/>
      <c r="X232" s="183"/>
      <c r="Y232" s="183"/>
      <c r="Z232" s="183"/>
      <c r="AA232" s="183"/>
      <c r="AB232" s="183"/>
      <c r="AC232" s="183"/>
      <c r="AD232" s="183"/>
      <c r="AE232" s="183"/>
      <c r="AF232" s="185"/>
      <c r="AG232" s="186"/>
    </row>
    <row r="233" spans="1:45" x14ac:dyDescent="0.2">
      <c r="A233" s="198"/>
      <c r="B233" s="188" t="s">
        <v>28</v>
      </c>
      <c r="C233" s="189"/>
      <c r="D233" s="188"/>
      <c r="E233" s="188"/>
      <c r="F233" s="188"/>
      <c r="G233" s="188"/>
      <c r="H233" s="188"/>
      <c r="I233" s="188"/>
      <c r="J233" s="188"/>
      <c r="K233" s="188"/>
      <c r="L233" s="188"/>
      <c r="M233" s="188"/>
      <c r="N233" s="188"/>
      <c r="O233" s="188"/>
      <c r="P233" s="188"/>
      <c r="Q233" s="188"/>
      <c r="R233" s="188"/>
      <c r="S233" s="188"/>
      <c r="T233" s="188"/>
      <c r="U233" s="188"/>
      <c r="V233" s="188"/>
      <c r="W233" s="188"/>
      <c r="X233" s="188"/>
      <c r="Y233" s="188"/>
      <c r="Z233" s="188"/>
      <c r="AA233" s="188"/>
      <c r="AB233" s="188"/>
      <c r="AC233" s="188"/>
      <c r="AD233" s="188"/>
      <c r="AE233" s="188"/>
      <c r="AF233" s="190"/>
      <c r="AG233" s="191"/>
    </row>
    <row r="234" spans="1:45" x14ac:dyDescent="0.2">
      <c r="A234" s="199"/>
      <c r="B234" s="183" t="s">
        <v>28</v>
      </c>
      <c r="C234" s="184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83"/>
      <c r="O234" s="183"/>
      <c r="P234" s="183"/>
      <c r="Q234" s="183"/>
      <c r="R234" s="183"/>
      <c r="S234" s="183"/>
      <c r="T234" s="183"/>
      <c r="U234" s="183"/>
      <c r="V234" s="183"/>
      <c r="W234" s="183"/>
      <c r="X234" s="183"/>
      <c r="Y234" s="183"/>
      <c r="Z234" s="183"/>
      <c r="AA234" s="183"/>
      <c r="AB234" s="183"/>
      <c r="AC234" s="183"/>
      <c r="AD234" s="183"/>
      <c r="AE234" s="183"/>
      <c r="AF234" s="185"/>
      <c r="AG234" s="186"/>
    </row>
    <row r="235" spans="1:45" x14ac:dyDescent="0.2">
      <c r="A235" s="198"/>
      <c r="B235" s="188" t="s">
        <v>28</v>
      </c>
      <c r="C235" s="189"/>
      <c r="D235" s="188"/>
      <c r="E235" s="188"/>
      <c r="F235" s="188"/>
      <c r="G235" s="188"/>
      <c r="H235" s="188"/>
      <c r="I235" s="188"/>
      <c r="J235" s="188"/>
      <c r="K235" s="188"/>
      <c r="L235" s="188"/>
      <c r="M235" s="188"/>
      <c r="N235" s="188"/>
      <c r="O235" s="188"/>
      <c r="P235" s="188"/>
      <c r="Q235" s="188"/>
      <c r="R235" s="188"/>
      <c r="S235" s="188"/>
      <c r="T235" s="188"/>
      <c r="U235" s="188"/>
      <c r="V235" s="188"/>
      <c r="W235" s="188"/>
      <c r="X235" s="188"/>
      <c r="Y235" s="188"/>
      <c r="Z235" s="188"/>
      <c r="AA235" s="188"/>
      <c r="AB235" s="188"/>
      <c r="AC235" s="188"/>
      <c r="AD235" s="188"/>
      <c r="AE235" s="188"/>
      <c r="AF235" s="190"/>
      <c r="AG235" s="191"/>
    </row>
    <row r="236" spans="1:45" x14ac:dyDescent="0.2">
      <c r="A236" s="199"/>
      <c r="B236" s="183" t="s">
        <v>28</v>
      </c>
      <c r="C236" s="184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83"/>
      <c r="O236" s="183"/>
      <c r="P236" s="183"/>
      <c r="Q236" s="183"/>
      <c r="R236" s="183"/>
      <c r="S236" s="183"/>
      <c r="T236" s="183"/>
      <c r="U236" s="183"/>
      <c r="V236" s="183"/>
      <c r="W236" s="183"/>
      <c r="X236" s="183"/>
      <c r="Y236" s="183"/>
      <c r="Z236" s="183"/>
      <c r="AA236" s="183"/>
      <c r="AB236" s="183"/>
      <c r="AC236" s="183"/>
      <c r="AD236" s="183"/>
      <c r="AE236" s="183"/>
      <c r="AF236" s="185"/>
      <c r="AG236" s="186"/>
    </row>
    <row r="237" spans="1:45" x14ac:dyDescent="0.2">
      <c r="A237" s="198"/>
      <c r="B237" s="188" t="s">
        <v>28</v>
      </c>
      <c r="C237" s="189"/>
      <c r="D237" s="188"/>
      <c r="E237" s="188"/>
      <c r="F237" s="188"/>
      <c r="G237" s="188"/>
      <c r="H237" s="188"/>
      <c r="I237" s="188"/>
      <c r="J237" s="188"/>
      <c r="K237" s="188"/>
      <c r="L237" s="188"/>
      <c r="M237" s="188"/>
      <c r="N237" s="188"/>
      <c r="O237" s="188"/>
      <c r="P237" s="188"/>
      <c r="Q237" s="188"/>
      <c r="R237" s="188"/>
      <c r="S237" s="188"/>
      <c r="T237" s="188"/>
      <c r="U237" s="188"/>
      <c r="V237" s="188"/>
      <c r="W237" s="188"/>
      <c r="X237" s="188"/>
      <c r="Y237" s="188"/>
      <c r="Z237" s="188"/>
      <c r="AA237" s="188"/>
      <c r="AB237" s="188"/>
      <c r="AC237" s="188"/>
      <c r="AD237" s="188"/>
      <c r="AE237" s="188"/>
      <c r="AF237" s="190"/>
      <c r="AG237" s="191"/>
    </row>
    <row r="238" spans="1:45" x14ac:dyDescent="0.2">
      <c r="A238" s="199"/>
      <c r="B238" s="183" t="s">
        <v>28</v>
      </c>
      <c r="C238" s="184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83"/>
      <c r="O238" s="183"/>
      <c r="P238" s="183"/>
      <c r="Q238" s="183"/>
      <c r="R238" s="183"/>
      <c r="S238" s="183"/>
      <c r="T238" s="183"/>
      <c r="U238" s="183"/>
      <c r="V238" s="183"/>
      <c r="W238" s="183"/>
      <c r="X238" s="183"/>
      <c r="Y238" s="183"/>
      <c r="Z238" s="183"/>
      <c r="AA238" s="183"/>
      <c r="AB238" s="183"/>
      <c r="AC238" s="183"/>
      <c r="AD238" s="183"/>
      <c r="AE238" s="183"/>
      <c r="AF238" s="185"/>
      <c r="AG238" s="186"/>
    </row>
    <row r="239" spans="1:45" x14ac:dyDescent="0.2">
      <c r="A239" s="198"/>
      <c r="B239" s="188" t="s">
        <v>28</v>
      </c>
      <c r="C239" s="189"/>
      <c r="D239" s="188"/>
      <c r="E239" s="188"/>
      <c r="F239" s="188"/>
      <c r="G239" s="188"/>
      <c r="H239" s="188"/>
      <c r="I239" s="188"/>
      <c r="J239" s="188"/>
      <c r="K239" s="188"/>
      <c r="L239" s="188"/>
      <c r="M239" s="188"/>
      <c r="N239" s="188"/>
      <c r="O239" s="188"/>
      <c r="P239" s="188"/>
      <c r="Q239" s="188"/>
      <c r="R239" s="188"/>
      <c r="S239" s="188"/>
      <c r="T239" s="188"/>
      <c r="U239" s="188"/>
      <c r="V239" s="188"/>
      <c r="W239" s="188"/>
      <c r="X239" s="188"/>
      <c r="Y239" s="188"/>
      <c r="Z239" s="188"/>
      <c r="AA239" s="188"/>
      <c r="AB239" s="188"/>
      <c r="AC239" s="188"/>
      <c r="AD239" s="188"/>
      <c r="AE239" s="188"/>
      <c r="AF239" s="190"/>
      <c r="AG239" s="191"/>
    </row>
    <row r="240" spans="1:45" x14ac:dyDescent="0.2">
      <c r="A240" s="199"/>
      <c r="B240" s="183" t="s">
        <v>28</v>
      </c>
      <c r="C240" s="184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83"/>
      <c r="O240" s="183"/>
      <c r="P240" s="183"/>
      <c r="Q240" s="183"/>
      <c r="R240" s="183"/>
      <c r="S240" s="183"/>
      <c r="T240" s="183"/>
      <c r="U240" s="183"/>
      <c r="V240" s="183"/>
      <c r="W240" s="183"/>
      <c r="X240" s="183"/>
      <c r="Y240" s="183"/>
      <c r="Z240" s="183"/>
      <c r="AA240" s="183"/>
      <c r="AB240" s="183"/>
      <c r="AC240" s="183"/>
      <c r="AD240" s="183"/>
      <c r="AE240" s="183"/>
      <c r="AF240" s="185"/>
      <c r="AG240" s="186"/>
    </row>
    <row r="241" spans="1:45" x14ac:dyDescent="0.2">
      <c r="A241" s="198"/>
      <c r="B241" s="188"/>
      <c r="C241" s="189"/>
      <c r="D241" s="188"/>
      <c r="E241" s="188"/>
      <c r="F241" s="188"/>
      <c r="G241" s="188"/>
      <c r="H241" s="188"/>
      <c r="I241" s="188"/>
      <c r="J241" s="188"/>
      <c r="K241" s="188"/>
      <c r="L241" s="188"/>
      <c r="M241" s="188"/>
      <c r="N241" s="188"/>
      <c r="O241" s="188"/>
      <c r="P241" s="188"/>
      <c r="Q241" s="188"/>
      <c r="R241" s="188"/>
      <c r="S241" s="188"/>
      <c r="T241" s="188"/>
      <c r="U241" s="188"/>
      <c r="V241" s="188"/>
      <c r="W241" s="188"/>
      <c r="X241" s="188"/>
      <c r="Y241" s="188"/>
      <c r="Z241" s="188"/>
      <c r="AA241" s="188"/>
      <c r="AB241" s="188"/>
      <c r="AC241" s="188"/>
      <c r="AD241" s="188"/>
      <c r="AE241" s="188"/>
      <c r="AF241" s="190"/>
      <c r="AG241" s="191"/>
    </row>
    <row r="242" spans="1:45" x14ac:dyDescent="0.2">
      <c r="A242" s="193">
        <f>COUNTA(A208:A241)</f>
        <v>4</v>
      </c>
      <c r="B242" s="194">
        <v>2014</v>
      </c>
      <c r="C242" s="195"/>
      <c r="D242" s="194"/>
      <c r="E242" s="194">
        <f>COUNTA(E241:E241)</f>
        <v>0</v>
      </c>
      <c r="F242" s="194">
        <f>SUM(F209:F241)</f>
        <v>0</v>
      </c>
      <c r="G242" s="194">
        <f>SUM(G208:G241)</f>
        <v>0</v>
      </c>
      <c r="H242" s="194">
        <f>SUM(H208:H241)</f>
        <v>0</v>
      </c>
      <c r="I242" s="194">
        <f>COUNTIF(I208:I241,"X")</f>
        <v>0</v>
      </c>
      <c r="J242" s="194">
        <f>COUNTA(J208:J241)</f>
        <v>0</v>
      </c>
      <c r="K242" s="194">
        <f t="shared" ref="K242:P242" si="63">COUNTIF(K208:K241,"X")</f>
        <v>0</v>
      </c>
      <c r="L242" s="194">
        <f t="shared" si="63"/>
        <v>0</v>
      </c>
      <c r="M242" s="194">
        <f t="shared" si="63"/>
        <v>0</v>
      </c>
      <c r="N242" s="194">
        <f t="shared" si="63"/>
        <v>0</v>
      </c>
      <c r="O242" s="194">
        <f t="shared" si="63"/>
        <v>0</v>
      </c>
      <c r="P242" s="194">
        <f t="shared" si="63"/>
        <v>0</v>
      </c>
      <c r="Q242" s="194">
        <f>COUNTA(Q208:Q241)</f>
        <v>0</v>
      </c>
      <c r="R242" s="194">
        <f t="shared" ref="R242:AE242" si="64">COUNTIF(R208:R241,"X")</f>
        <v>0</v>
      </c>
      <c r="S242" s="194">
        <f t="shared" si="64"/>
        <v>0</v>
      </c>
      <c r="T242" s="194">
        <f t="shared" si="64"/>
        <v>0</v>
      </c>
      <c r="U242" s="194">
        <f t="shared" si="64"/>
        <v>0</v>
      </c>
      <c r="V242" s="194">
        <f t="shared" si="64"/>
        <v>0</v>
      </c>
      <c r="W242" s="194">
        <f t="shared" si="64"/>
        <v>0</v>
      </c>
      <c r="X242" s="194">
        <f t="shared" si="64"/>
        <v>0</v>
      </c>
      <c r="Y242" s="194">
        <f t="shared" si="64"/>
        <v>0</v>
      </c>
      <c r="Z242" s="194">
        <f>COUNTA(#REF!)</f>
        <v>1</v>
      </c>
      <c r="AA242" s="194">
        <f t="shared" si="64"/>
        <v>0</v>
      </c>
      <c r="AB242" s="194">
        <f t="shared" si="64"/>
        <v>0</v>
      </c>
      <c r="AC242" s="194">
        <f t="shared" si="64"/>
        <v>0</v>
      </c>
      <c r="AD242" s="194">
        <f t="shared" si="64"/>
        <v>0</v>
      </c>
      <c r="AE242" s="194">
        <f t="shared" si="64"/>
        <v>0</v>
      </c>
      <c r="AF242" s="194">
        <f>COUNTA(AF208:AF241)</f>
        <v>0</v>
      </c>
      <c r="AG242" s="196">
        <f>COUNTA(AG169:AG241)</f>
        <v>1</v>
      </c>
    </row>
    <row r="254" spans="1:45" x14ac:dyDescent="0.2">
      <c r="AS254" s="38" t="s">
        <v>5</v>
      </c>
    </row>
    <row r="255" spans="1:45" x14ac:dyDescent="0.2">
      <c r="AS255" s="38" t="s">
        <v>80</v>
      </c>
    </row>
    <row r="256" spans="1:45" x14ac:dyDescent="0.2">
      <c r="AS256" s="38" t="s">
        <v>82</v>
      </c>
    </row>
    <row r="257" spans="45:45" x14ac:dyDescent="0.2">
      <c r="AS257" s="38" t="s">
        <v>160</v>
      </c>
    </row>
    <row r="258" spans="45:45" x14ac:dyDescent="0.2">
      <c r="AS258" s="38" t="s">
        <v>81</v>
      </c>
    </row>
    <row r="259" spans="45:45" x14ac:dyDescent="0.2">
      <c r="AS259" s="38" t="s">
        <v>161</v>
      </c>
    </row>
    <row r="260" spans="45:45" x14ac:dyDescent="0.2">
      <c r="AS260" s="38" t="s">
        <v>162</v>
      </c>
    </row>
    <row r="261" spans="45:45" x14ac:dyDescent="0.2">
      <c r="AS261" s="100" t="s">
        <v>170</v>
      </c>
    </row>
    <row r="266" spans="45:45" x14ac:dyDescent="0.2">
      <c r="AS266" s="38" t="s">
        <v>84</v>
      </c>
    </row>
    <row r="267" spans="45:45" x14ac:dyDescent="0.2">
      <c r="AS267" s="200" t="s">
        <v>94</v>
      </c>
    </row>
    <row r="268" spans="45:45" x14ac:dyDescent="0.2">
      <c r="AS268" s="200" t="s">
        <v>95</v>
      </c>
    </row>
    <row r="269" spans="45:45" x14ac:dyDescent="0.2">
      <c r="AS269" s="200" t="s">
        <v>96</v>
      </c>
    </row>
    <row r="270" spans="45:45" x14ac:dyDescent="0.2">
      <c r="AS270" s="200" t="s">
        <v>97</v>
      </c>
    </row>
    <row r="271" spans="45:45" x14ac:dyDescent="0.2">
      <c r="AS271" s="200" t="s">
        <v>98</v>
      </c>
    </row>
    <row r="272" spans="45:45" x14ac:dyDescent="0.2">
      <c r="AS272" s="200" t="s">
        <v>99</v>
      </c>
    </row>
    <row r="273" spans="45:45" x14ac:dyDescent="0.2">
      <c r="AS273" s="200" t="s">
        <v>100</v>
      </c>
    </row>
    <row r="274" spans="45:45" x14ac:dyDescent="0.2">
      <c r="AS274" s="200" t="s">
        <v>101</v>
      </c>
    </row>
    <row r="275" spans="45:45" x14ac:dyDescent="0.2">
      <c r="AS275" s="200" t="s">
        <v>102</v>
      </c>
    </row>
    <row r="276" spans="45:45" x14ac:dyDescent="0.2">
      <c r="AS276" s="200" t="s">
        <v>103</v>
      </c>
    </row>
    <row r="277" spans="45:45" x14ac:dyDescent="0.2">
      <c r="AS277" s="200" t="s">
        <v>104</v>
      </c>
    </row>
    <row r="278" spans="45:45" x14ac:dyDescent="0.2">
      <c r="AS278" s="200" t="s">
        <v>105</v>
      </c>
    </row>
    <row r="279" spans="45:45" x14ac:dyDescent="0.2">
      <c r="AS279" s="200" t="s">
        <v>106</v>
      </c>
    </row>
    <row r="280" spans="45:45" x14ac:dyDescent="0.2">
      <c r="AS280" s="201" t="s">
        <v>107</v>
      </c>
    </row>
    <row r="281" spans="45:45" x14ac:dyDescent="0.2">
      <c r="AS281" s="200" t="s">
        <v>108</v>
      </c>
    </row>
    <row r="282" spans="45:45" x14ac:dyDescent="0.2">
      <c r="AS282" s="200" t="s">
        <v>109</v>
      </c>
    </row>
    <row r="283" spans="45:45" x14ac:dyDescent="0.2">
      <c r="AS283" s="200" t="s">
        <v>110</v>
      </c>
    </row>
    <row r="284" spans="45:45" x14ac:dyDescent="0.2">
      <c r="AS284" s="200" t="s">
        <v>111</v>
      </c>
    </row>
    <row r="285" spans="45:45" x14ac:dyDescent="0.2">
      <c r="AS285" s="200" t="s">
        <v>112</v>
      </c>
    </row>
    <row r="286" spans="45:45" x14ac:dyDescent="0.2">
      <c r="AS286" s="200" t="s">
        <v>113</v>
      </c>
    </row>
    <row r="287" spans="45:45" x14ac:dyDescent="0.2">
      <c r="AS287" s="200" t="s">
        <v>114</v>
      </c>
    </row>
    <row r="288" spans="45:45" x14ac:dyDescent="0.2">
      <c r="AS288" s="200" t="s">
        <v>106</v>
      </c>
    </row>
    <row r="289" spans="45:45" x14ac:dyDescent="0.2">
      <c r="AS289" s="38" t="s">
        <v>163</v>
      </c>
    </row>
    <row r="290" spans="45:45" x14ac:dyDescent="0.2">
      <c r="AS290" s="38" t="s">
        <v>164</v>
      </c>
    </row>
    <row r="291" spans="45:45" x14ac:dyDescent="0.2">
      <c r="AS291" s="38" t="s">
        <v>165</v>
      </c>
    </row>
    <row r="292" spans="45:45" x14ac:dyDescent="0.2">
      <c r="AS292" s="38" t="s">
        <v>166</v>
      </c>
    </row>
    <row r="293" spans="45:45" x14ac:dyDescent="0.2">
      <c r="AS293" s="38" t="s">
        <v>167</v>
      </c>
    </row>
    <row r="297" spans="45:45" x14ac:dyDescent="0.2">
      <c r="AS297" s="38" t="s">
        <v>172</v>
      </c>
    </row>
    <row r="298" spans="45:45" x14ac:dyDescent="0.2">
      <c r="AS298" s="38" t="s">
        <v>173</v>
      </c>
    </row>
    <row r="299" spans="45:45" x14ac:dyDescent="0.2">
      <c r="AS299" s="38" t="s">
        <v>16</v>
      </c>
    </row>
    <row r="300" spans="45:45" x14ac:dyDescent="0.2">
      <c r="AS300" s="38" t="s">
        <v>17</v>
      </c>
    </row>
    <row r="301" spans="45:45" x14ac:dyDescent="0.2">
      <c r="AS301" s="38" t="s">
        <v>19</v>
      </c>
    </row>
    <row r="302" spans="45:45" x14ac:dyDescent="0.2">
      <c r="AS302" s="38" t="s">
        <v>174</v>
      </c>
    </row>
    <row r="303" spans="45:45" x14ac:dyDescent="0.2">
      <c r="AS303" s="38" t="s">
        <v>175</v>
      </c>
    </row>
    <row r="304" spans="45:45" x14ac:dyDescent="0.2">
      <c r="AS304" s="38" t="s">
        <v>131</v>
      </c>
    </row>
    <row r="307" spans="45:45" x14ac:dyDescent="0.2">
      <c r="AS307" s="38" t="s">
        <v>177</v>
      </c>
    </row>
    <row r="308" spans="45:45" x14ac:dyDescent="0.2">
      <c r="AS308" s="38" t="s">
        <v>20</v>
      </c>
    </row>
    <row r="309" spans="45:45" x14ac:dyDescent="0.2">
      <c r="AS309" s="38" t="s">
        <v>21</v>
      </c>
    </row>
    <row r="310" spans="45:45" x14ac:dyDescent="0.2">
      <c r="AS310" s="38" t="s">
        <v>178</v>
      </c>
    </row>
    <row r="311" spans="45:45" x14ac:dyDescent="0.2">
      <c r="AS311" s="38" t="s">
        <v>179</v>
      </c>
    </row>
    <row r="312" spans="45:45" x14ac:dyDescent="0.2">
      <c r="AS312" s="38" t="s">
        <v>180</v>
      </c>
    </row>
    <row r="316" spans="45:45" x14ac:dyDescent="0.2">
      <c r="AS316" s="38" t="s">
        <v>186</v>
      </c>
    </row>
    <row r="317" spans="45:45" x14ac:dyDescent="0.2">
      <c r="AS317" s="38" t="s">
        <v>159</v>
      </c>
    </row>
    <row r="318" spans="45:45" x14ac:dyDescent="0.2">
      <c r="AS318" s="38" t="s">
        <v>187</v>
      </c>
    </row>
    <row r="319" spans="45:45" x14ac:dyDescent="0.2">
      <c r="AS319" s="38" t="s">
        <v>188</v>
      </c>
    </row>
    <row r="320" spans="45:45" x14ac:dyDescent="0.2">
      <c r="AS320" s="38" t="s">
        <v>189</v>
      </c>
    </row>
    <row r="321" spans="45:45" x14ac:dyDescent="0.2">
      <c r="AS321" s="38" t="s">
        <v>26</v>
      </c>
    </row>
    <row r="322" spans="45:45" x14ac:dyDescent="0.2">
      <c r="AS322" s="38" t="s">
        <v>190</v>
      </c>
    </row>
    <row r="323" spans="45:45" x14ac:dyDescent="0.2">
      <c r="AS323" s="38" t="s">
        <v>191</v>
      </c>
    </row>
    <row r="328" spans="45:45" x14ac:dyDescent="0.2">
      <c r="AS328" s="38" t="s">
        <v>163</v>
      </c>
    </row>
    <row r="329" spans="45:45" x14ac:dyDescent="0.2">
      <c r="AS329" s="38" t="s">
        <v>164</v>
      </c>
    </row>
    <row r="330" spans="45:45" x14ac:dyDescent="0.2">
      <c r="AS330" s="38" t="s">
        <v>165</v>
      </c>
    </row>
    <row r="331" spans="45:45" x14ac:dyDescent="0.2">
      <c r="AS331" s="38" t="s">
        <v>166</v>
      </c>
    </row>
    <row r="332" spans="45:45" x14ac:dyDescent="0.2">
      <c r="AS332" s="38" t="s">
        <v>167</v>
      </c>
    </row>
    <row r="336" spans="45:45" x14ac:dyDescent="0.2">
      <c r="AS336" s="38" t="s">
        <v>172</v>
      </c>
    </row>
    <row r="337" spans="45:45" x14ac:dyDescent="0.2">
      <c r="AS337" s="38" t="s">
        <v>173</v>
      </c>
    </row>
    <row r="338" spans="45:45" x14ac:dyDescent="0.2">
      <c r="AS338" s="38" t="s">
        <v>16</v>
      </c>
    </row>
    <row r="339" spans="45:45" x14ac:dyDescent="0.2">
      <c r="AS339" s="38" t="s">
        <v>17</v>
      </c>
    </row>
    <row r="340" spans="45:45" x14ac:dyDescent="0.2">
      <c r="AS340" s="38" t="s">
        <v>19</v>
      </c>
    </row>
    <row r="341" spans="45:45" x14ac:dyDescent="0.2">
      <c r="AS341" s="38" t="s">
        <v>174</v>
      </c>
    </row>
    <row r="342" spans="45:45" x14ac:dyDescent="0.2">
      <c r="AS342" s="38" t="s">
        <v>175</v>
      </c>
    </row>
    <row r="343" spans="45:45" x14ac:dyDescent="0.2">
      <c r="AS343" s="38" t="s">
        <v>131</v>
      </c>
    </row>
    <row r="346" spans="45:45" x14ac:dyDescent="0.2">
      <c r="AS346" s="38" t="s">
        <v>177</v>
      </c>
    </row>
    <row r="347" spans="45:45" x14ac:dyDescent="0.2">
      <c r="AS347" s="38" t="s">
        <v>20</v>
      </c>
    </row>
    <row r="348" spans="45:45" x14ac:dyDescent="0.2">
      <c r="AS348" s="38" t="s">
        <v>21</v>
      </c>
    </row>
    <row r="349" spans="45:45" x14ac:dyDescent="0.2">
      <c r="AS349" s="38" t="s">
        <v>178</v>
      </c>
    </row>
    <row r="350" spans="45:45" x14ac:dyDescent="0.2">
      <c r="AS350" s="38" t="s">
        <v>179</v>
      </c>
    </row>
    <row r="351" spans="45:45" x14ac:dyDescent="0.2">
      <c r="AS351" s="38" t="s">
        <v>180</v>
      </c>
    </row>
    <row r="356" spans="45:45" x14ac:dyDescent="0.2">
      <c r="AS356" s="38" t="s">
        <v>7</v>
      </c>
    </row>
    <row r="357" spans="45:45" x14ac:dyDescent="0.2">
      <c r="AS357" s="38" t="s">
        <v>120</v>
      </c>
    </row>
    <row r="358" spans="45:45" x14ac:dyDescent="0.2">
      <c r="AS358" s="38" t="s">
        <v>119</v>
      </c>
    </row>
    <row r="359" spans="45:45" x14ac:dyDescent="0.2">
      <c r="AS359" s="38" t="s">
        <v>121</v>
      </c>
    </row>
    <row r="360" spans="45:45" x14ac:dyDescent="0.2">
      <c r="AS360" s="38" t="s">
        <v>122</v>
      </c>
    </row>
    <row r="361" spans="45:45" x14ac:dyDescent="0.2">
      <c r="AS361" s="38" t="s">
        <v>123</v>
      </c>
    </row>
    <row r="362" spans="45:45" x14ac:dyDescent="0.2">
      <c r="AS362" s="38" t="s">
        <v>124</v>
      </c>
    </row>
    <row r="363" spans="45:45" x14ac:dyDescent="0.2">
      <c r="AS363" s="38" t="s">
        <v>125</v>
      </c>
    </row>
    <row r="364" spans="45:45" x14ac:dyDescent="0.2">
      <c r="AS364" s="38" t="s">
        <v>126</v>
      </c>
    </row>
    <row r="369" spans="45:45" x14ac:dyDescent="0.2">
      <c r="AS369" s="38" t="s">
        <v>212</v>
      </c>
    </row>
    <row r="370" spans="45:45" x14ac:dyDescent="0.2">
      <c r="AS370" s="202" t="s">
        <v>192</v>
      </c>
    </row>
    <row r="371" spans="45:45" x14ac:dyDescent="0.2">
      <c r="AS371" s="202" t="s">
        <v>193</v>
      </c>
    </row>
    <row r="372" spans="45:45" x14ac:dyDescent="0.2">
      <c r="AS372" s="202" t="s">
        <v>194</v>
      </c>
    </row>
    <row r="373" spans="45:45" x14ac:dyDescent="0.2">
      <c r="AS373" s="202" t="s">
        <v>195</v>
      </c>
    </row>
    <row r="374" spans="45:45" x14ac:dyDescent="0.2">
      <c r="AS374" s="202" t="s">
        <v>196</v>
      </c>
    </row>
    <row r="375" spans="45:45" x14ac:dyDescent="0.2">
      <c r="AS375" s="202" t="s">
        <v>197</v>
      </c>
    </row>
    <row r="376" spans="45:45" x14ac:dyDescent="0.2">
      <c r="AS376" s="202" t="s">
        <v>198</v>
      </c>
    </row>
    <row r="377" spans="45:45" x14ac:dyDescent="0.2">
      <c r="AS377" s="202" t="s">
        <v>199</v>
      </c>
    </row>
    <row r="378" spans="45:45" x14ac:dyDescent="0.2">
      <c r="AS378" s="202" t="s">
        <v>200</v>
      </c>
    </row>
    <row r="379" spans="45:45" x14ac:dyDescent="0.2">
      <c r="AS379" s="202" t="s">
        <v>201</v>
      </c>
    </row>
    <row r="380" spans="45:45" x14ac:dyDescent="0.2">
      <c r="AS380" s="202" t="s">
        <v>202</v>
      </c>
    </row>
    <row r="381" spans="45:45" x14ac:dyDescent="0.2">
      <c r="AS381" s="202" t="s">
        <v>203</v>
      </c>
    </row>
    <row r="382" spans="45:45" x14ac:dyDescent="0.2">
      <c r="AS382" s="202" t="s">
        <v>204</v>
      </c>
    </row>
    <row r="383" spans="45:45" x14ac:dyDescent="0.2">
      <c r="AS383" s="202" t="s">
        <v>205</v>
      </c>
    </row>
    <row r="384" spans="45:45" x14ac:dyDescent="0.2">
      <c r="AS384" s="202" t="s">
        <v>206</v>
      </c>
    </row>
    <row r="385" spans="45:45" x14ac:dyDescent="0.2">
      <c r="AS385" s="202" t="s">
        <v>207</v>
      </c>
    </row>
    <row r="386" spans="45:45" x14ac:dyDescent="0.2">
      <c r="AS386" s="202" t="s">
        <v>208</v>
      </c>
    </row>
    <row r="387" spans="45:45" x14ac:dyDescent="0.2">
      <c r="AS387" s="202" t="s">
        <v>209</v>
      </c>
    </row>
    <row r="388" spans="45:45" x14ac:dyDescent="0.2">
      <c r="AS388" s="202" t="s">
        <v>210</v>
      </c>
    </row>
    <row r="389" spans="45:45" x14ac:dyDescent="0.2">
      <c r="AS389" s="202" t="s">
        <v>211</v>
      </c>
    </row>
    <row r="395" spans="45:45" x14ac:dyDescent="0.2">
      <c r="AS395" s="38" t="s">
        <v>221</v>
      </c>
    </row>
    <row r="396" spans="45:45" x14ac:dyDescent="0.2">
      <c r="AS396" s="38" t="s">
        <v>213</v>
      </c>
    </row>
    <row r="397" spans="45:45" x14ac:dyDescent="0.2">
      <c r="AS397" s="38" t="s">
        <v>115</v>
      </c>
    </row>
    <row r="398" spans="45:45" x14ac:dyDescent="0.2">
      <c r="AS398" s="38" t="s">
        <v>214</v>
      </c>
    </row>
    <row r="399" spans="45:45" x14ac:dyDescent="0.2">
      <c r="AS399" s="38" t="s">
        <v>215</v>
      </c>
    </row>
    <row r="400" spans="45:45" x14ac:dyDescent="0.2">
      <c r="AS400" s="38" t="s">
        <v>216</v>
      </c>
    </row>
    <row r="401" spans="45:45" x14ac:dyDescent="0.2">
      <c r="AS401" s="38" t="s">
        <v>217</v>
      </c>
    </row>
    <row r="402" spans="45:45" x14ac:dyDescent="0.2">
      <c r="AS402" s="38" t="s">
        <v>218</v>
      </c>
    </row>
    <row r="403" spans="45:45" x14ac:dyDescent="0.2">
      <c r="AS403" s="38" t="s">
        <v>219</v>
      </c>
    </row>
    <row r="404" spans="45:45" x14ac:dyDescent="0.2">
      <c r="AS404" s="38" t="s">
        <v>220</v>
      </c>
    </row>
    <row r="405" spans="45:45" x14ac:dyDescent="0.2">
      <c r="AS405" s="38" t="s">
        <v>116</v>
      </c>
    </row>
    <row r="409" spans="45:45" x14ac:dyDescent="0.2">
      <c r="AS409" s="38" t="s">
        <v>222</v>
      </c>
    </row>
    <row r="410" spans="45:45" x14ac:dyDescent="0.2">
      <c r="AS410" s="38" t="s">
        <v>223</v>
      </c>
    </row>
    <row r="411" spans="45:45" x14ac:dyDescent="0.2">
      <c r="AS411" s="38" t="s">
        <v>224</v>
      </c>
    </row>
    <row r="412" spans="45:45" x14ac:dyDescent="0.2">
      <c r="AS412" s="38" t="s">
        <v>225</v>
      </c>
    </row>
    <row r="413" spans="45:45" x14ac:dyDescent="0.2">
      <c r="AS413" s="38" t="s">
        <v>226</v>
      </c>
    </row>
    <row r="414" spans="45:45" x14ac:dyDescent="0.2">
      <c r="AS414" s="38" t="s">
        <v>227</v>
      </c>
    </row>
    <row r="415" spans="45:45" x14ac:dyDescent="0.2">
      <c r="AS415" s="38" t="s">
        <v>228</v>
      </c>
    </row>
    <row r="416" spans="45:45" x14ac:dyDescent="0.2">
      <c r="AS416" s="38" t="s">
        <v>229</v>
      </c>
    </row>
    <row r="417" spans="45:45" x14ac:dyDescent="0.2">
      <c r="AS417" s="38" t="s">
        <v>230</v>
      </c>
    </row>
    <row r="418" spans="45:45" x14ac:dyDescent="0.2">
      <c r="AS418" s="38" t="s">
        <v>231</v>
      </c>
    </row>
    <row r="419" spans="45:45" x14ac:dyDescent="0.2">
      <c r="AS419" s="38" t="s">
        <v>232</v>
      </c>
    </row>
    <row r="420" spans="45:45" x14ac:dyDescent="0.2">
      <c r="AS420" s="38" t="s">
        <v>117</v>
      </c>
    </row>
    <row r="421" spans="45:45" x14ac:dyDescent="0.2">
      <c r="AS421" s="38" t="s">
        <v>233</v>
      </c>
    </row>
    <row r="422" spans="45:45" x14ac:dyDescent="0.2">
      <c r="AS422" s="38" t="s">
        <v>118</v>
      </c>
    </row>
    <row r="428" spans="45:45" x14ac:dyDescent="0.2">
      <c r="AS428" s="38" t="s">
        <v>234</v>
      </c>
    </row>
    <row r="429" spans="45:45" x14ac:dyDescent="0.2">
      <c r="AS429" s="203" t="s">
        <v>130</v>
      </c>
    </row>
    <row r="430" spans="45:45" x14ac:dyDescent="0.2">
      <c r="AS430" s="203" t="s">
        <v>51</v>
      </c>
    </row>
    <row r="431" spans="45:45" x14ac:dyDescent="0.2">
      <c r="AS431" s="203" t="s">
        <v>235</v>
      </c>
    </row>
    <row r="432" spans="45:45" x14ac:dyDescent="0.2">
      <c r="AS432" s="203" t="s">
        <v>50</v>
      </c>
    </row>
    <row r="433" spans="45:45" x14ac:dyDescent="0.2">
      <c r="AS433" s="203" t="s">
        <v>54</v>
      </c>
    </row>
    <row r="434" spans="45:45" x14ac:dyDescent="0.2">
      <c r="AS434" s="203" t="s">
        <v>236</v>
      </c>
    </row>
    <row r="435" spans="45:45" x14ac:dyDescent="0.2">
      <c r="AS435" s="203" t="s">
        <v>59</v>
      </c>
    </row>
    <row r="436" spans="45:45" x14ac:dyDescent="0.2">
      <c r="AS436" s="203" t="s">
        <v>52</v>
      </c>
    </row>
    <row r="437" spans="45:45" x14ac:dyDescent="0.2">
      <c r="AS437" s="204">
        <v>3919</v>
      </c>
    </row>
    <row r="438" spans="45:45" x14ac:dyDescent="0.2">
      <c r="AS438" s="203"/>
    </row>
    <row r="442" spans="45:45" x14ac:dyDescent="0.2">
      <c r="AS442" s="38" t="s">
        <v>172</v>
      </c>
    </row>
    <row r="443" spans="45:45" x14ac:dyDescent="0.2">
      <c r="AS443" s="38" t="s">
        <v>173</v>
      </c>
    </row>
    <row r="444" spans="45:45" x14ac:dyDescent="0.2">
      <c r="AS444" s="38" t="s">
        <v>16</v>
      </c>
    </row>
    <row r="445" spans="45:45" x14ac:dyDescent="0.2">
      <c r="AS445" s="38" t="s">
        <v>17</v>
      </c>
    </row>
    <row r="446" spans="45:45" x14ac:dyDescent="0.2">
      <c r="AS446" s="38" t="s">
        <v>19</v>
      </c>
    </row>
    <row r="447" spans="45:45" x14ac:dyDescent="0.2">
      <c r="AS447" s="38" t="s">
        <v>174</v>
      </c>
    </row>
    <row r="448" spans="45:45" x14ac:dyDescent="0.2">
      <c r="AS448" s="38" t="s">
        <v>175</v>
      </c>
    </row>
    <row r="449" spans="45:45" x14ac:dyDescent="0.2">
      <c r="AS449" s="38" t="s">
        <v>131</v>
      </c>
    </row>
  </sheetData>
  <sheetProtection formatCells="0" formatColumns="0" formatRows="0" sort="0" autoFilter="0"/>
  <mergeCells count="5">
    <mergeCell ref="AA1:AE1"/>
    <mergeCell ref="G1:H1"/>
    <mergeCell ref="I1:J1"/>
    <mergeCell ref="K1:P1"/>
    <mergeCell ref="R1:Z1"/>
  </mergeCells>
  <phoneticPr fontId="4" type="noConversion"/>
  <dataValidations count="7">
    <dataValidation type="list" allowBlank="1" showInputMessage="1" showErrorMessage="1" sqref="K99:K102 K104:K113 K115:K116">
      <formula1>$AS$260</formula1>
    </dataValidation>
    <dataValidation type="list" allowBlank="1" showInputMessage="1" showErrorMessage="1" sqref="J37:J38 J94:J102 J115:J116 J208:J241 J169:J202 J77 J4:J13 J15:J24 J26:J35 J44:J53 J55:J64 J66:J75 J83:J92 J104:J113 J123:J131 J133:J142 J144:J153 J155:J156">
      <formula1>originedemande</formula1>
    </dataValidation>
    <dataValidation type="list" allowBlank="1" showInputMessage="1" showErrorMessage="1" sqref="E44:E77 E104:E116 E123:E156 E208:E241 E169:E202 E83:E102 E4:E13 E15:E24 E26:E38">
      <formula1>Ressources</formula1>
    </dataValidation>
    <dataValidation type="list" allowBlank="1" showInputMessage="1" showErrorMessage="1" sqref="Q4:Q38 Q104:Q116 Q208:Q241 Q44:Q77 Q169:Q202 Q83:Q102 Q123:Q131 Q133:Q142 Q144:Q153 Q155:Q156">
      <formula1>ancienneté</formula1>
    </dataValidation>
    <dataValidation type="list" allowBlank="1" showInputMessage="1" showErrorMessage="1" sqref="Z26:Z35 Z94:Z102 Y208:Z241 Z37:Z38 Y169:Z202 Z66:Z75 Y155:Y156 Z44:Z53 Z77 Z55:Z64 Z83:Z92 Y123:Y131 Y133:Y142 Y144:Y153 Z4:Z13 Z15:Z24 Z104:Z113 Z115:Z116">
      <formula1>Soutienref</formula1>
    </dataValidation>
    <dataValidation type="list" allowBlank="1" showInputMessage="1" showErrorMessage="1" sqref="AF208:AF240 AF104:AF116 AF169:AF201 AF44:AF77 AF4:AF38 AF83:AF102 Z154 Z14 Z25 Z36 Z54 Z65 Z76 Z93 Z103 Z114 Z132 Z143 AF123:AF155">
      <formula1>Aideref</formula1>
    </dataValidation>
    <dataValidation type="custom" allowBlank="1" showInputMessage="1" showErrorMessage="1" sqref="AB6">
      <formula1>"X"</formula1>
    </dataValidation>
  </dataValidations>
  <pageMargins left="0.70833333333333337" right="0.36041666666666666" top="0.51180555555555551" bottom="0.51180555555555551" header="0.51180555555555551" footer="0.51180555555555551"/>
  <pageSetup scale="50" firstPageNumber="0" orientation="landscape" horizontalDpi="300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CB242"/>
  <sheetViews>
    <sheetView zoomScale="84" zoomScaleNormal="84" workbookViewId="0">
      <pane xSplit="2" ySplit="3" topLeftCell="BN4" activePane="bottomRight" state="frozen"/>
      <selection pane="topRight" activeCell="C1" sqref="C1"/>
      <selection pane="bottomLeft" activeCell="A4" sqref="A4"/>
      <selection pane="bottomRight" activeCell="CA7" sqref="CA7"/>
    </sheetView>
  </sheetViews>
  <sheetFormatPr baseColWidth="10" defaultColWidth="10.140625" defaultRowHeight="15.75" x14ac:dyDescent="0.25"/>
  <cols>
    <col min="1" max="1" width="10.7109375" style="282" customWidth="1"/>
    <col min="2" max="2" width="18.140625" style="219" customWidth="1"/>
    <col min="3" max="3" width="14" style="212" customWidth="1"/>
    <col min="4" max="4" width="13.28515625" style="212" customWidth="1"/>
    <col min="5" max="5" width="11" style="212" customWidth="1"/>
    <col min="6" max="6" width="10.7109375" style="212" customWidth="1"/>
    <col min="7" max="7" width="12" style="212" customWidth="1"/>
    <col min="8" max="8" width="10.7109375" style="212" customWidth="1"/>
    <col min="9" max="9" width="11.85546875" style="212" customWidth="1"/>
    <col min="10" max="10" width="14.28515625" style="212" customWidth="1"/>
    <col min="11" max="11" width="14.42578125" style="212" customWidth="1"/>
    <col min="12" max="12" width="10.7109375" style="212" customWidth="1"/>
    <col min="13" max="17" width="11.7109375" style="212" customWidth="1"/>
    <col min="18" max="18" width="14.140625" style="212" customWidth="1"/>
    <col min="19" max="31" width="11.7109375" style="212" customWidth="1"/>
    <col min="32" max="32" width="14.140625" style="212" customWidth="1"/>
    <col min="33" max="34" width="11.7109375" style="212" customWidth="1"/>
    <col min="35" max="35" width="15.42578125" style="212" customWidth="1"/>
    <col min="36" max="36" width="11.7109375" style="212" customWidth="1"/>
    <col min="37" max="37" width="15.42578125" style="212" customWidth="1"/>
    <col min="38" max="38" width="14.140625" style="212" customWidth="1"/>
    <col min="39" max="43" width="11.7109375" style="212" customWidth="1"/>
    <col min="44" max="44" width="13.42578125" style="212" customWidth="1"/>
    <col min="45" max="53" width="11.7109375" style="212" customWidth="1"/>
    <col min="54" max="54" width="14.7109375" style="212" customWidth="1"/>
    <col min="55" max="58" width="11.7109375" style="212" customWidth="1"/>
    <col min="59" max="59" width="13.28515625" style="212" customWidth="1"/>
    <col min="60" max="60" width="18.42578125" style="212" customWidth="1"/>
    <col min="61" max="61" width="13.28515625" style="212" customWidth="1"/>
    <col min="62" max="62" width="12.7109375" style="283" customWidth="1"/>
    <col min="63" max="63" width="9.140625" style="283" customWidth="1"/>
    <col min="64" max="64" width="10" style="212" customWidth="1"/>
    <col min="65" max="65" width="13.140625" style="212" customWidth="1"/>
    <col min="66" max="67" width="11.7109375" style="212" customWidth="1"/>
    <col min="68" max="68" width="12.42578125" style="212" customWidth="1"/>
    <col min="69" max="74" width="11.7109375" style="212" customWidth="1"/>
    <col min="75" max="75" width="17.85546875" style="223" customWidth="1"/>
    <col min="76" max="76" width="12.42578125" style="223" customWidth="1"/>
    <col min="77" max="77" width="15.42578125" style="362" customWidth="1"/>
    <col min="78" max="78" width="17" style="362" customWidth="1"/>
    <col min="79" max="79" width="16.140625" style="419" customWidth="1"/>
    <col min="80" max="80" width="14.85546875" style="362" customWidth="1"/>
    <col min="81" max="16384" width="10.140625" style="212"/>
  </cols>
  <sheetData>
    <row r="1" spans="1:80" ht="15" customHeight="1" x14ac:dyDescent="0.25">
      <c r="A1" s="205"/>
      <c r="B1" s="17"/>
      <c r="C1" s="206"/>
      <c r="D1" s="207"/>
      <c r="E1" s="336" t="s">
        <v>38</v>
      </c>
      <c r="F1" s="337"/>
      <c r="G1" s="338" t="s">
        <v>39</v>
      </c>
      <c r="H1" s="339"/>
      <c r="I1" s="350" t="s">
        <v>40</v>
      </c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1"/>
      <c r="AH1" s="352"/>
      <c r="AI1" s="347" t="s">
        <v>41</v>
      </c>
      <c r="AJ1" s="348"/>
      <c r="AK1" s="348"/>
      <c r="AL1" s="348"/>
      <c r="AM1" s="348"/>
      <c r="AN1" s="348"/>
      <c r="AO1" s="348"/>
      <c r="AP1" s="348"/>
      <c r="AQ1" s="348"/>
      <c r="AR1" s="348"/>
      <c r="AS1" s="348"/>
      <c r="AT1" s="348"/>
      <c r="AU1" s="348"/>
      <c r="AV1" s="348"/>
      <c r="AW1" s="348"/>
      <c r="AX1" s="348"/>
      <c r="AY1" s="348"/>
      <c r="AZ1" s="348"/>
      <c r="BA1" s="348"/>
      <c r="BB1" s="348"/>
      <c r="BC1" s="348"/>
      <c r="BD1" s="348"/>
      <c r="BE1" s="348"/>
      <c r="BF1" s="349"/>
      <c r="BG1" s="336" t="s">
        <v>42</v>
      </c>
      <c r="BH1" s="337"/>
      <c r="BI1" s="347" t="s">
        <v>43</v>
      </c>
      <c r="BJ1" s="348"/>
      <c r="BK1" s="344" t="s">
        <v>169</v>
      </c>
      <c r="BL1" s="345"/>
      <c r="BM1" s="345"/>
      <c r="BN1" s="345"/>
      <c r="BO1" s="346"/>
      <c r="BP1" s="208"/>
      <c r="BQ1" s="206"/>
      <c r="BR1" s="208"/>
      <c r="BS1" s="206"/>
      <c r="BT1" s="208"/>
      <c r="BU1" s="206"/>
      <c r="BV1" s="209"/>
      <c r="BW1" s="210"/>
      <c r="BX1" s="210"/>
      <c r="BY1" s="353"/>
      <c r="BZ1" s="354"/>
      <c r="CA1" s="390"/>
      <c r="CB1" s="355"/>
    </row>
    <row r="2" spans="1:80" ht="56.25" customHeight="1" x14ac:dyDescent="0.25">
      <c r="A2" s="25" t="s">
        <v>2</v>
      </c>
      <c r="B2" s="26" t="s">
        <v>3</v>
      </c>
      <c r="C2" s="213" t="s">
        <v>44</v>
      </c>
      <c r="D2" s="26" t="s">
        <v>45</v>
      </c>
      <c r="E2" s="213" t="s">
        <v>46</v>
      </c>
      <c r="F2" s="213" t="s">
        <v>47</v>
      </c>
      <c r="G2" s="26" t="s">
        <v>48</v>
      </c>
      <c r="H2" s="26" t="s">
        <v>49</v>
      </c>
      <c r="I2" s="213" t="s">
        <v>50</v>
      </c>
      <c r="J2" s="213" t="s">
        <v>51</v>
      </c>
      <c r="K2" s="213" t="s">
        <v>60</v>
      </c>
      <c r="L2" s="213" t="s">
        <v>52</v>
      </c>
      <c r="M2" s="213" t="s">
        <v>53</v>
      </c>
      <c r="N2" s="213" t="s">
        <v>54</v>
      </c>
      <c r="O2" s="213" t="s">
        <v>55</v>
      </c>
      <c r="P2" s="213" t="s">
        <v>134</v>
      </c>
      <c r="Q2" s="213" t="s">
        <v>135</v>
      </c>
      <c r="R2" s="213" t="s">
        <v>136</v>
      </c>
      <c r="S2" s="213" t="s">
        <v>137</v>
      </c>
      <c r="T2" s="213" t="s">
        <v>56</v>
      </c>
      <c r="U2" s="213" t="s">
        <v>57</v>
      </c>
      <c r="V2" s="213" t="s">
        <v>58</v>
      </c>
      <c r="W2" s="213" t="s">
        <v>59</v>
      </c>
      <c r="X2" s="213" t="s">
        <v>138</v>
      </c>
      <c r="Y2" s="213" t="s">
        <v>262</v>
      </c>
      <c r="Z2" s="213" t="s">
        <v>139</v>
      </c>
      <c r="AA2" s="213" t="s">
        <v>140</v>
      </c>
      <c r="AB2" s="213" t="s">
        <v>141</v>
      </c>
      <c r="AC2" s="213" t="s">
        <v>142</v>
      </c>
      <c r="AD2" s="213" t="s">
        <v>143</v>
      </c>
      <c r="AE2" s="213" t="s">
        <v>63</v>
      </c>
      <c r="AF2" s="213" t="s">
        <v>182</v>
      </c>
      <c r="AG2" s="213" t="s">
        <v>181</v>
      </c>
      <c r="AH2" s="213" t="s">
        <v>240</v>
      </c>
      <c r="AI2" s="214" t="s">
        <v>243</v>
      </c>
      <c r="AJ2" s="214" t="s">
        <v>156</v>
      </c>
      <c r="AK2" s="214" t="s">
        <v>155</v>
      </c>
      <c r="AL2" s="214" t="s">
        <v>154</v>
      </c>
      <c r="AM2" s="214" t="s">
        <v>153</v>
      </c>
      <c r="AN2" s="214" t="s">
        <v>152</v>
      </c>
      <c r="AO2" s="214" t="s">
        <v>151</v>
      </c>
      <c r="AP2" s="214" t="s">
        <v>61</v>
      </c>
      <c r="AQ2" s="214" t="s">
        <v>144</v>
      </c>
      <c r="AR2" s="214" t="s">
        <v>145</v>
      </c>
      <c r="AS2" s="214" t="s">
        <v>62</v>
      </c>
      <c r="AT2" s="214" t="s">
        <v>183</v>
      </c>
      <c r="AU2" s="214" t="s">
        <v>146</v>
      </c>
      <c r="AV2" s="214" t="s">
        <v>147</v>
      </c>
      <c r="AW2" s="214" t="s">
        <v>150</v>
      </c>
      <c r="AX2" s="214" t="s">
        <v>64</v>
      </c>
      <c r="AY2" s="214" t="s">
        <v>65</v>
      </c>
      <c r="AZ2" s="214" t="s">
        <v>148</v>
      </c>
      <c r="BA2" s="214" t="s">
        <v>245</v>
      </c>
      <c r="BB2" s="214" t="s">
        <v>263</v>
      </c>
      <c r="BC2" s="214" t="s">
        <v>149</v>
      </c>
      <c r="BD2" s="214" t="s">
        <v>265</v>
      </c>
      <c r="BE2" s="214" t="s">
        <v>236</v>
      </c>
      <c r="BF2" s="214" t="s">
        <v>264</v>
      </c>
      <c r="BG2" s="213" t="s">
        <v>157</v>
      </c>
      <c r="BH2" s="213" t="s">
        <v>261</v>
      </c>
      <c r="BI2" s="214" t="s">
        <v>66</v>
      </c>
      <c r="BJ2" s="214" t="s">
        <v>67</v>
      </c>
      <c r="BK2" s="213" t="s">
        <v>68</v>
      </c>
      <c r="BL2" s="213" t="s">
        <v>168</v>
      </c>
      <c r="BM2" s="213" t="s">
        <v>69</v>
      </c>
      <c r="BN2" s="213" t="s">
        <v>70</v>
      </c>
      <c r="BO2" s="213" t="s">
        <v>158</v>
      </c>
      <c r="BP2" s="214" t="s">
        <v>71</v>
      </c>
      <c r="BQ2" s="213" t="s">
        <v>72</v>
      </c>
      <c r="BR2" s="214" t="s">
        <v>73</v>
      </c>
      <c r="BS2" s="213" t="s">
        <v>74</v>
      </c>
      <c r="BT2" s="214" t="s">
        <v>75</v>
      </c>
      <c r="BU2" s="213" t="s">
        <v>76</v>
      </c>
      <c r="BV2" s="214" t="s">
        <v>77</v>
      </c>
      <c r="BW2" s="215" t="s">
        <v>78</v>
      </c>
      <c r="BX2" s="215" t="s">
        <v>185</v>
      </c>
      <c r="BY2" s="356" t="s">
        <v>24</v>
      </c>
      <c r="BZ2" s="357" t="s">
        <v>25</v>
      </c>
      <c r="CA2" s="391" t="s">
        <v>127</v>
      </c>
      <c r="CB2" s="358" t="s">
        <v>128</v>
      </c>
    </row>
    <row r="3" spans="1:80" ht="12.75" customHeight="1" x14ac:dyDescent="0.25">
      <c r="A3" s="216"/>
      <c r="B3" s="29"/>
      <c r="C3" s="206"/>
      <c r="D3" s="207"/>
      <c r="E3" s="213" t="s">
        <v>184</v>
      </c>
      <c r="F3" s="213" t="s">
        <v>184</v>
      </c>
      <c r="G3" s="26" t="s">
        <v>184</v>
      </c>
      <c r="H3" s="26" t="s">
        <v>184</v>
      </c>
      <c r="I3" s="213" t="s">
        <v>237</v>
      </c>
      <c r="J3" s="213" t="s">
        <v>237</v>
      </c>
      <c r="K3" s="213" t="s">
        <v>237</v>
      </c>
      <c r="L3" s="213" t="s">
        <v>237</v>
      </c>
      <c r="M3" s="213" t="s">
        <v>237</v>
      </c>
      <c r="N3" s="213" t="s">
        <v>237</v>
      </c>
      <c r="O3" s="213" t="s">
        <v>237</v>
      </c>
      <c r="P3" s="213" t="s">
        <v>237</v>
      </c>
      <c r="Q3" s="213" t="s">
        <v>237</v>
      </c>
      <c r="R3" s="213" t="s">
        <v>237</v>
      </c>
      <c r="S3" s="213" t="s">
        <v>237</v>
      </c>
      <c r="T3" s="213" t="s">
        <v>237</v>
      </c>
      <c r="U3" s="213" t="s">
        <v>237</v>
      </c>
      <c r="V3" s="213" t="s">
        <v>237</v>
      </c>
      <c r="W3" s="213" t="s">
        <v>237</v>
      </c>
      <c r="X3" s="213" t="s">
        <v>237</v>
      </c>
      <c r="Y3" s="213" t="s">
        <v>237</v>
      </c>
      <c r="Z3" s="213" t="s">
        <v>237</v>
      </c>
      <c r="AA3" s="213" t="s">
        <v>237</v>
      </c>
      <c r="AB3" s="213" t="s">
        <v>237</v>
      </c>
      <c r="AC3" s="213" t="s">
        <v>237</v>
      </c>
      <c r="AD3" s="213" t="s">
        <v>237</v>
      </c>
      <c r="AE3" s="213" t="s">
        <v>237</v>
      </c>
      <c r="AF3" s="213" t="s">
        <v>237</v>
      </c>
      <c r="AG3" s="213" t="s">
        <v>237</v>
      </c>
      <c r="AH3" s="217" t="s">
        <v>237</v>
      </c>
      <c r="AI3" s="26" t="s">
        <v>237</v>
      </c>
      <c r="AJ3" s="26" t="s">
        <v>237</v>
      </c>
      <c r="AK3" s="26" t="s">
        <v>237</v>
      </c>
      <c r="AL3" s="26" t="s">
        <v>237</v>
      </c>
      <c r="AM3" s="26" t="s">
        <v>237</v>
      </c>
      <c r="AN3" s="26" t="s">
        <v>237</v>
      </c>
      <c r="AO3" s="26" t="s">
        <v>237</v>
      </c>
      <c r="AP3" s="26" t="s">
        <v>237</v>
      </c>
      <c r="AQ3" s="26" t="s">
        <v>237</v>
      </c>
      <c r="AR3" s="26" t="s">
        <v>237</v>
      </c>
      <c r="AS3" s="26" t="s">
        <v>237</v>
      </c>
      <c r="AT3" s="26" t="s">
        <v>237</v>
      </c>
      <c r="AU3" s="26" t="s">
        <v>237</v>
      </c>
      <c r="AV3" s="26" t="s">
        <v>237</v>
      </c>
      <c r="AW3" s="26" t="s">
        <v>237</v>
      </c>
      <c r="AX3" s="26" t="s">
        <v>237</v>
      </c>
      <c r="AY3" s="26" t="s">
        <v>237</v>
      </c>
      <c r="AZ3" s="26" t="s">
        <v>237</v>
      </c>
      <c r="BA3" s="26" t="s">
        <v>237</v>
      </c>
      <c r="BB3" s="26" t="s">
        <v>237</v>
      </c>
      <c r="BC3" s="26" t="s">
        <v>237</v>
      </c>
      <c r="BD3" s="26" t="s">
        <v>237</v>
      </c>
      <c r="BE3" s="26" t="s">
        <v>237</v>
      </c>
      <c r="BF3" s="26" t="s">
        <v>237</v>
      </c>
      <c r="BG3" s="213" t="s">
        <v>184</v>
      </c>
      <c r="BH3" s="213" t="s">
        <v>184</v>
      </c>
      <c r="BI3" s="214" t="s">
        <v>184</v>
      </c>
      <c r="BJ3" s="214" t="s">
        <v>184</v>
      </c>
      <c r="BK3" s="213" t="s">
        <v>237</v>
      </c>
      <c r="BL3" s="213" t="s">
        <v>237</v>
      </c>
      <c r="BM3" s="213" t="s">
        <v>237</v>
      </c>
      <c r="BN3" s="213" t="s">
        <v>237</v>
      </c>
      <c r="BO3" s="213" t="s">
        <v>237</v>
      </c>
      <c r="BP3" s="214" t="s">
        <v>184</v>
      </c>
      <c r="BQ3" s="213" t="s">
        <v>184</v>
      </c>
      <c r="BR3" s="214" t="s">
        <v>184</v>
      </c>
      <c r="BS3" s="213" t="s">
        <v>184</v>
      </c>
      <c r="BT3" s="214" t="s">
        <v>184</v>
      </c>
      <c r="BU3" s="213" t="s">
        <v>184</v>
      </c>
      <c r="BV3" s="214" t="s">
        <v>184</v>
      </c>
      <c r="BW3" s="218"/>
      <c r="BX3" s="218"/>
      <c r="BY3" s="359"/>
      <c r="BZ3" s="360"/>
      <c r="CA3" s="392"/>
      <c r="CB3" s="361"/>
    </row>
    <row r="4" spans="1:80" x14ac:dyDescent="0.25">
      <c r="A4" s="8">
        <f>Informations_personnelles!B4</f>
        <v>1</v>
      </c>
      <c r="B4" s="304" t="str">
        <f>Informations_personnelles!C4</f>
        <v>anonyme</v>
      </c>
      <c r="C4" s="220">
        <v>5</v>
      </c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>
        <v>1</v>
      </c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>
        <v>3</v>
      </c>
      <c r="AJ4" s="220">
        <v>3</v>
      </c>
      <c r="AK4" s="220"/>
      <c r="AL4" s="220"/>
      <c r="AM4" s="220"/>
      <c r="AN4" s="220"/>
      <c r="AO4" s="220"/>
      <c r="AP4" s="220"/>
      <c r="AQ4" s="220"/>
      <c r="AR4" s="220">
        <v>4</v>
      </c>
      <c r="AS4" s="220"/>
      <c r="AT4" s="220"/>
      <c r="AU4" s="220"/>
      <c r="AV4" s="220"/>
      <c r="AW4" s="220"/>
      <c r="AX4" s="220"/>
      <c r="AY4" s="220"/>
      <c r="AZ4" s="220"/>
      <c r="BA4" s="220"/>
      <c r="BB4" s="220"/>
      <c r="BC4" s="220"/>
      <c r="BD4" s="220"/>
      <c r="BE4" s="220"/>
      <c r="BF4" s="220"/>
      <c r="BG4" s="220"/>
      <c r="BH4" s="220"/>
      <c r="BI4" s="220"/>
      <c r="BJ4" s="221"/>
      <c r="BK4" s="221">
        <v>1</v>
      </c>
      <c r="BL4" s="220">
        <v>1</v>
      </c>
      <c r="BM4" s="220"/>
      <c r="BN4" s="220">
        <v>2</v>
      </c>
      <c r="BO4" s="220">
        <v>1</v>
      </c>
      <c r="BP4" s="220"/>
      <c r="BQ4" s="220" t="s">
        <v>27</v>
      </c>
      <c r="BR4" s="220"/>
      <c r="BS4" s="220"/>
      <c r="BT4" s="220"/>
      <c r="BU4" s="220"/>
      <c r="BV4" s="220"/>
      <c r="BW4" s="222"/>
      <c r="BY4" s="35"/>
      <c r="BZ4" s="35"/>
      <c r="CA4" s="393" t="str">
        <f t="shared" ref="CA4:CA38" ca="1" si="0">IF(ISBLANK(AL4),"",IF(AND(ISBLANK(BY4),ISBLANK(BZ4)),TODAY()-AL4,IF(ISBLANK(BY4),BZ4-AL4,BY4-AL4)))</f>
        <v/>
      </c>
      <c r="CB4" s="362" t="str">
        <f t="shared" ref="CB4:CB37" ca="1" si="1">IFERROR(ROUND(CA4/30.5,1),"")</f>
        <v/>
      </c>
    </row>
    <row r="5" spans="1:80" x14ac:dyDescent="0.25">
      <c r="A5" s="8">
        <f>Informations_personnelles!B5</f>
        <v>2</v>
      </c>
      <c r="B5" s="304" t="str">
        <f>Informations_personnelles!C5</f>
        <v>anonyme</v>
      </c>
      <c r="C5" s="220">
        <v>5</v>
      </c>
      <c r="D5" s="220"/>
      <c r="E5" s="220" t="s">
        <v>27</v>
      </c>
      <c r="F5" s="220" t="s">
        <v>27</v>
      </c>
      <c r="G5" s="220" t="s">
        <v>27</v>
      </c>
      <c r="H5" s="220" t="s">
        <v>27</v>
      </c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20"/>
      <c r="AE5" s="220"/>
      <c r="AF5" s="220">
        <v>1</v>
      </c>
      <c r="AG5" s="220"/>
      <c r="AH5" s="220"/>
      <c r="AI5" s="220">
        <v>2</v>
      </c>
      <c r="AJ5" s="220">
        <v>1</v>
      </c>
      <c r="AK5" s="220"/>
      <c r="AL5" s="220"/>
      <c r="AM5" s="220"/>
      <c r="AN5" s="220"/>
      <c r="AO5" s="220"/>
      <c r="AP5" s="220"/>
      <c r="AQ5" s="220"/>
      <c r="AR5" s="220"/>
      <c r="AS5" s="220"/>
      <c r="AT5" s="220">
        <v>2</v>
      </c>
      <c r="AU5" s="220"/>
      <c r="AV5" s="220"/>
      <c r="AW5" s="220"/>
      <c r="AX5" s="220"/>
      <c r="AY5" s="220"/>
      <c r="AZ5" s="220"/>
      <c r="BA5" s="220"/>
      <c r="BB5" s="220"/>
      <c r="BC5" s="220"/>
      <c r="BD5" s="220"/>
      <c r="BE5" s="220"/>
      <c r="BF5" s="220"/>
      <c r="BG5" s="220"/>
      <c r="BH5" s="220"/>
      <c r="BI5" s="220"/>
      <c r="BJ5" s="221"/>
      <c r="BK5" s="221"/>
      <c r="BL5" s="220"/>
      <c r="BM5" s="220">
        <v>1</v>
      </c>
      <c r="BN5" s="220"/>
      <c r="BO5" s="220"/>
      <c r="BP5" s="220"/>
      <c r="BQ5" s="220"/>
      <c r="BR5" s="220"/>
      <c r="BS5" s="220"/>
      <c r="BT5" s="220"/>
      <c r="BU5" s="220"/>
      <c r="BV5" s="220"/>
      <c r="BW5" s="222"/>
      <c r="BY5" s="35"/>
      <c r="BZ5" s="35"/>
      <c r="CA5" s="393" t="str">
        <f t="shared" ca="1" si="0"/>
        <v/>
      </c>
      <c r="CB5" s="362" t="str">
        <f t="shared" ca="1" si="1"/>
        <v/>
      </c>
    </row>
    <row r="6" spans="1:80" ht="30" x14ac:dyDescent="0.25">
      <c r="A6" s="8">
        <f>Informations_personnelles!B6</f>
        <v>3</v>
      </c>
      <c r="B6" s="304" t="str">
        <f>Informations_personnelles!C6</f>
        <v>anonyme</v>
      </c>
      <c r="C6" s="220">
        <v>12</v>
      </c>
      <c r="D6" s="220"/>
      <c r="E6" s="220" t="s">
        <v>27</v>
      </c>
      <c r="F6" s="220" t="s">
        <v>27</v>
      </c>
      <c r="G6" s="220" t="s">
        <v>27</v>
      </c>
      <c r="H6" s="220" t="s">
        <v>27</v>
      </c>
      <c r="I6" s="220"/>
      <c r="J6" s="220"/>
      <c r="K6" s="220"/>
      <c r="L6" s="220"/>
      <c r="M6" s="220"/>
      <c r="N6" s="220"/>
      <c r="O6" s="220"/>
      <c r="P6" s="220"/>
      <c r="Q6" s="220">
        <v>1</v>
      </c>
      <c r="R6" s="220"/>
      <c r="S6" s="220"/>
      <c r="T6" s="220"/>
      <c r="U6" s="220">
        <v>3</v>
      </c>
      <c r="V6" s="220"/>
      <c r="W6" s="220"/>
      <c r="X6" s="220"/>
      <c r="Y6" s="220"/>
      <c r="Z6" s="220"/>
      <c r="AA6" s="220"/>
      <c r="AB6" s="220"/>
      <c r="AC6" s="220"/>
      <c r="AD6" s="220"/>
      <c r="AE6" s="220"/>
      <c r="AF6" s="220"/>
      <c r="AG6" s="220">
        <v>1</v>
      </c>
      <c r="AH6" s="220"/>
      <c r="AI6" s="220"/>
      <c r="AJ6" s="220">
        <v>2</v>
      </c>
      <c r="AK6" s="220"/>
      <c r="AL6" s="220"/>
      <c r="AM6" s="220"/>
      <c r="AN6" s="220"/>
      <c r="AO6" s="220"/>
      <c r="AP6" s="220"/>
      <c r="AQ6" s="220"/>
      <c r="AR6" s="220"/>
      <c r="AS6" s="220"/>
      <c r="AT6" s="220"/>
      <c r="AU6" s="220"/>
      <c r="AV6" s="220"/>
      <c r="AW6" s="220"/>
      <c r="AX6" s="220"/>
      <c r="AY6" s="220">
        <v>4</v>
      </c>
      <c r="AZ6" s="220"/>
      <c r="BA6" s="220"/>
      <c r="BB6" s="220"/>
      <c r="BC6" s="220"/>
      <c r="BD6" s="220"/>
      <c r="BE6" s="220"/>
      <c r="BF6" s="220"/>
      <c r="BG6" s="220"/>
      <c r="BH6" s="220"/>
      <c r="BI6" s="220"/>
      <c r="BJ6" s="221"/>
      <c r="BK6" s="221">
        <v>1</v>
      </c>
      <c r="BL6" s="220">
        <v>1</v>
      </c>
      <c r="BM6" s="220"/>
      <c r="BN6" s="220"/>
      <c r="BO6" s="220">
        <v>1</v>
      </c>
      <c r="BP6" s="220"/>
      <c r="BQ6" s="220"/>
      <c r="BR6" s="220"/>
      <c r="BS6" s="220"/>
      <c r="BT6" s="220"/>
      <c r="BU6" s="220"/>
      <c r="BV6" s="220"/>
      <c r="BW6" s="222"/>
      <c r="BY6" s="35"/>
      <c r="BZ6" s="35"/>
      <c r="CA6" s="393" t="str">
        <f t="shared" ca="1" si="0"/>
        <v/>
      </c>
      <c r="CB6" s="362" t="str">
        <f t="shared" ca="1" si="1"/>
        <v/>
      </c>
    </row>
    <row r="7" spans="1:80" x14ac:dyDescent="0.25">
      <c r="A7" s="8">
        <f>Informations_personnelles!B7</f>
        <v>4</v>
      </c>
      <c r="B7" s="304" t="str">
        <f>Informations_personnelles!C7</f>
        <v>anonyme</v>
      </c>
      <c r="C7" s="220">
        <v>11</v>
      </c>
      <c r="D7" s="220"/>
      <c r="E7" s="220" t="s">
        <v>27</v>
      </c>
      <c r="F7" s="220" t="s">
        <v>27</v>
      </c>
      <c r="G7" s="220" t="s">
        <v>27</v>
      </c>
      <c r="H7" s="220"/>
      <c r="I7" s="220"/>
      <c r="J7" s="220"/>
      <c r="K7" s="220"/>
      <c r="L7" s="220">
        <v>1</v>
      </c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  <c r="AD7" s="220"/>
      <c r="AE7" s="220">
        <v>1</v>
      </c>
      <c r="AF7" s="220"/>
      <c r="AG7" s="220"/>
      <c r="AH7" s="220"/>
      <c r="AI7" s="220">
        <v>3</v>
      </c>
      <c r="AJ7" s="220">
        <v>4</v>
      </c>
      <c r="AK7" s="220"/>
      <c r="AL7" s="220">
        <v>1</v>
      </c>
      <c r="AM7" s="220"/>
      <c r="AN7" s="220">
        <v>7</v>
      </c>
      <c r="AO7" s="220"/>
      <c r="AP7" s="220"/>
      <c r="AQ7" s="220"/>
      <c r="AR7" s="220"/>
      <c r="AS7" s="220"/>
      <c r="AT7" s="220"/>
      <c r="AU7" s="220"/>
      <c r="AV7" s="220"/>
      <c r="AW7" s="220"/>
      <c r="AX7" s="220"/>
      <c r="AY7" s="220"/>
      <c r="AZ7" s="220"/>
      <c r="BA7" s="220"/>
      <c r="BB7" s="220"/>
      <c r="BC7" s="220"/>
      <c r="BD7" s="220"/>
      <c r="BE7" s="220"/>
      <c r="BF7" s="220"/>
      <c r="BG7" s="220"/>
      <c r="BH7" s="220"/>
      <c r="BI7" s="220"/>
      <c r="BJ7" s="221"/>
      <c r="BK7" s="221">
        <v>1</v>
      </c>
      <c r="BL7" s="220">
        <v>1</v>
      </c>
      <c r="BM7" s="220"/>
      <c r="BN7" s="220"/>
      <c r="BO7" s="220"/>
      <c r="BP7" s="220"/>
      <c r="BQ7" s="220"/>
      <c r="BR7" s="220" t="s">
        <v>27</v>
      </c>
      <c r="BS7" s="220"/>
      <c r="BT7" s="220"/>
      <c r="BU7" s="220"/>
      <c r="BV7" s="220"/>
      <c r="BW7" s="222"/>
      <c r="BY7" s="35"/>
      <c r="BZ7" s="35"/>
      <c r="CA7" s="393">
        <f t="shared" ca="1" si="0"/>
        <v>42431</v>
      </c>
      <c r="CB7" s="362">
        <f t="shared" ca="1" si="1"/>
        <v>1391.2</v>
      </c>
    </row>
    <row r="8" spans="1:80" ht="30" x14ac:dyDescent="0.25">
      <c r="A8" s="8">
        <f>Informations_personnelles!B8</f>
        <v>5</v>
      </c>
      <c r="B8" s="304" t="str">
        <f>Informations_personnelles!C8</f>
        <v>anonyme</v>
      </c>
      <c r="C8" s="220">
        <v>9</v>
      </c>
      <c r="D8" s="220"/>
      <c r="E8" s="220" t="s">
        <v>27</v>
      </c>
      <c r="F8" s="220" t="s">
        <v>27</v>
      </c>
      <c r="G8" s="220" t="s">
        <v>27</v>
      </c>
      <c r="H8" s="220" t="s">
        <v>27</v>
      </c>
      <c r="I8" s="220"/>
      <c r="J8" s="220"/>
      <c r="K8" s="220"/>
      <c r="L8" s="220"/>
      <c r="M8" s="220"/>
      <c r="N8" s="220"/>
      <c r="O8" s="220"/>
      <c r="P8" s="220"/>
      <c r="Q8" s="220"/>
      <c r="R8" s="220"/>
      <c r="S8" s="220"/>
      <c r="T8" s="220"/>
      <c r="U8" s="220">
        <v>1</v>
      </c>
      <c r="V8" s="220"/>
      <c r="W8" s="220"/>
      <c r="X8" s="220"/>
      <c r="Y8" s="220"/>
      <c r="Z8" s="220"/>
      <c r="AA8" s="220"/>
      <c r="AB8" s="220"/>
      <c r="AC8" s="220"/>
      <c r="AD8" s="220"/>
      <c r="AE8" s="220">
        <v>1</v>
      </c>
      <c r="AF8" s="220"/>
      <c r="AG8" s="220"/>
      <c r="AH8" s="220"/>
      <c r="AI8" s="220"/>
      <c r="AJ8" s="220">
        <v>1</v>
      </c>
      <c r="AK8" s="220"/>
      <c r="AL8" s="220"/>
      <c r="AM8" s="220"/>
      <c r="AN8" s="220"/>
      <c r="AO8" s="220"/>
      <c r="AP8" s="220"/>
      <c r="AQ8" s="220"/>
      <c r="AR8" s="220"/>
      <c r="AS8" s="220"/>
      <c r="AT8" s="220"/>
      <c r="AU8" s="220"/>
      <c r="AV8" s="220"/>
      <c r="AW8" s="220"/>
      <c r="AX8" s="220"/>
      <c r="AY8" s="220"/>
      <c r="AZ8" s="220"/>
      <c r="BA8" s="220"/>
      <c r="BB8" s="220"/>
      <c r="BC8" s="220"/>
      <c r="BD8" s="220"/>
      <c r="BE8" s="220"/>
      <c r="BF8" s="220"/>
      <c r="BG8" s="220"/>
      <c r="BH8" s="220"/>
      <c r="BI8" s="220"/>
      <c r="BJ8" s="221"/>
      <c r="BK8" s="221"/>
      <c r="BL8" s="220">
        <v>1</v>
      </c>
      <c r="BM8" s="220">
        <v>1</v>
      </c>
      <c r="BN8" s="220">
        <v>2</v>
      </c>
      <c r="BO8" s="220"/>
      <c r="BP8" s="220" t="s">
        <v>27</v>
      </c>
      <c r="BQ8" s="220"/>
      <c r="BR8" s="220"/>
      <c r="BS8" s="220"/>
      <c r="BT8" s="220"/>
      <c r="BU8" s="220"/>
      <c r="BV8" s="220"/>
      <c r="BW8" s="222" t="s">
        <v>239</v>
      </c>
      <c r="BY8" s="35"/>
      <c r="BZ8" s="35"/>
      <c r="CA8" s="393" t="str">
        <f t="shared" ca="1" si="0"/>
        <v/>
      </c>
      <c r="CB8" s="362" t="str">
        <f t="shared" ca="1" si="1"/>
        <v/>
      </c>
    </row>
    <row r="9" spans="1:80" ht="30" x14ac:dyDescent="0.25">
      <c r="A9" s="8">
        <f>Informations_personnelles!B9</f>
        <v>6</v>
      </c>
      <c r="B9" s="304" t="str">
        <f>Informations_personnelles!C9</f>
        <v>anonyme</v>
      </c>
      <c r="C9" s="220">
        <v>10</v>
      </c>
      <c r="D9" s="220"/>
      <c r="E9" s="220" t="s">
        <v>27</v>
      </c>
      <c r="F9" s="220" t="s">
        <v>27</v>
      </c>
      <c r="G9" s="220" t="s">
        <v>27</v>
      </c>
      <c r="H9" s="220"/>
      <c r="I9" s="220">
        <v>1</v>
      </c>
      <c r="J9" s="220">
        <v>1</v>
      </c>
      <c r="K9" s="220"/>
      <c r="L9" s="220"/>
      <c r="M9" s="220"/>
      <c r="N9" s="220"/>
      <c r="O9" s="220"/>
      <c r="P9" s="220">
        <v>1</v>
      </c>
      <c r="Q9" s="220"/>
      <c r="R9" s="220"/>
      <c r="S9" s="220"/>
      <c r="T9" s="220"/>
      <c r="U9" s="220">
        <v>1</v>
      </c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20"/>
      <c r="AH9" s="220"/>
      <c r="AI9" s="220">
        <v>1</v>
      </c>
      <c r="AJ9" s="220">
        <v>2</v>
      </c>
      <c r="AK9" s="220"/>
      <c r="AL9" s="220">
        <v>1</v>
      </c>
      <c r="AM9" s="220"/>
      <c r="AN9" s="220"/>
      <c r="AO9" s="220"/>
      <c r="AP9" s="220"/>
      <c r="AQ9" s="220">
        <v>1</v>
      </c>
      <c r="AR9" s="220"/>
      <c r="AS9" s="220"/>
      <c r="AT9" s="220"/>
      <c r="AU9" s="220"/>
      <c r="AV9" s="220"/>
      <c r="AW9" s="220"/>
      <c r="AX9" s="220"/>
      <c r="AY9" s="220">
        <v>7</v>
      </c>
      <c r="AZ9" s="220">
        <v>1</v>
      </c>
      <c r="BA9" s="220"/>
      <c r="BB9" s="220"/>
      <c r="BC9" s="220"/>
      <c r="BD9" s="220"/>
      <c r="BE9" s="220"/>
      <c r="BF9" s="220"/>
      <c r="BG9" s="220"/>
      <c r="BH9" s="220"/>
      <c r="BI9" s="220"/>
      <c r="BJ9" s="221"/>
      <c r="BK9" s="221"/>
      <c r="BL9" s="220"/>
      <c r="BM9" s="220"/>
      <c r="BN9" s="220">
        <v>1</v>
      </c>
      <c r="BO9" s="220"/>
      <c r="BP9" s="220"/>
      <c r="BQ9" s="220"/>
      <c r="BR9" s="220"/>
      <c r="BS9" s="220"/>
      <c r="BT9" s="220"/>
      <c r="BU9" s="220"/>
      <c r="BV9" s="220"/>
      <c r="BW9" s="222"/>
      <c r="BY9" s="35"/>
      <c r="BZ9" s="35"/>
      <c r="CA9" s="393">
        <f t="shared" ca="1" si="0"/>
        <v>42431</v>
      </c>
      <c r="CB9" s="362">
        <f t="shared" ca="1" si="1"/>
        <v>1391.2</v>
      </c>
    </row>
    <row r="10" spans="1:80" ht="30" x14ac:dyDescent="0.25">
      <c r="A10" s="8">
        <f>Informations_personnelles!B10</f>
        <v>7</v>
      </c>
      <c r="B10" s="304" t="str">
        <f>Informations_personnelles!C10</f>
        <v>anonyme</v>
      </c>
      <c r="C10" s="220">
        <v>3</v>
      </c>
      <c r="D10" s="220"/>
      <c r="E10" s="220" t="s">
        <v>27</v>
      </c>
      <c r="F10" s="220" t="s">
        <v>27</v>
      </c>
      <c r="G10" s="220" t="s">
        <v>27</v>
      </c>
      <c r="H10" s="220"/>
      <c r="I10" s="220">
        <v>1</v>
      </c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>
        <v>3</v>
      </c>
      <c r="AE10" s="220"/>
      <c r="AF10" s="220"/>
      <c r="AG10" s="220"/>
      <c r="AH10" s="220"/>
      <c r="AI10" s="220" t="s">
        <v>28</v>
      </c>
      <c r="AJ10" s="220">
        <v>1</v>
      </c>
      <c r="AK10" s="220"/>
      <c r="AL10" s="220"/>
      <c r="AM10" s="220"/>
      <c r="AN10" s="220"/>
      <c r="AO10" s="220"/>
      <c r="AP10" s="220"/>
      <c r="AQ10" s="220"/>
      <c r="AR10" s="220">
        <v>1</v>
      </c>
      <c r="AS10" s="220"/>
      <c r="AT10" s="220"/>
      <c r="AU10" s="220"/>
      <c r="AV10" s="220"/>
      <c r="AW10" s="220"/>
      <c r="AX10" s="220"/>
      <c r="AY10" s="220">
        <v>1</v>
      </c>
      <c r="AZ10" s="220"/>
      <c r="BA10" s="220"/>
      <c r="BB10" s="220"/>
      <c r="BC10" s="220"/>
      <c r="BD10" s="220"/>
      <c r="BE10" s="220"/>
      <c r="BF10" s="220"/>
      <c r="BG10" s="220"/>
      <c r="BH10" s="220"/>
      <c r="BI10" s="220"/>
      <c r="BJ10" s="221"/>
      <c r="BK10" s="221"/>
      <c r="BL10" s="220">
        <v>1</v>
      </c>
      <c r="BM10" s="220"/>
      <c r="BN10" s="220"/>
      <c r="BO10" s="220"/>
      <c r="BP10" s="220" t="s">
        <v>27</v>
      </c>
      <c r="BQ10" s="220"/>
      <c r="BR10" s="220"/>
      <c r="BS10" s="220"/>
      <c r="BT10" s="220"/>
      <c r="BU10" s="220"/>
      <c r="BV10" s="220"/>
      <c r="BW10" s="222" t="s">
        <v>241</v>
      </c>
      <c r="BY10" s="35"/>
      <c r="BZ10" s="35"/>
      <c r="CA10" s="393" t="str">
        <f t="shared" ca="1" si="0"/>
        <v/>
      </c>
      <c r="CB10" s="362" t="str">
        <f t="shared" ca="1" si="1"/>
        <v/>
      </c>
    </row>
    <row r="11" spans="1:80" x14ac:dyDescent="0.25">
      <c r="A11" s="8">
        <f>Informations_personnelles!B11</f>
        <v>8</v>
      </c>
      <c r="B11" s="304" t="s">
        <v>242</v>
      </c>
      <c r="C11" s="220">
        <v>5</v>
      </c>
      <c r="D11" s="220"/>
      <c r="E11" s="220" t="s">
        <v>27</v>
      </c>
      <c r="F11" s="220" t="s">
        <v>27</v>
      </c>
      <c r="G11" s="220" t="s">
        <v>27</v>
      </c>
      <c r="H11" s="220"/>
      <c r="I11" s="220"/>
      <c r="J11" s="220"/>
      <c r="K11" s="220"/>
      <c r="L11" s="220"/>
      <c r="M11" s="220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  <c r="AC11" s="220"/>
      <c r="AD11" s="220"/>
      <c r="AE11" s="220"/>
      <c r="AF11" s="220"/>
      <c r="AG11" s="220"/>
      <c r="AH11" s="220"/>
      <c r="AI11" s="220"/>
      <c r="AJ11" s="220"/>
      <c r="AK11" s="220"/>
      <c r="AL11" s="220"/>
      <c r="AM11" s="220"/>
      <c r="AN11" s="220">
        <v>3</v>
      </c>
      <c r="AO11" s="220"/>
      <c r="AP11" s="220"/>
      <c r="AQ11" s="220"/>
      <c r="AR11" s="220"/>
      <c r="AS11" s="220"/>
      <c r="AT11" s="220"/>
      <c r="AU11" s="220"/>
      <c r="AV11" s="220"/>
      <c r="AW11" s="220"/>
      <c r="AX11" s="220"/>
      <c r="AY11" s="220"/>
      <c r="AZ11" s="220"/>
      <c r="BA11" s="220"/>
      <c r="BB11" s="220"/>
      <c r="BC11" s="220">
        <v>1</v>
      </c>
      <c r="BD11" s="220"/>
      <c r="BE11" s="220"/>
      <c r="BF11" s="220"/>
      <c r="BG11" s="220"/>
      <c r="BH11" s="220"/>
      <c r="BI11" s="220"/>
      <c r="BJ11" s="221"/>
      <c r="BK11" s="221"/>
      <c r="BL11" s="220"/>
      <c r="BM11" s="220"/>
      <c r="BN11" s="220">
        <v>1</v>
      </c>
      <c r="BO11" s="220"/>
      <c r="BP11" s="220" t="s">
        <v>27</v>
      </c>
      <c r="BQ11" s="220"/>
      <c r="BR11" s="220"/>
      <c r="BS11" s="220"/>
      <c r="BT11" s="220"/>
      <c r="BU11" s="220"/>
      <c r="BV11" s="220"/>
      <c r="BW11" s="222" t="s">
        <v>239</v>
      </c>
      <c r="BY11" s="35"/>
      <c r="BZ11" s="35"/>
      <c r="CA11" s="393" t="str">
        <f t="shared" ca="1" si="0"/>
        <v/>
      </c>
      <c r="CB11" s="362" t="str">
        <f t="shared" ca="1" si="1"/>
        <v/>
      </c>
    </row>
    <row r="12" spans="1:80" x14ac:dyDescent="0.25">
      <c r="A12" s="8">
        <f>Informations_personnelles!B12</f>
        <v>0</v>
      </c>
      <c r="B12" s="304">
        <f>Informations_personnelles!C12</f>
        <v>0</v>
      </c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  <c r="AG12" s="220"/>
      <c r="AH12" s="220"/>
      <c r="AI12" s="220"/>
      <c r="AJ12" s="220"/>
      <c r="AK12" s="220"/>
      <c r="AL12" s="220"/>
      <c r="AM12" s="220"/>
      <c r="AN12" s="220"/>
      <c r="AO12" s="220"/>
      <c r="AP12" s="220"/>
      <c r="AQ12" s="220"/>
      <c r="AR12" s="220"/>
      <c r="AS12" s="220"/>
      <c r="AT12" s="220"/>
      <c r="AU12" s="220"/>
      <c r="AV12" s="220"/>
      <c r="AW12" s="220"/>
      <c r="AX12" s="220"/>
      <c r="AY12" s="220"/>
      <c r="AZ12" s="220"/>
      <c r="BA12" s="220"/>
      <c r="BB12" s="220"/>
      <c r="BC12" s="220"/>
      <c r="BD12" s="220"/>
      <c r="BE12" s="220"/>
      <c r="BF12" s="220"/>
      <c r="BG12" s="220"/>
      <c r="BH12" s="220"/>
      <c r="BI12" s="220"/>
      <c r="BJ12" s="221"/>
      <c r="BK12" s="221"/>
      <c r="BL12" s="220"/>
      <c r="BM12" s="220"/>
      <c r="BN12" s="220"/>
      <c r="BO12" s="220"/>
      <c r="BP12" s="220"/>
      <c r="BQ12" s="220"/>
      <c r="BR12" s="220"/>
      <c r="BS12" s="220"/>
      <c r="BT12" s="220"/>
      <c r="BU12" s="220"/>
      <c r="BV12" s="220"/>
      <c r="BW12" s="222"/>
      <c r="BY12" s="35"/>
      <c r="BZ12" s="35"/>
      <c r="CA12" s="393" t="str">
        <f t="shared" ca="1" si="0"/>
        <v/>
      </c>
      <c r="CB12" s="362" t="str">
        <f t="shared" ca="1" si="1"/>
        <v/>
      </c>
    </row>
    <row r="13" spans="1:80" x14ac:dyDescent="0.25">
      <c r="A13" s="8">
        <f>Informations_personnelles!B13</f>
        <v>0</v>
      </c>
      <c r="B13" s="304">
        <f>Informations_personnelles!C13</f>
        <v>0</v>
      </c>
      <c r="C13" s="220"/>
      <c r="D13" s="220"/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  <c r="AA13" s="220"/>
      <c r="AB13" s="220"/>
      <c r="AC13" s="220"/>
      <c r="AD13" s="220"/>
      <c r="AE13" s="220"/>
      <c r="AF13" s="220"/>
      <c r="AG13" s="220"/>
      <c r="AH13" s="220"/>
      <c r="AI13" s="220"/>
      <c r="AJ13" s="220"/>
      <c r="AK13" s="220"/>
      <c r="AL13" s="220"/>
      <c r="AM13" s="220"/>
      <c r="AN13" s="220"/>
      <c r="AO13" s="220"/>
      <c r="AP13" s="220"/>
      <c r="AQ13" s="220"/>
      <c r="AR13" s="220"/>
      <c r="AS13" s="220"/>
      <c r="AT13" s="220"/>
      <c r="AU13" s="220"/>
      <c r="AV13" s="220"/>
      <c r="AW13" s="220"/>
      <c r="AX13" s="220"/>
      <c r="AY13" s="220"/>
      <c r="AZ13" s="220"/>
      <c r="BA13" s="220"/>
      <c r="BB13" s="220"/>
      <c r="BC13" s="220"/>
      <c r="BD13" s="220"/>
      <c r="BE13" s="220"/>
      <c r="BF13" s="220"/>
      <c r="BG13" s="220"/>
      <c r="BH13" s="220"/>
      <c r="BI13" s="220"/>
      <c r="BJ13" s="221"/>
      <c r="BK13" s="221"/>
      <c r="BL13" s="220"/>
      <c r="BM13" s="220"/>
      <c r="BN13" s="220"/>
      <c r="BO13" s="220"/>
      <c r="BP13" s="220"/>
      <c r="BQ13" s="220"/>
      <c r="BR13" s="220"/>
      <c r="BS13" s="220"/>
      <c r="BT13" s="220"/>
      <c r="BU13" s="220"/>
      <c r="BV13" s="220"/>
      <c r="BW13" s="222"/>
      <c r="BY13" s="35"/>
      <c r="BZ13" s="35"/>
      <c r="CA13" s="393" t="str">
        <f t="shared" ca="1" si="0"/>
        <v/>
      </c>
      <c r="CB13" s="362" t="str">
        <f t="shared" ca="1" si="1"/>
        <v/>
      </c>
    </row>
    <row r="14" spans="1:80" ht="21" customHeight="1" x14ac:dyDescent="0.25">
      <c r="A14" s="40"/>
      <c r="B14" s="305"/>
      <c r="C14" s="42">
        <f>SUM(C4:C13)</f>
        <v>60</v>
      </c>
      <c r="D14" s="42">
        <f>SUM(D4:D13)</f>
        <v>0</v>
      </c>
      <c r="E14" s="44">
        <f t="shared" ref="E14:H14" si="2">COUNTIF(E4:E13, "x")</f>
        <v>7</v>
      </c>
      <c r="F14" s="44">
        <f t="shared" si="2"/>
        <v>7</v>
      </c>
      <c r="G14" s="44">
        <f t="shared" si="2"/>
        <v>7</v>
      </c>
      <c r="H14" s="44">
        <f t="shared" si="2"/>
        <v>3</v>
      </c>
      <c r="I14" s="42">
        <f>SUM(I4:I13)</f>
        <v>2</v>
      </c>
      <c r="J14" s="42">
        <f t="shared" ref="J14:BF14" si="3">SUM(J4:J13)</f>
        <v>1</v>
      </c>
      <c r="K14" s="42">
        <f t="shared" si="3"/>
        <v>0</v>
      </c>
      <c r="L14" s="42">
        <f t="shared" si="3"/>
        <v>1</v>
      </c>
      <c r="M14" s="42">
        <f t="shared" si="3"/>
        <v>0</v>
      </c>
      <c r="N14" s="42">
        <f t="shared" si="3"/>
        <v>0</v>
      </c>
      <c r="O14" s="42">
        <f t="shared" si="3"/>
        <v>0</v>
      </c>
      <c r="P14" s="42">
        <f t="shared" si="3"/>
        <v>1</v>
      </c>
      <c r="Q14" s="42">
        <f t="shared" si="3"/>
        <v>1</v>
      </c>
      <c r="R14" s="42">
        <f t="shared" si="3"/>
        <v>0</v>
      </c>
      <c r="S14" s="42">
        <f t="shared" si="3"/>
        <v>0</v>
      </c>
      <c r="T14" s="42">
        <f t="shared" si="3"/>
        <v>0</v>
      </c>
      <c r="U14" s="42">
        <f t="shared" si="3"/>
        <v>6</v>
      </c>
      <c r="V14" s="42">
        <f t="shared" si="3"/>
        <v>0</v>
      </c>
      <c r="W14" s="42">
        <f t="shared" si="3"/>
        <v>0</v>
      </c>
      <c r="X14" s="42">
        <f t="shared" si="3"/>
        <v>0</v>
      </c>
      <c r="Y14" s="42">
        <f t="shared" si="3"/>
        <v>0</v>
      </c>
      <c r="Z14" s="42">
        <f t="shared" si="3"/>
        <v>0</v>
      </c>
      <c r="AA14" s="42">
        <f t="shared" si="3"/>
        <v>0</v>
      </c>
      <c r="AB14" s="42">
        <f t="shared" si="3"/>
        <v>0</v>
      </c>
      <c r="AC14" s="42">
        <f t="shared" si="3"/>
        <v>0</v>
      </c>
      <c r="AD14" s="42">
        <f t="shared" si="3"/>
        <v>3</v>
      </c>
      <c r="AE14" s="42">
        <f t="shared" si="3"/>
        <v>2</v>
      </c>
      <c r="AF14" s="42">
        <f t="shared" si="3"/>
        <v>1</v>
      </c>
      <c r="AG14" s="42">
        <f t="shared" si="3"/>
        <v>1</v>
      </c>
      <c r="AH14" s="42">
        <f t="shared" si="3"/>
        <v>0</v>
      </c>
      <c r="AI14" s="42">
        <f t="shared" si="3"/>
        <v>9</v>
      </c>
      <c r="AJ14" s="42">
        <f t="shared" si="3"/>
        <v>14</v>
      </c>
      <c r="AK14" s="42">
        <f t="shared" si="3"/>
        <v>0</v>
      </c>
      <c r="AL14" s="42">
        <f t="shared" si="3"/>
        <v>2</v>
      </c>
      <c r="AM14" s="42">
        <f t="shared" si="3"/>
        <v>0</v>
      </c>
      <c r="AN14" s="42">
        <f t="shared" si="3"/>
        <v>10</v>
      </c>
      <c r="AO14" s="42">
        <f t="shared" si="3"/>
        <v>0</v>
      </c>
      <c r="AP14" s="42">
        <f t="shared" si="3"/>
        <v>0</v>
      </c>
      <c r="AQ14" s="42">
        <f t="shared" si="3"/>
        <v>1</v>
      </c>
      <c r="AR14" s="42">
        <f t="shared" si="3"/>
        <v>5</v>
      </c>
      <c r="AS14" s="42">
        <f t="shared" si="3"/>
        <v>0</v>
      </c>
      <c r="AT14" s="42">
        <f t="shared" si="3"/>
        <v>2</v>
      </c>
      <c r="AU14" s="42">
        <f t="shared" si="3"/>
        <v>0</v>
      </c>
      <c r="AV14" s="42">
        <f t="shared" si="3"/>
        <v>0</v>
      </c>
      <c r="AW14" s="42">
        <f t="shared" si="3"/>
        <v>0</v>
      </c>
      <c r="AX14" s="42">
        <f t="shared" si="3"/>
        <v>0</v>
      </c>
      <c r="AY14" s="42">
        <f t="shared" si="3"/>
        <v>12</v>
      </c>
      <c r="AZ14" s="42">
        <f t="shared" si="3"/>
        <v>1</v>
      </c>
      <c r="BA14" s="42">
        <f t="shared" si="3"/>
        <v>0</v>
      </c>
      <c r="BB14" s="42">
        <f t="shared" si="3"/>
        <v>0</v>
      </c>
      <c r="BC14" s="42">
        <f t="shared" si="3"/>
        <v>1</v>
      </c>
      <c r="BD14" s="42">
        <f t="shared" si="3"/>
        <v>0</v>
      </c>
      <c r="BE14" s="42">
        <f t="shared" si="3"/>
        <v>0</v>
      </c>
      <c r="BF14" s="42">
        <f t="shared" si="3"/>
        <v>0</v>
      </c>
      <c r="BG14" s="44">
        <f t="shared" ref="BG14" si="4">COUNTIF(BG4:BG13, "x")</f>
        <v>0</v>
      </c>
      <c r="BH14" s="44">
        <f t="shared" ref="BH14" si="5">COUNTIF(BH4:BH13, "x")</f>
        <v>0</v>
      </c>
      <c r="BI14" s="44">
        <f t="shared" ref="BI14" si="6">COUNTIF(BI4:BI13, "x")</f>
        <v>0</v>
      </c>
      <c r="BJ14" s="44">
        <f t="shared" ref="BJ14" si="7">COUNTIF(BJ4:BJ13, "x")</f>
        <v>0</v>
      </c>
      <c r="BK14" s="42">
        <f t="shared" ref="BK14:BO14" si="8">SUM(BK4:BK10)</f>
        <v>3</v>
      </c>
      <c r="BL14" s="42">
        <f t="shared" si="8"/>
        <v>5</v>
      </c>
      <c r="BM14" s="42">
        <f t="shared" si="8"/>
        <v>2</v>
      </c>
      <c r="BN14" s="42">
        <f t="shared" si="8"/>
        <v>5</v>
      </c>
      <c r="BO14" s="42">
        <f t="shared" si="8"/>
        <v>2</v>
      </c>
      <c r="BP14" s="44">
        <f t="shared" ref="BP14" si="9">COUNTIF(BP4:BP13, "x")</f>
        <v>3</v>
      </c>
      <c r="BQ14" s="44">
        <f t="shared" ref="BQ14" si="10">COUNTIF(BQ4:BQ13, "x")</f>
        <v>1</v>
      </c>
      <c r="BR14" s="44">
        <f t="shared" ref="BR14" si="11">COUNTIF(BR4:BR13, "x")</f>
        <v>1</v>
      </c>
      <c r="BS14" s="44">
        <f t="shared" ref="BS14" si="12">COUNTIF(BS4:BS13, "x")</f>
        <v>0</v>
      </c>
      <c r="BT14" s="44">
        <f t="shared" ref="BT14" si="13">COUNTIF(BT4:BT13, "x")</f>
        <v>0</v>
      </c>
      <c r="BU14" s="44">
        <f t="shared" ref="BU14" si="14">COUNTIF(BU4:BU13, "x")</f>
        <v>0</v>
      </c>
      <c r="BV14" s="44">
        <f t="shared" ref="BV14" si="15">COUNTIF(BV4:BV13, "x")</f>
        <v>0</v>
      </c>
      <c r="BW14" s="40"/>
      <c r="BX14" s="40"/>
      <c r="BY14" s="50"/>
      <c r="BZ14" s="50"/>
      <c r="CA14" s="389">
        <f ca="1">AVERAGE(CA4:CA13)</f>
        <v>42431</v>
      </c>
      <c r="CB14" s="50">
        <f ca="1">AVERAGE(CB4:CB13)</f>
        <v>1391.2</v>
      </c>
    </row>
    <row r="15" spans="1:80" x14ac:dyDescent="0.25">
      <c r="A15" s="8">
        <f>Informations_personnelles!B15</f>
        <v>9</v>
      </c>
      <c r="B15" s="304" t="str">
        <f>Informations_personnelles!C15</f>
        <v>anonyme</v>
      </c>
      <c r="C15" s="220">
        <v>2</v>
      </c>
      <c r="D15" s="220"/>
      <c r="E15" s="220" t="s">
        <v>27</v>
      </c>
      <c r="F15" s="220" t="s">
        <v>27</v>
      </c>
      <c r="G15" s="220" t="s">
        <v>27</v>
      </c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>
        <v>1</v>
      </c>
      <c r="S15" s="220"/>
      <c r="T15" s="220"/>
      <c r="U15" s="220"/>
      <c r="V15" s="220"/>
      <c r="W15" s="220"/>
      <c r="X15" s="220"/>
      <c r="Y15" s="220"/>
      <c r="Z15" s="220"/>
      <c r="AA15" s="220"/>
      <c r="AB15" s="220"/>
      <c r="AC15" s="220"/>
      <c r="AD15" s="220"/>
      <c r="AE15" s="220"/>
      <c r="AF15" s="220"/>
      <c r="AG15" s="220"/>
      <c r="AH15" s="220"/>
      <c r="AI15" s="220"/>
      <c r="AJ15" s="220"/>
      <c r="AK15" s="220"/>
      <c r="AL15" s="220"/>
      <c r="AM15" s="220"/>
      <c r="AN15" s="220"/>
      <c r="AO15" s="220"/>
      <c r="AP15" s="220"/>
      <c r="AQ15" s="220"/>
      <c r="AR15" s="220"/>
      <c r="AS15" s="220"/>
      <c r="AT15" s="220"/>
      <c r="AU15" s="220"/>
      <c r="AV15" s="220"/>
      <c r="AW15" s="220"/>
      <c r="AX15" s="220"/>
      <c r="AY15" s="220"/>
      <c r="AZ15" s="220"/>
      <c r="BA15" s="220"/>
      <c r="BB15" s="220"/>
      <c r="BC15" s="220"/>
      <c r="BD15" s="220"/>
      <c r="BE15" s="220"/>
      <c r="BF15" s="220"/>
      <c r="BG15" s="220"/>
      <c r="BH15" s="220"/>
      <c r="BI15" s="220"/>
      <c r="BJ15" s="221"/>
      <c r="BK15" s="221"/>
      <c r="BL15" s="220"/>
      <c r="BM15" s="220"/>
      <c r="BN15" s="220"/>
      <c r="BO15" s="220"/>
      <c r="BP15" s="220"/>
      <c r="BQ15" s="220"/>
      <c r="BR15" s="220"/>
      <c r="BS15" s="220"/>
      <c r="BT15" s="220"/>
      <c r="BU15" s="220"/>
      <c r="BV15" s="220"/>
      <c r="BW15" s="222"/>
      <c r="BY15" s="35"/>
      <c r="BZ15" s="35"/>
      <c r="CA15" s="393" t="str">
        <f t="shared" ca="1" si="0"/>
        <v/>
      </c>
      <c r="CB15" s="362" t="str">
        <f t="shared" ca="1" si="1"/>
        <v/>
      </c>
    </row>
    <row r="16" spans="1:80" x14ac:dyDescent="0.25">
      <c r="A16" s="8">
        <f>Informations_personnelles!B16</f>
        <v>0</v>
      </c>
      <c r="B16" s="304">
        <f>Informations_personnelles!C16</f>
        <v>0</v>
      </c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0"/>
      <c r="AF16" s="220"/>
      <c r="AG16" s="220"/>
      <c r="AH16" s="220"/>
      <c r="AI16" s="220"/>
      <c r="AJ16" s="220"/>
      <c r="AK16" s="220"/>
      <c r="AL16" s="220"/>
      <c r="AM16" s="220"/>
      <c r="AN16" s="220"/>
      <c r="AO16" s="220"/>
      <c r="AP16" s="220"/>
      <c r="AQ16" s="220"/>
      <c r="AR16" s="220"/>
      <c r="AS16" s="220"/>
      <c r="AT16" s="220"/>
      <c r="AU16" s="220"/>
      <c r="AV16" s="220"/>
      <c r="AW16" s="220"/>
      <c r="AX16" s="220"/>
      <c r="AY16" s="220"/>
      <c r="AZ16" s="220"/>
      <c r="BA16" s="220"/>
      <c r="BB16" s="220"/>
      <c r="BC16" s="220"/>
      <c r="BD16" s="220"/>
      <c r="BE16" s="220"/>
      <c r="BF16" s="220"/>
      <c r="BG16" s="220"/>
      <c r="BH16" s="220"/>
      <c r="BI16" s="220"/>
      <c r="BJ16" s="221"/>
      <c r="BK16" s="221"/>
      <c r="BL16" s="220"/>
      <c r="BM16" s="220"/>
      <c r="BN16" s="220"/>
      <c r="BO16" s="220"/>
      <c r="BP16" s="220"/>
      <c r="BQ16" s="220"/>
      <c r="BR16" s="220"/>
      <c r="BS16" s="220"/>
      <c r="BT16" s="220"/>
      <c r="BU16" s="220"/>
      <c r="BV16" s="220"/>
      <c r="BW16" s="222"/>
      <c r="BY16" s="35"/>
      <c r="BZ16" s="35"/>
      <c r="CA16" s="393" t="str">
        <f t="shared" ca="1" si="0"/>
        <v/>
      </c>
      <c r="CB16" s="362" t="str">
        <f t="shared" ca="1" si="1"/>
        <v/>
      </c>
    </row>
    <row r="17" spans="1:80" x14ac:dyDescent="0.25">
      <c r="A17" s="8" t="str">
        <f>Informations_personnelles!B17</f>
        <v xml:space="preserve">  </v>
      </c>
      <c r="B17" s="304">
        <f>Informations_personnelles!C17</f>
        <v>0</v>
      </c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20"/>
      <c r="AH17" s="220"/>
      <c r="AI17" s="220"/>
      <c r="AJ17" s="220"/>
      <c r="AK17" s="220"/>
      <c r="AL17" s="220"/>
      <c r="AM17" s="220"/>
      <c r="AN17" s="220"/>
      <c r="AO17" s="220"/>
      <c r="AP17" s="220"/>
      <c r="AQ17" s="220"/>
      <c r="AR17" s="220"/>
      <c r="AS17" s="220"/>
      <c r="AT17" s="220"/>
      <c r="AU17" s="220"/>
      <c r="AV17" s="220"/>
      <c r="AW17" s="220"/>
      <c r="AX17" s="220"/>
      <c r="AY17" s="220"/>
      <c r="AZ17" s="220"/>
      <c r="BA17" s="220"/>
      <c r="BB17" s="220"/>
      <c r="BC17" s="220"/>
      <c r="BD17" s="220"/>
      <c r="BE17" s="220"/>
      <c r="BF17" s="220"/>
      <c r="BG17" s="220"/>
      <c r="BH17" s="220"/>
      <c r="BI17" s="220"/>
      <c r="BJ17" s="221"/>
      <c r="BK17" s="221"/>
      <c r="BL17" s="220"/>
      <c r="BM17" s="220"/>
      <c r="BN17" s="220"/>
      <c r="BO17" s="220"/>
      <c r="BP17" s="220"/>
      <c r="BQ17" s="220"/>
      <c r="BR17" s="220"/>
      <c r="BS17" s="220"/>
      <c r="BT17" s="220"/>
      <c r="BU17" s="220"/>
      <c r="BV17" s="220"/>
      <c r="BW17" s="222"/>
      <c r="BY17" s="35"/>
      <c r="BZ17" s="35"/>
      <c r="CA17" s="393" t="str">
        <f t="shared" ca="1" si="0"/>
        <v/>
      </c>
      <c r="CB17" s="362" t="str">
        <f t="shared" ca="1" si="1"/>
        <v/>
      </c>
    </row>
    <row r="18" spans="1:80" x14ac:dyDescent="0.25">
      <c r="A18" s="8" t="str">
        <f>Informations_personnelles!B18</f>
        <v xml:space="preserve"> </v>
      </c>
      <c r="B18" s="304">
        <f>Informations_personnelles!C18</f>
        <v>0</v>
      </c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  <c r="AD18" s="220"/>
      <c r="AE18" s="220"/>
      <c r="AF18" s="220"/>
      <c r="AG18" s="220"/>
      <c r="AH18" s="220"/>
      <c r="AI18" s="220"/>
      <c r="AJ18" s="220"/>
      <c r="AK18" s="220"/>
      <c r="AL18" s="220"/>
      <c r="AM18" s="220"/>
      <c r="AN18" s="220"/>
      <c r="AO18" s="220"/>
      <c r="AP18" s="220"/>
      <c r="AQ18" s="220"/>
      <c r="AR18" s="220"/>
      <c r="AS18" s="220"/>
      <c r="AT18" s="220"/>
      <c r="AU18" s="220"/>
      <c r="AV18" s="220"/>
      <c r="AW18" s="220"/>
      <c r="AX18" s="220"/>
      <c r="AY18" s="220"/>
      <c r="AZ18" s="220"/>
      <c r="BA18" s="220"/>
      <c r="BB18" s="220"/>
      <c r="BC18" s="220"/>
      <c r="BD18" s="220"/>
      <c r="BE18" s="220"/>
      <c r="BF18" s="220"/>
      <c r="BG18" s="220"/>
      <c r="BH18" s="220"/>
      <c r="BI18" s="220"/>
      <c r="BJ18" s="221"/>
      <c r="BK18" s="221"/>
      <c r="BL18" s="220"/>
      <c r="BM18" s="220"/>
      <c r="BN18" s="220"/>
      <c r="BO18" s="220"/>
      <c r="BP18" s="220"/>
      <c r="BQ18" s="220"/>
      <c r="BR18" s="220"/>
      <c r="BS18" s="220"/>
      <c r="BT18" s="220"/>
      <c r="BU18" s="220"/>
      <c r="BV18" s="220"/>
      <c r="BW18" s="222"/>
      <c r="BY18" s="35"/>
      <c r="BZ18" s="35"/>
      <c r="CA18" s="393" t="str">
        <f t="shared" ca="1" si="0"/>
        <v/>
      </c>
      <c r="CB18" s="362" t="str">
        <f t="shared" ca="1" si="1"/>
        <v/>
      </c>
    </row>
    <row r="19" spans="1:80" x14ac:dyDescent="0.25">
      <c r="A19" s="8" t="str">
        <f>Informations_personnelles!B19</f>
        <v xml:space="preserve"> </v>
      </c>
      <c r="B19" s="304">
        <f>Informations_personnelles!C19</f>
        <v>0</v>
      </c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  <c r="AD19" s="220"/>
      <c r="AE19" s="220"/>
      <c r="AF19" s="220"/>
      <c r="AG19" s="220"/>
      <c r="AH19" s="220"/>
      <c r="AI19" s="220"/>
      <c r="AJ19" s="220"/>
      <c r="AK19" s="220"/>
      <c r="AL19" s="220"/>
      <c r="AM19" s="220"/>
      <c r="AN19" s="220"/>
      <c r="AO19" s="220"/>
      <c r="AP19" s="220"/>
      <c r="AQ19" s="220"/>
      <c r="AR19" s="220"/>
      <c r="AS19" s="220"/>
      <c r="AT19" s="220"/>
      <c r="AU19" s="220"/>
      <c r="AV19" s="220"/>
      <c r="AW19" s="220"/>
      <c r="AX19" s="220"/>
      <c r="AY19" s="220"/>
      <c r="AZ19" s="220"/>
      <c r="BA19" s="220"/>
      <c r="BB19" s="220"/>
      <c r="BC19" s="220"/>
      <c r="BD19" s="220"/>
      <c r="BE19" s="220"/>
      <c r="BF19" s="220"/>
      <c r="BG19" s="220"/>
      <c r="BH19" s="220"/>
      <c r="BI19" s="220"/>
      <c r="BJ19" s="221"/>
      <c r="BK19" s="221"/>
      <c r="BL19" s="220"/>
      <c r="BM19" s="220"/>
      <c r="BN19" s="220"/>
      <c r="BO19" s="220"/>
      <c r="BP19" s="220"/>
      <c r="BQ19" s="220"/>
      <c r="BR19" s="220"/>
      <c r="BS19" s="220"/>
      <c r="BT19" s="220"/>
      <c r="BU19" s="220"/>
      <c r="BV19" s="220"/>
      <c r="BW19" s="222"/>
      <c r="BY19" s="35"/>
      <c r="BZ19" s="35"/>
      <c r="CA19" s="393" t="str">
        <f t="shared" ca="1" si="0"/>
        <v/>
      </c>
      <c r="CB19" s="362" t="str">
        <f t="shared" ca="1" si="1"/>
        <v/>
      </c>
    </row>
    <row r="20" spans="1:80" x14ac:dyDescent="0.25">
      <c r="A20" s="8" t="str">
        <f>Informations_personnelles!B20</f>
        <v xml:space="preserve"> </v>
      </c>
      <c r="B20" s="304">
        <f>Informations_personnelles!C20</f>
        <v>0</v>
      </c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1"/>
      <c r="BK20" s="221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2"/>
      <c r="BY20" s="35"/>
      <c r="BZ20" s="35"/>
      <c r="CA20" s="393" t="str">
        <f t="shared" ca="1" si="0"/>
        <v/>
      </c>
      <c r="CB20" s="362" t="str">
        <f t="shared" ca="1" si="1"/>
        <v/>
      </c>
    </row>
    <row r="21" spans="1:80" x14ac:dyDescent="0.25">
      <c r="A21" s="8" t="str">
        <f>Informations_personnelles!B21</f>
        <v xml:space="preserve"> </v>
      </c>
      <c r="B21" s="304">
        <f>Informations_personnelles!C21</f>
        <v>0</v>
      </c>
      <c r="C21" s="220"/>
      <c r="D21" s="220"/>
      <c r="E21" s="220"/>
      <c r="F21" s="220"/>
      <c r="G21" s="220"/>
      <c r="H21" s="220"/>
      <c r="I21" s="220"/>
      <c r="J21" s="220"/>
      <c r="K21" s="220"/>
      <c r="L21" s="220"/>
      <c r="M21" s="220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  <c r="AA21" s="220"/>
      <c r="AB21" s="220"/>
      <c r="AC21" s="220"/>
      <c r="AD21" s="220"/>
      <c r="AE21" s="220"/>
      <c r="AF21" s="220"/>
      <c r="AG21" s="220"/>
      <c r="AH21" s="220"/>
      <c r="AI21" s="220"/>
      <c r="AJ21" s="220"/>
      <c r="AK21" s="220"/>
      <c r="AL21" s="220"/>
      <c r="AM21" s="220"/>
      <c r="AN21" s="220"/>
      <c r="AO21" s="220"/>
      <c r="AP21" s="220"/>
      <c r="AQ21" s="220"/>
      <c r="AR21" s="220"/>
      <c r="AS21" s="220"/>
      <c r="AT21" s="220"/>
      <c r="AU21" s="220"/>
      <c r="AV21" s="220"/>
      <c r="AW21" s="220"/>
      <c r="AX21" s="220"/>
      <c r="AY21" s="220"/>
      <c r="AZ21" s="220"/>
      <c r="BA21" s="220"/>
      <c r="BB21" s="220"/>
      <c r="BC21" s="220"/>
      <c r="BD21" s="220"/>
      <c r="BE21" s="220"/>
      <c r="BF21" s="220"/>
      <c r="BG21" s="220"/>
      <c r="BH21" s="220"/>
      <c r="BI21" s="220"/>
      <c r="BJ21" s="221"/>
      <c r="BK21" s="221"/>
      <c r="BL21" s="220"/>
      <c r="BM21" s="220"/>
      <c r="BN21" s="220"/>
      <c r="BO21" s="220"/>
      <c r="BP21" s="220"/>
      <c r="BQ21" s="220"/>
      <c r="BR21" s="220"/>
      <c r="BS21" s="220"/>
      <c r="BT21" s="220"/>
      <c r="BU21" s="220"/>
      <c r="BV21" s="220"/>
      <c r="BW21" s="222"/>
      <c r="BY21" s="35"/>
      <c r="BZ21" s="35"/>
      <c r="CA21" s="393" t="str">
        <f t="shared" ca="1" si="0"/>
        <v/>
      </c>
      <c r="CB21" s="362" t="str">
        <f t="shared" ca="1" si="1"/>
        <v/>
      </c>
    </row>
    <row r="22" spans="1:80" x14ac:dyDescent="0.25">
      <c r="A22" s="8" t="str">
        <f>Informations_personnelles!B22</f>
        <v xml:space="preserve"> </v>
      </c>
      <c r="B22" s="304">
        <f>Informations_personnelles!C22</f>
        <v>0</v>
      </c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  <c r="AB22" s="220"/>
      <c r="AC22" s="220"/>
      <c r="AD22" s="220"/>
      <c r="AE22" s="220"/>
      <c r="AF22" s="220"/>
      <c r="AG22" s="220"/>
      <c r="AH22" s="220"/>
      <c r="AI22" s="220"/>
      <c r="AJ22" s="220"/>
      <c r="AK22" s="220"/>
      <c r="AL22" s="220"/>
      <c r="AM22" s="220"/>
      <c r="AN22" s="220"/>
      <c r="AO22" s="220"/>
      <c r="AP22" s="220"/>
      <c r="AQ22" s="220"/>
      <c r="AR22" s="220"/>
      <c r="AS22" s="220"/>
      <c r="AT22" s="220"/>
      <c r="AU22" s="220"/>
      <c r="AV22" s="220"/>
      <c r="AW22" s="220"/>
      <c r="AX22" s="220"/>
      <c r="AY22" s="220"/>
      <c r="AZ22" s="220"/>
      <c r="BA22" s="220"/>
      <c r="BB22" s="220"/>
      <c r="BC22" s="220"/>
      <c r="BD22" s="220"/>
      <c r="BE22" s="220"/>
      <c r="BF22" s="220"/>
      <c r="BG22" s="220"/>
      <c r="BH22" s="220"/>
      <c r="BI22" s="220"/>
      <c r="BJ22" s="221"/>
      <c r="BK22" s="221"/>
      <c r="BL22" s="220"/>
      <c r="BM22" s="220"/>
      <c r="BN22" s="220"/>
      <c r="BO22" s="220"/>
      <c r="BP22" s="220"/>
      <c r="BQ22" s="220"/>
      <c r="BR22" s="220"/>
      <c r="BS22" s="220"/>
      <c r="BT22" s="220"/>
      <c r="BU22" s="220"/>
      <c r="BV22" s="220"/>
      <c r="BW22" s="222"/>
      <c r="BY22" s="35"/>
      <c r="BZ22" s="35"/>
      <c r="CA22" s="393" t="str">
        <f t="shared" ca="1" si="0"/>
        <v/>
      </c>
      <c r="CB22" s="362" t="str">
        <f t="shared" ca="1" si="1"/>
        <v/>
      </c>
    </row>
    <row r="23" spans="1:80" x14ac:dyDescent="0.25">
      <c r="A23" s="8" t="str">
        <f>Informations_personnelles!B23</f>
        <v xml:space="preserve"> </v>
      </c>
      <c r="B23" s="304">
        <f>Informations_personnelles!C23</f>
        <v>0</v>
      </c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20"/>
      <c r="AH23" s="220"/>
      <c r="AI23" s="220"/>
      <c r="AJ23" s="220"/>
      <c r="AK23" s="220"/>
      <c r="AL23" s="220"/>
      <c r="AM23" s="220"/>
      <c r="AN23" s="220"/>
      <c r="AO23" s="220"/>
      <c r="AP23" s="220"/>
      <c r="AQ23" s="220"/>
      <c r="AR23" s="220"/>
      <c r="AS23" s="220"/>
      <c r="AT23" s="220"/>
      <c r="AU23" s="220"/>
      <c r="AV23" s="220"/>
      <c r="AW23" s="220"/>
      <c r="AX23" s="220"/>
      <c r="AY23" s="220"/>
      <c r="AZ23" s="220"/>
      <c r="BA23" s="220"/>
      <c r="BB23" s="220"/>
      <c r="BC23" s="220"/>
      <c r="BD23" s="220"/>
      <c r="BE23" s="220"/>
      <c r="BF23" s="220"/>
      <c r="BG23" s="220"/>
      <c r="BH23" s="220"/>
      <c r="BI23" s="220"/>
      <c r="BJ23" s="221"/>
      <c r="BK23" s="221"/>
      <c r="BL23" s="220"/>
      <c r="BM23" s="220"/>
      <c r="BN23" s="220"/>
      <c r="BO23" s="220"/>
      <c r="BP23" s="220"/>
      <c r="BQ23" s="220"/>
      <c r="BR23" s="220"/>
      <c r="BS23" s="220"/>
      <c r="BT23" s="220"/>
      <c r="BU23" s="220"/>
      <c r="BV23" s="220"/>
      <c r="BW23" s="222"/>
      <c r="BY23" s="35"/>
      <c r="BZ23" s="35"/>
      <c r="CA23" s="393" t="str">
        <f t="shared" ca="1" si="0"/>
        <v/>
      </c>
      <c r="CB23" s="362" t="str">
        <f t="shared" ca="1" si="1"/>
        <v/>
      </c>
    </row>
    <row r="24" spans="1:80" x14ac:dyDescent="0.25">
      <c r="A24" s="8" t="str">
        <f>Informations_personnelles!B24</f>
        <v xml:space="preserve"> </v>
      </c>
      <c r="B24" s="304">
        <f>Informations_personnelles!C24</f>
        <v>0</v>
      </c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0"/>
      <c r="AK24" s="220"/>
      <c r="AL24" s="220"/>
      <c r="AM24" s="220"/>
      <c r="AN24" s="220"/>
      <c r="AO24" s="220"/>
      <c r="AP24" s="220"/>
      <c r="AQ24" s="220"/>
      <c r="AR24" s="220"/>
      <c r="AS24" s="220"/>
      <c r="AT24" s="220"/>
      <c r="AU24" s="220"/>
      <c r="AV24" s="220"/>
      <c r="AW24" s="220"/>
      <c r="AX24" s="220"/>
      <c r="AY24" s="220"/>
      <c r="AZ24" s="220"/>
      <c r="BA24" s="220"/>
      <c r="BB24" s="220"/>
      <c r="BC24" s="220"/>
      <c r="BD24" s="220"/>
      <c r="BE24" s="220"/>
      <c r="BF24" s="220"/>
      <c r="BG24" s="220"/>
      <c r="BH24" s="220"/>
      <c r="BI24" s="220"/>
      <c r="BJ24" s="221"/>
      <c r="BK24" s="221"/>
      <c r="BL24" s="220"/>
      <c r="BM24" s="220"/>
      <c r="BN24" s="220"/>
      <c r="BO24" s="220"/>
      <c r="BP24" s="220"/>
      <c r="BQ24" s="220"/>
      <c r="BR24" s="220"/>
      <c r="BS24" s="220"/>
      <c r="BT24" s="220"/>
      <c r="BU24" s="220"/>
      <c r="BV24" s="220"/>
      <c r="BW24" s="222"/>
      <c r="BY24" s="35"/>
      <c r="BZ24" s="35"/>
      <c r="CA24" s="393" t="str">
        <f t="shared" ca="1" si="0"/>
        <v/>
      </c>
      <c r="CB24" s="362" t="str">
        <f t="shared" ca="1" si="1"/>
        <v/>
      </c>
    </row>
    <row r="25" spans="1:80" ht="24" customHeight="1" x14ac:dyDescent="0.25">
      <c r="A25" s="43"/>
      <c r="B25" s="306"/>
      <c r="C25" s="42">
        <f>SUM(C15:C24)</f>
        <v>2</v>
      </c>
      <c r="D25" s="42">
        <f>SUM(D15:D24)</f>
        <v>0</v>
      </c>
      <c r="E25" s="44">
        <f t="shared" ref="E25" si="16">COUNTIF(E15:E24, "x")</f>
        <v>1</v>
      </c>
      <c r="F25" s="44">
        <f t="shared" ref="F25" si="17">COUNTIF(F15:F24, "x")</f>
        <v>1</v>
      </c>
      <c r="G25" s="44">
        <f t="shared" ref="G25" si="18">COUNTIF(G15:G24, "x")</f>
        <v>1</v>
      </c>
      <c r="H25" s="44">
        <f t="shared" ref="H25" si="19">COUNTIF(H15:H24, "x")</f>
        <v>0</v>
      </c>
      <c r="I25" s="42">
        <f t="shared" ref="I25:P25" si="20">SUM(I15:I21)</f>
        <v>0</v>
      </c>
      <c r="J25" s="42">
        <f t="shared" si="20"/>
        <v>0</v>
      </c>
      <c r="K25" s="42">
        <f t="shared" si="20"/>
        <v>0</v>
      </c>
      <c r="L25" s="42">
        <f t="shared" si="20"/>
        <v>0</v>
      </c>
      <c r="M25" s="42">
        <f t="shared" si="20"/>
        <v>0</v>
      </c>
      <c r="N25" s="42">
        <f t="shared" si="20"/>
        <v>0</v>
      </c>
      <c r="O25" s="42">
        <f t="shared" si="20"/>
        <v>0</v>
      </c>
      <c r="P25" s="42">
        <f t="shared" si="20"/>
        <v>0</v>
      </c>
      <c r="Q25" s="42">
        <f t="shared" ref="Q25:AB25" si="21">SUM(Q15:Q21)</f>
        <v>0</v>
      </c>
      <c r="R25" s="42">
        <f t="shared" si="21"/>
        <v>1</v>
      </c>
      <c r="S25" s="42">
        <f t="shared" si="21"/>
        <v>0</v>
      </c>
      <c r="T25" s="42">
        <f t="shared" si="21"/>
        <v>0</v>
      </c>
      <c r="U25" s="42">
        <f t="shared" si="21"/>
        <v>0</v>
      </c>
      <c r="V25" s="42">
        <f t="shared" si="21"/>
        <v>0</v>
      </c>
      <c r="W25" s="42">
        <f t="shared" si="21"/>
        <v>0</v>
      </c>
      <c r="X25" s="42">
        <f t="shared" si="21"/>
        <v>0</v>
      </c>
      <c r="Y25" s="42">
        <f t="shared" si="21"/>
        <v>0</v>
      </c>
      <c r="Z25" s="42">
        <f t="shared" si="21"/>
        <v>0</v>
      </c>
      <c r="AA25" s="42">
        <f t="shared" si="21"/>
        <v>0</v>
      </c>
      <c r="AB25" s="42">
        <f t="shared" si="21"/>
        <v>0</v>
      </c>
      <c r="AC25" s="42">
        <f t="shared" ref="AC25:AO25" si="22">SUM(AC15:AC21)</f>
        <v>0</v>
      </c>
      <c r="AD25" s="42">
        <f t="shared" si="22"/>
        <v>0</v>
      </c>
      <c r="AE25" s="42">
        <f t="shared" si="22"/>
        <v>0</v>
      </c>
      <c r="AF25" s="42">
        <f t="shared" si="22"/>
        <v>0</v>
      </c>
      <c r="AG25" s="42">
        <f t="shared" si="22"/>
        <v>0</v>
      </c>
      <c r="AH25" s="42">
        <f t="shared" si="22"/>
        <v>0</v>
      </c>
      <c r="AI25" s="42">
        <f t="shared" si="22"/>
        <v>0</v>
      </c>
      <c r="AJ25" s="42">
        <f t="shared" si="22"/>
        <v>0</v>
      </c>
      <c r="AK25" s="42">
        <f t="shared" si="22"/>
        <v>0</v>
      </c>
      <c r="AL25" s="42">
        <f t="shared" si="22"/>
        <v>0</v>
      </c>
      <c r="AM25" s="42">
        <f t="shared" si="22"/>
        <v>0</v>
      </c>
      <c r="AN25" s="42">
        <f t="shared" si="22"/>
        <v>0</v>
      </c>
      <c r="AO25" s="42">
        <f t="shared" si="22"/>
        <v>0</v>
      </c>
      <c r="AP25" s="42">
        <f t="shared" ref="AP25:BF25" si="23">SUM(AP15:AP21)</f>
        <v>0</v>
      </c>
      <c r="AQ25" s="42">
        <f t="shared" si="23"/>
        <v>0</v>
      </c>
      <c r="AR25" s="42">
        <f t="shared" si="23"/>
        <v>0</v>
      </c>
      <c r="AS25" s="42">
        <f t="shared" si="23"/>
        <v>0</v>
      </c>
      <c r="AT25" s="42">
        <f t="shared" si="23"/>
        <v>0</v>
      </c>
      <c r="AU25" s="42">
        <f t="shared" si="23"/>
        <v>0</v>
      </c>
      <c r="AV25" s="42">
        <f t="shared" si="23"/>
        <v>0</v>
      </c>
      <c r="AW25" s="42">
        <f t="shared" si="23"/>
        <v>0</v>
      </c>
      <c r="AX25" s="42">
        <f t="shared" si="23"/>
        <v>0</v>
      </c>
      <c r="AY25" s="42">
        <f t="shared" si="23"/>
        <v>0</v>
      </c>
      <c r="AZ25" s="42">
        <f t="shared" si="23"/>
        <v>0</v>
      </c>
      <c r="BA25" s="42">
        <f t="shared" si="23"/>
        <v>0</v>
      </c>
      <c r="BB25" s="42">
        <f t="shared" si="23"/>
        <v>0</v>
      </c>
      <c r="BC25" s="42">
        <f t="shared" si="23"/>
        <v>0</v>
      </c>
      <c r="BD25" s="42">
        <f t="shared" si="23"/>
        <v>0</v>
      </c>
      <c r="BE25" s="42">
        <f t="shared" si="23"/>
        <v>0</v>
      </c>
      <c r="BF25" s="42">
        <f t="shared" si="23"/>
        <v>0</v>
      </c>
      <c r="BG25" s="44">
        <f t="shared" ref="BG25" si="24">COUNTIF(BG15:BG24, "x")</f>
        <v>0</v>
      </c>
      <c r="BH25" s="44">
        <f t="shared" ref="BH25" si="25">COUNTIF(BH15:BH24, "x")</f>
        <v>0</v>
      </c>
      <c r="BI25" s="44">
        <f t="shared" ref="BI25" si="26">COUNTIF(BI15:BI24, "x")</f>
        <v>0</v>
      </c>
      <c r="BJ25" s="44">
        <f t="shared" ref="BJ25" si="27">COUNTIF(BJ15:BJ24, "x")</f>
        <v>0</v>
      </c>
      <c r="BK25" s="42">
        <f t="shared" ref="BK25:BO25" si="28">SUM(BK15:BK21)</f>
        <v>0</v>
      </c>
      <c r="BL25" s="42">
        <f t="shared" si="28"/>
        <v>0</v>
      </c>
      <c r="BM25" s="42">
        <f t="shared" si="28"/>
        <v>0</v>
      </c>
      <c r="BN25" s="42">
        <f t="shared" si="28"/>
        <v>0</v>
      </c>
      <c r="BO25" s="42">
        <f t="shared" si="28"/>
        <v>0</v>
      </c>
      <c r="BP25" s="44">
        <f t="shared" ref="BP25" si="29">COUNTIF(BP15:BP24, "x")</f>
        <v>0</v>
      </c>
      <c r="BQ25" s="44">
        <f t="shared" ref="BQ25" si="30">COUNTIF(BQ15:BQ24, "x")</f>
        <v>0</v>
      </c>
      <c r="BR25" s="44">
        <f t="shared" ref="BR25" si="31">COUNTIF(BR15:BR24, "x")</f>
        <v>0</v>
      </c>
      <c r="BS25" s="44">
        <f t="shared" ref="BS25" si="32">COUNTIF(BS15:BS24, "x")</f>
        <v>0</v>
      </c>
      <c r="BT25" s="44">
        <f t="shared" ref="BT25" si="33">COUNTIF(BT15:BT24, "x")</f>
        <v>0</v>
      </c>
      <c r="BU25" s="44">
        <f t="shared" ref="BU25" si="34">COUNTIF(BU15:BU24, "x")</f>
        <v>0</v>
      </c>
      <c r="BV25" s="44">
        <f t="shared" ref="BV25" si="35">COUNTIF(BV15:BV24, "x")</f>
        <v>0</v>
      </c>
      <c r="BW25" s="43"/>
      <c r="BX25" s="43"/>
      <c r="BY25" s="363"/>
      <c r="BZ25" s="363"/>
      <c r="CA25" s="389" t="str">
        <f ca="1">IF(SUM(CA15:CA24)=0," ",AVERAGE(CA15:CA24))</f>
        <v xml:space="preserve"> </v>
      </c>
      <c r="CB25" s="50" t="str">
        <f ca="1">IF(SUM(CB15:CB24)=0," ",AVERAGE(CB15:CB24))</f>
        <v xml:space="preserve"> </v>
      </c>
    </row>
    <row r="26" spans="1:80" x14ac:dyDescent="0.25">
      <c r="A26" s="8" t="str">
        <f>Informations_personnelles!B26</f>
        <v xml:space="preserve"> </v>
      </c>
      <c r="B26" s="304">
        <f>Informations_personnelles!C26</f>
        <v>0</v>
      </c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20"/>
      <c r="AH26" s="220"/>
      <c r="AI26" s="220"/>
      <c r="AJ26" s="220"/>
      <c r="AK26" s="220"/>
      <c r="AL26" s="220"/>
      <c r="AM26" s="220"/>
      <c r="AN26" s="220"/>
      <c r="AO26" s="220"/>
      <c r="AP26" s="220"/>
      <c r="AQ26" s="220"/>
      <c r="AR26" s="220"/>
      <c r="AS26" s="220"/>
      <c r="AT26" s="220"/>
      <c r="AU26" s="220"/>
      <c r="AV26" s="220"/>
      <c r="AW26" s="220"/>
      <c r="AX26" s="220"/>
      <c r="AY26" s="220"/>
      <c r="AZ26" s="220"/>
      <c r="BA26" s="220"/>
      <c r="BB26" s="220"/>
      <c r="BC26" s="220"/>
      <c r="BD26" s="220"/>
      <c r="BE26" s="220"/>
      <c r="BF26" s="220"/>
      <c r="BG26" s="220"/>
      <c r="BH26" s="220"/>
      <c r="BI26" s="220"/>
      <c r="BJ26" s="221"/>
      <c r="BK26" s="221"/>
      <c r="BL26" s="220"/>
      <c r="BM26" s="220"/>
      <c r="BN26" s="220"/>
      <c r="BO26" s="220"/>
      <c r="BP26" s="220"/>
      <c r="BQ26" s="220"/>
      <c r="BR26" s="220"/>
      <c r="BS26" s="220"/>
      <c r="BT26" s="220"/>
      <c r="BU26" s="220"/>
      <c r="BV26" s="220"/>
      <c r="BW26" s="222"/>
      <c r="BY26" s="35"/>
      <c r="BZ26" s="35"/>
      <c r="CA26" s="393" t="str">
        <f t="shared" ca="1" si="0"/>
        <v/>
      </c>
      <c r="CB26" s="362" t="str">
        <f t="shared" ca="1" si="1"/>
        <v/>
      </c>
    </row>
    <row r="27" spans="1:80" x14ac:dyDescent="0.25">
      <c r="A27" s="8" t="str">
        <f>Informations_personnelles!B27</f>
        <v xml:space="preserve"> </v>
      </c>
      <c r="B27" s="304">
        <f>Informations_personnelles!C27</f>
        <v>0</v>
      </c>
      <c r="C27" s="220"/>
      <c r="D27" s="220"/>
      <c r="E27" s="220"/>
      <c r="F27" s="220"/>
      <c r="G27" s="220"/>
      <c r="H27" s="220"/>
      <c r="I27" s="220"/>
      <c r="J27" s="220"/>
      <c r="K27" s="220"/>
      <c r="L27" s="220"/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20"/>
      <c r="AH27" s="220"/>
      <c r="AI27" s="220"/>
      <c r="AJ27" s="220"/>
      <c r="AK27" s="220"/>
      <c r="AL27" s="220"/>
      <c r="AM27" s="220"/>
      <c r="AN27" s="220"/>
      <c r="AO27" s="220"/>
      <c r="AP27" s="220"/>
      <c r="AQ27" s="220"/>
      <c r="AR27" s="220"/>
      <c r="AS27" s="220"/>
      <c r="AT27" s="220"/>
      <c r="AU27" s="220"/>
      <c r="AV27" s="220"/>
      <c r="AW27" s="220"/>
      <c r="AX27" s="220"/>
      <c r="AY27" s="220"/>
      <c r="AZ27" s="220"/>
      <c r="BA27" s="220"/>
      <c r="BB27" s="220"/>
      <c r="BC27" s="220"/>
      <c r="BD27" s="220"/>
      <c r="BE27" s="220"/>
      <c r="BF27" s="220"/>
      <c r="BG27" s="220"/>
      <c r="BH27" s="220"/>
      <c r="BI27" s="220"/>
      <c r="BJ27" s="221"/>
      <c r="BK27" s="221"/>
      <c r="BL27" s="220"/>
      <c r="BM27" s="220"/>
      <c r="BN27" s="220"/>
      <c r="BO27" s="220"/>
      <c r="BP27" s="220"/>
      <c r="BQ27" s="220"/>
      <c r="BR27" s="220"/>
      <c r="BS27" s="220"/>
      <c r="BT27" s="220"/>
      <c r="BU27" s="220"/>
      <c r="BV27" s="220"/>
      <c r="BW27" s="222"/>
      <c r="BY27" s="35"/>
      <c r="BZ27" s="35"/>
      <c r="CA27" s="393" t="str">
        <f t="shared" ca="1" si="0"/>
        <v/>
      </c>
      <c r="CB27" s="362" t="str">
        <f t="shared" ca="1" si="1"/>
        <v/>
      </c>
    </row>
    <row r="28" spans="1:80" x14ac:dyDescent="0.25">
      <c r="A28" s="8" t="str">
        <f>Informations_personnelles!B28</f>
        <v xml:space="preserve"> </v>
      </c>
      <c r="B28" s="304">
        <f>Informations_personnelles!C28</f>
        <v>0</v>
      </c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0"/>
      <c r="AM28" s="220"/>
      <c r="AN28" s="220"/>
      <c r="AO28" s="220"/>
      <c r="AP28" s="220"/>
      <c r="AQ28" s="220"/>
      <c r="AR28" s="220"/>
      <c r="AS28" s="220"/>
      <c r="AT28" s="220"/>
      <c r="AU28" s="220"/>
      <c r="AV28" s="220"/>
      <c r="AW28" s="220"/>
      <c r="AX28" s="220"/>
      <c r="AY28" s="220"/>
      <c r="AZ28" s="220"/>
      <c r="BA28" s="220"/>
      <c r="BB28" s="220"/>
      <c r="BC28" s="220"/>
      <c r="BD28" s="220"/>
      <c r="BE28" s="220"/>
      <c r="BF28" s="220"/>
      <c r="BG28" s="220"/>
      <c r="BH28" s="220"/>
      <c r="BI28" s="220"/>
      <c r="BJ28" s="221"/>
      <c r="BK28" s="221"/>
      <c r="BL28" s="220"/>
      <c r="BM28" s="220"/>
      <c r="BN28" s="220"/>
      <c r="BO28" s="220"/>
      <c r="BP28" s="220"/>
      <c r="BQ28" s="220"/>
      <c r="BR28" s="220"/>
      <c r="BS28" s="220"/>
      <c r="BT28" s="220"/>
      <c r="BU28" s="220"/>
      <c r="BV28" s="220"/>
      <c r="BW28" s="222"/>
      <c r="BY28" s="35"/>
      <c r="BZ28" s="35"/>
      <c r="CA28" s="393" t="str">
        <f t="shared" ca="1" si="0"/>
        <v/>
      </c>
      <c r="CB28" s="362" t="str">
        <f t="shared" ca="1" si="1"/>
        <v/>
      </c>
    </row>
    <row r="29" spans="1:80" x14ac:dyDescent="0.25">
      <c r="A29" s="8" t="str">
        <f>Informations_personnelles!B29</f>
        <v xml:space="preserve"> </v>
      </c>
      <c r="B29" s="304">
        <f>Informations_personnelles!C29</f>
        <v>0</v>
      </c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0"/>
      <c r="AE29" s="220"/>
      <c r="AF29" s="220"/>
      <c r="AG29" s="220"/>
      <c r="AH29" s="220"/>
      <c r="AI29" s="220"/>
      <c r="AJ29" s="220"/>
      <c r="AK29" s="220"/>
      <c r="AL29" s="220"/>
      <c r="AM29" s="220"/>
      <c r="AN29" s="220"/>
      <c r="AO29" s="220"/>
      <c r="AP29" s="220"/>
      <c r="AQ29" s="220"/>
      <c r="AR29" s="220"/>
      <c r="AS29" s="220"/>
      <c r="AT29" s="220"/>
      <c r="AU29" s="220"/>
      <c r="AV29" s="220"/>
      <c r="AW29" s="220"/>
      <c r="AX29" s="220"/>
      <c r="AY29" s="220"/>
      <c r="AZ29" s="220"/>
      <c r="BA29" s="220"/>
      <c r="BB29" s="220"/>
      <c r="BC29" s="220"/>
      <c r="BD29" s="220"/>
      <c r="BE29" s="220"/>
      <c r="BF29" s="220"/>
      <c r="BG29" s="220"/>
      <c r="BH29" s="220"/>
      <c r="BI29" s="220"/>
      <c r="BJ29" s="221"/>
      <c r="BK29" s="221"/>
      <c r="BL29" s="220"/>
      <c r="BM29" s="220"/>
      <c r="BN29" s="220"/>
      <c r="BO29" s="220"/>
      <c r="BP29" s="220"/>
      <c r="BQ29" s="220"/>
      <c r="BR29" s="220"/>
      <c r="BS29" s="220"/>
      <c r="BT29" s="220"/>
      <c r="BU29" s="220"/>
      <c r="BV29" s="220"/>
      <c r="BW29" s="222"/>
      <c r="BY29" s="35"/>
      <c r="BZ29" s="35"/>
      <c r="CA29" s="393" t="str">
        <f t="shared" ca="1" si="0"/>
        <v/>
      </c>
      <c r="CB29" s="362" t="str">
        <f t="shared" ca="1" si="1"/>
        <v/>
      </c>
    </row>
    <row r="30" spans="1:80" x14ac:dyDescent="0.25">
      <c r="A30" s="8" t="str">
        <f>Informations_personnelles!B30</f>
        <v xml:space="preserve"> </v>
      </c>
      <c r="B30" s="304">
        <f>Informations_personnelles!C30</f>
        <v>0</v>
      </c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  <c r="AA30" s="220"/>
      <c r="AB30" s="220"/>
      <c r="AC30" s="220"/>
      <c r="AD30" s="220"/>
      <c r="AE30" s="220"/>
      <c r="AF30" s="220"/>
      <c r="AG30" s="220"/>
      <c r="AH30" s="220"/>
      <c r="AI30" s="220"/>
      <c r="AJ30" s="220"/>
      <c r="AK30" s="220"/>
      <c r="AL30" s="220"/>
      <c r="AM30" s="220"/>
      <c r="AN30" s="220"/>
      <c r="AO30" s="220"/>
      <c r="AP30" s="220"/>
      <c r="AQ30" s="220"/>
      <c r="AR30" s="220"/>
      <c r="AS30" s="220"/>
      <c r="AT30" s="220"/>
      <c r="AU30" s="220"/>
      <c r="AV30" s="220"/>
      <c r="AW30" s="220"/>
      <c r="AX30" s="220"/>
      <c r="AY30" s="220"/>
      <c r="AZ30" s="220"/>
      <c r="BA30" s="220"/>
      <c r="BB30" s="220"/>
      <c r="BC30" s="220"/>
      <c r="BD30" s="220"/>
      <c r="BE30" s="220"/>
      <c r="BF30" s="220"/>
      <c r="BG30" s="220"/>
      <c r="BH30" s="220"/>
      <c r="BI30" s="220"/>
      <c r="BJ30" s="221"/>
      <c r="BK30" s="221"/>
      <c r="BL30" s="220"/>
      <c r="BM30" s="220"/>
      <c r="BN30" s="220"/>
      <c r="BO30" s="220"/>
      <c r="BP30" s="220"/>
      <c r="BQ30" s="220"/>
      <c r="BR30" s="220"/>
      <c r="BS30" s="220"/>
      <c r="BT30" s="220"/>
      <c r="BU30" s="220"/>
      <c r="BV30" s="220"/>
      <c r="BW30" s="222"/>
      <c r="BY30" s="35"/>
      <c r="BZ30" s="35"/>
      <c r="CA30" s="393" t="str">
        <f t="shared" ca="1" si="0"/>
        <v/>
      </c>
      <c r="CB30" s="362" t="str">
        <f t="shared" ca="1" si="1"/>
        <v/>
      </c>
    </row>
    <row r="31" spans="1:80" x14ac:dyDescent="0.25">
      <c r="A31" s="8" t="str">
        <f>Informations_personnelles!B31</f>
        <v xml:space="preserve"> </v>
      </c>
      <c r="B31" s="304">
        <f>Informations_personnelles!C31</f>
        <v>0</v>
      </c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0"/>
      <c r="AO31" s="220"/>
      <c r="AP31" s="220"/>
      <c r="AQ31" s="220"/>
      <c r="AR31" s="220"/>
      <c r="AS31" s="220"/>
      <c r="AT31" s="220"/>
      <c r="AU31" s="220"/>
      <c r="AV31" s="220"/>
      <c r="AW31" s="220"/>
      <c r="AX31" s="220"/>
      <c r="AY31" s="220"/>
      <c r="AZ31" s="220"/>
      <c r="BA31" s="220"/>
      <c r="BB31" s="220"/>
      <c r="BC31" s="220"/>
      <c r="BD31" s="220"/>
      <c r="BE31" s="220"/>
      <c r="BF31" s="220"/>
      <c r="BG31" s="220"/>
      <c r="BH31" s="220"/>
      <c r="BI31" s="220"/>
      <c r="BJ31" s="221"/>
      <c r="BK31" s="221"/>
      <c r="BL31" s="220"/>
      <c r="BM31" s="220"/>
      <c r="BN31" s="220"/>
      <c r="BO31" s="220"/>
      <c r="BP31" s="220"/>
      <c r="BQ31" s="220"/>
      <c r="BR31" s="220"/>
      <c r="BS31" s="220"/>
      <c r="BT31" s="220"/>
      <c r="BU31" s="220"/>
      <c r="BV31" s="220"/>
      <c r="BW31" s="222"/>
      <c r="BY31" s="35"/>
      <c r="BZ31" s="35"/>
      <c r="CA31" s="393" t="str">
        <f t="shared" ca="1" si="0"/>
        <v/>
      </c>
      <c r="CB31" s="362" t="str">
        <f t="shared" ca="1" si="1"/>
        <v/>
      </c>
    </row>
    <row r="32" spans="1:80" x14ac:dyDescent="0.25">
      <c r="A32" s="8" t="str">
        <f>Informations_personnelles!B32</f>
        <v xml:space="preserve"> </v>
      </c>
      <c r="B32" s="304">
        <f>Informations_personnelles!C32</f>
        <v>0</v>
      </c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  <c r="AA32" s="220"/>
      <c r="AB32" s="220"/>
      <c r="AC32" s="220"/>
      <c r="AD32" s="220"/>
      <c r="AE32" s="220"/>
      <c r="AF32" s="220"/>
      <c r="AG32" s="220"/>
      <c r="AH32" s="220"/>
      <c r="AI32" s="220"/>
      <c r="AJ32" s="220"/>
      <c r="AK32" s="220"/>
      <c r="AL32" s="220"/>
      <c r="AM32" s="220"/>
      <c r="AN32" s="220"/>
      <c r="AO32" s="220"/>
      <c r="AP32" s="220"/>
      <c r="AQ32" s="220"/>
      <c r="AR32" s="220"/>
      <c r="AS32" s="220"/>
      <c r="AT32" s="220"/>
      <c r="AU32" s="220"/>
      <c r="AV32" s="220"/>
      <c r="AW32" s="220"/>
      <c r="AX32" s="220"/>
      <c r="AY32" s="220"/>
      <c r="AZ32" s="220"/>
      <c r="BA32" s="220"/>
      <c r="BB32" s="220"/>
      <c r="BC32" s="220"/>
      <c r="BD32" s="220"/>
      <c r="BE32" s="220"/>
      <c r="BF32" s="220"/>
      <c r="BG32" s="220"/>
      <c r="BH32" s="220"/>
      <c r="BI32" s="220"/>
      <c r="BJ32" s="221"/>
      <c r="BK32" s="221"/>
      <c r="BL32" s="220"/>
      <c r="BM32" s="220"/>
      <c r="BN32" s="220"/>
      <c r="BO32" s="220"/>
      <c r="BP32" s="220"/>
      <c r="BQ32" s="220"/>
      <c r="BR32" s="220"/>
      <c r="BS32" s="220"/>
      <c r="BT32" s="220"/>
      <c r="BU32" s="220"/>
      <c r="BV32" s="220"/>
      <c r="BW32" s="222"/>
      <c r="BY32" s="35"/>
      <c r="BZ32" s="35"/>
      <c r="CA32" s="393" t="str">
        <f t="shared" ca="1" si="0"/>
        <v/>
      </c>
      <c r="CB32" s="362" t="str">
        <f t="shared" ca="1" si="1"/>
        <v/>
      </c>
    </row>
    <row r="33" spans="1:80" x14ac:dyDescent="0.25">
      <c r="A33" s="8">
        <f>Informations_personnelles!B33</f>
        <v>0</v>
      </c>
      <c r="B33" s="304">
        <f>Informations_personnelles!C33</f>
        <v>0</v>
      </c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20"/>
      <c r="AH33" s="220"/>
      <c r="AI33" s="220"/>
      <c r="AJ33" s="220"/>
      <c r="AK33" s="220"/>
      <c r="AL33" s="220"/>
      <c r="AM33" s="220"/>
      <c r="AN33" s="220"/>
      <c r="AO33" s="220"/>
      <c r="AP33" s="220"/>
      <c r="AQ33" s="220"/>
      <c r="AR33" s="220"/>
      <c r="AS33" s="220"/>
      <c r="AT33" s="220"/>
      <c r="AU33" s="220"/>
      <c r="AV33" s="220"/>
      <c r="AW33" s="220"/>
      <c r="AX33" s="220"/>
      <c r="AY33" s="220"/>
      <c r="AZ33" s="220"/>
      <c r="BA33" s="220"/>
      <c r="BB33" s="220"/>
      <c r="BC33" s="220"/>
      <c r="BD33" s="220"/>
      <c r="BE33" s="220"/>
      <c r="BF33" s="220"/>
      <c r="BG33" s="220"/>
      <c r="BH33" s="220"/>
      <c r="BI33" s="220"/>
      <c r="BJ33" s="221"/>
      <c r="BK33" s="221"/>
      <c r="BL33" s="220"/>
      <c r="BM33" s="220"/>
      <c r="BN33" s="220"/>
      <c r="BO33" s="220"/>
      <c r="BP33" s="220"/>
      <c r="BQ33" s="220"/>
      <c r="BR33" s="220"/>
      <c r="BS33" s="220"/>
      <c r="BT33" s="220"/>
      <c r="BU33" s="220"/>
      <c r="BV33" s="220"/>
      <c r="BW33" s="222"/>
      <c r="BY33" s="35"/>
      <c r="BZ33" s="35"/>
      <c r="CA33" s="393" t="str">
        <f t="shared" ca="1" si="0"/>
        <v/>
      </c>
      <c r="CB33" s="362" t="str">
        <f t="shared" ca="1" si="1"/>
        <v/>
      </c>
    </row>
    <row r="34" spans="1:80" x14ac:dyDescent="0.25">
      <c r="A34" s="8">
        <f>Informations_personnelles!B34</f>
        <v>0</v>
      </c>
      <c r="B34" s="304">
        <f>Informations_personnelles!C34</f>
        <v>0</v>
      </c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220"/>
      <c r="AL34" s="220"/>
      <c r="AM34" s="220"/>
      <c r="AN34" s="220"/>
      <c r="AO34" s="220"/>
      <c r="AP34" s="220"/>
      <c r="AQ34" s="220"/>
      <c r="AR34" s="220"/>
      <c r="AS34" s="220"/>
      <c r="AT34" s="220"/>
      <c r="AU34" s="220"/>
      <c r="AV34" s="220"/>
      <c r="AW34" s="220"/>
      <c r="AX34" s="220"/>
      <c r="AY34" s="220"/>
      <c r="AZ34" s="220"/>
      <c r="BA34" s="220"/>
      <c r="BB34" s="220"/>
      <c r="BC34" s="220"/>
      <c r="BD34" s="220"/>
      <c r="BE34" s="220"/>
      <c r="BF34" s="220"/>
      <c r="BG34" s="220"/>
      <c r="BH34" s="220"/>
      <c r="BI34" s="220"/>
      <c r="BJ34" s="221"/>
      <c r="BK34" s="221"/>
      <c r="BL34" s="220"/>
      <c r="BM34" s="220"/>
      <c r="BN34" s="220"/>
      <c r="BO34" s="220"/>
      <c r="BP34" s="220"/>
      <c r="BQ34" s="220"/>
      <c r="BR34" s="220"/>
      <c r="BS34" s="220"/>
      <c r="BT34" s="220"/>
      <c r="BU34" s="220"/>
      <c r="BV34" s="220"/>
      <c r="BW34" s="222"/>
      <c r="BY34" s="35"/>
      <c r="BZ34" s="35"/>
      <c r="CA34" s="393" t="str">
        <f t="shared" ca="1" si="0"/>
        <v/>
      </c>
      <c r="CB34" s="362" t="str">
        <f t="shared" ca="1" si="1"/>
        <v/>
      </c>
    </row>
    <row r="35" spans="1:80" x14ac:dyDescent="0.25">
      <c r="A35" s="8" t="str">
        <f>Informations_personnelles!B35</f>
        <v xml:space="preserve"> </v>
      </c>
      <c r="B35" s="304">
        <f>Informations_personnelles!C35</f>
        <v>0</v>
      </c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  <c r="AA35" s="220"/>
      <c r="AB35" s="220"/>
      <c r="AC35" s="220"/>
      <c r="AD35" s="220"/>
      <c r="AE35" s="220"/>
      <c r="AF35" s="220"/>
      <c r="AG35" s="220"/>
      <c r="AH35" s="220"/>
      <c r="AI35" s="220"/>
      <c r="AJ35" s="220"/>
      <c r="AK35" s="220"/>
      <c r="AL35" s="220"/>
      <c r="AM35" s="220"/>
      <c r="AN35" s="220"/>
      <c r="AO35" s="220"/>
      <c r="AP35" s="220"/>
      <c r="AQ35" s="220"/>
      <c r="AR35" s="220"/>
      <c r="AS35" s="220"/>
      <c r="AT35" s="220"/>
      <c r="AU35" s="220"/>
      <c r="AV35" s="220"/>
      <c r="AW35" s="220"/>
      <c r="AX35" s="220"/>
      <c r="AY35" s="220"/>
      <c r="AZ35" s="220"/>
      <c r="BA35" s="220"/>
      <c r="BB35" s="220"/>
      <c r="BC35" s="220"/>
      <c r="BD35" s="220"/>
      <c r="BE35" s="220"/>
      <c r="BF35" s="220"/>
      <c r="BG35" s="220"/>
      <c r="BH35" s="220"/>
      <c r="BI35" s="220"/>
      <c r="BJ35" s="221"/>
      <c r="BK35" s="221"/>
      <c r="BL35" s="220"/>
      <c r="BM35" s="220"/>
      <c r="BN35" s="220"/>
      <c r="BO35" s="220"/>
      <c r="BP35" s="220"/>
      <c r="BQ35" s="220"/>
      <c r="BR35" s="220"/>
      <c r="BS35" s="220"/>
      <c r="BT35" s="220"/>
      <c r="BU35" s="220"/>
      <c r="BV35" s="220"/>
      <c r="BW35" s="222"/>
      <c r="BY35" s="35"/>
      <c r="BZ35" s="35"/>
      <c r="CA35" s="393" t="str">
        <f t="shared" ca="1" si="0"/>
        <v/>
      </c>
      <c r="CB35" s="362" t="str">
        <f t="shared" ca="1" si="1"/>
        <v/>
      </c>
    </row>
    <row r="36" spans="1:80" ht="21.95" customHeight="1" x14ac:dyDescent="0.25">
      <c r="A36" s="43"/>
      <c r="B36" s="306" t="s">
        <v>260</v>
      </c>
      <c r="C36" s="42">
        <f>SUM(C26:C35)</f>
        <v>0</v>
      </c>
      <c r="D36" s="42">
        <f>SUM(D26:D35)</f>
        <v>0</v>
      </c>
      <c r="E36" s="44">
        <f t="shared" ref="E36:G36" si="36">COUNTIF(E26:E35, "x")</f>
        <v>0</v>
      </c>
      <c r="F36" s="44">
        <f t="shared" si="36"/>
        <v>0</v>
      </c>
      <c r="G36" s="44">
        <f t="shared" si="36"/>
        <v>0</v>
      </c>
      <c r="H36" s="44">
        <f t="shared" ref="H36" si="37">COUNTIF(H26:H35, "x")</f>
        <v>0</v>
      </c>
      <c r="I36" s="42">
        <f t="shared" ref="I36:U36" si="38">SUM(I26:I32)</f>
        <v>0</v>
      </c>
      <c r="J36" s="42">
        <f t="shared" si="38"/>
        <v>0</v>
      </c>
      <c r="K36" s="42">
        <f t="shared" si="38"/>
        <v>0</v>
      </c>
      <c r="L36" s="42">
        <f t="shared" si="38"/>
        <v>0</v>
      </c>
      <c r="M36" s="42">
        <f t="shared" si="38"/>
        <v>0</v>
      </c>
      <c r="N36" s="42">
        <f t="shared" ref="N36" si="39">SUM(N26:N32)</f>
        <v>0</v>
      </c>
      <c r="O36" s="42">
        <f t="shared" si="38"/>
        <v>0</v>
      </c>
      <c r="P36" s="42">
        <f t="shared" si="38"/>
        <v>0</v>
      </c>
      <c r="Q36" s="42">
        <f t="shared" si="38"/>
        <v>0</v>
      </c>
      <c r="R36" s="42">
        <f t="shared" si="38"/>
        <v>0</v>
      </c>
      <c r="S36" s="42">
        <f t="shared" si="38"/>
        <v>0</v>
      </c>
      <c r="T36" s="42">
        <f t="shared" si="38"/>
        <v>0</v>
      </c>
      <c r="U36" s="42">
        <f t="shared" si="38"/>
        <v>0</v>
      </c>
      <c r="V36" s="42">
        <f t="shared" ref="V36:AH36" si="40">SUM(V26:V32)</f>
        <v>0</v>
      </c>
      <c r="W36" s="42">
        <f t="shared" si="40"/>
        <v>0</v>
      </c>
      <c r="X36" s="42">
        <f t="shared" si="40"/>
        <v>0</v>
      </c>
      <c r="Y36" s="42">
        <f t="shared" si="40"/>
        <v>0</v>
      </c>
      <c r="Z36" s="42">
        <f t="shared" si="40"/>
        <v>0</v>
      </c>
      <c r="AA36" s="42">
        <f t="shared" si="40"/>
        <v>0</v>
      </c>
      <c r="AB36" s="42">
        <f t="shared" si="40"/>
        <v>0</v>
      </c>
      <c r="AC36" s="42">
        <f t="shared" si="40"/>
        <v>0</v>
      </c>
      <c r="AD36" s="42">
        <f t="shared" si="40"/>
        <v>0</v>
      </c>
      <c r="AE36" s="42">
        <f t="shared" si="40"/>
        <v>0</v>
      </c>
      <c r="AF36" s="42">
        <f t="shared" si="40"/>
        <v>0</v>
      </c>
      <c r="AG36" s="42">
        <f t="shared" si="40"/>
        <v>0</v>
      </c>
      <c r="AH36" s="42">
        <f t="shared" si="40"/>
        <v>0</v>
      </c>
      <c r="AI36" s="42">
        <f t="shared" ref="AI36:AM36" si="41">SUM(AI26:AI32)</f>
        <v>0</v>
      </c>
      <c r="AJ36" s="42">
        <f t="shared" si="41"/>
        <v>0</v>
      </c>
      <c r="AK36" s="42">
        <f t="shared" si="41"/>
        <v>0</v>
      </c>
      <c r="AL36" s="42">
        <f t="shared" si="41"/>
        <v>0</v>
      </c>
      <c r="AM36" s="42">
        <f t="shared" si="41"/>
        <v>0</v>
      </c>
      <c r="AN36" s="43"/>
      <c r="AO36" s="43"/>
      <c r="AP36" s="43"/>
      <c r="AQ36" s="43"/>
      <c r="AR36" s="42">
        <f t="shared" ref="AR36:BF36" si="42">SUM(AR26:AR32)</f>
        <v>0</v>
      </c>
      <c r="AS36" s="42">
        <f t="shared" si="42"/>
        <v>0</v>
      </c>
      <c r="AT36" s="42">
        <f t="shared" si="42"/>
        <v>0</v>
      </c>
      <c r="AU36" s="42">
        <f t="shared" si="42"/>
        <v>0</v>
      </c>
      <c r="AV36" s="42">
        <f t="shared" si="42"/>
        <v>0</v>
      </c>
      <c r="AW36" s="42">
        <f t="shared" si="42"/>
        <v>0</v>
      </c>
      <c r="AX36" s="42">
        <f t="shared" si="42"/>
        <v>0</v>
      </c>
      <c r="AY36" s="42">
        <f t="shared" si="42"/>
        <v>0</v>
      </c>
      <c r="AZ36" s="42">
        <f t="shared" si="42"/>
        <v>0</v>
      </c>
      <c r="BA36" s="42">
        <f t="shared" si="42"/>
        <v>0</v>
      </c>
      <c r="BB36" s="42">
        <f t="shared" si="42"/>
        <v>0</v>
      </c>
      <c r="BC36" s="42">
        <f t="shared" si="42"/>
        <v>0</v>
      </c>
      <c r="BD36" s="42">
        <f t="shared" si="42"/>
        <v>0</v>
      </c>
      <c r="BE36" s="42">
        <f t="shared" si="42"/>
        <v>0</v>
      </c>
      <c r="BF36" s="42">
        <f t="shared" si="42"/>
        <v>0</v>
      </c>
      <c r="BG36" s="44">
        <f t="shared" ref="BG36" si="43">COUNTIF(BG26:BG35, "x")</f>
        <v>0</v>
      </c>
      <c r="BH36" s="44">
        <f t="shared" ref="BH36" si="44">COUNTIF(BH26:BH35, "x")</f>
        <v>0</v>
      </c>
      <c r="BI36" s="44">
        <f t="shared" ref="BI36" si="45">COUNTIF(BI26:BI35, "x")</f>
        <v>0</v>
      </c>
      <c r="BJ36" s="44">
        <f t="shared" ref="BJ36" si="46">COUNTIF(BJ26:BJ35, "x")</f>
        <v>0</v>
      </c>
      <c r="BK36" s="42">
        <f t="shared" ref="BK36:BO36" si="47">SUM(BK26:BK32)</f>
        <v>0</v>
      </c>
      <c r="BL36" s="42">
        <f t="shared" si="47"/>
        <v>0</v>
      </c>
      <c r="BM36" s="42">
        <f t="shared" si="47"/>
        <v>0</v>
      </c>
      <c r="BN36" s="42">
        <f t="shared" si="47"/>
        <v>0</v>
      </c>
      <c r="BO36" s="42">
        <f t="shared" si="47"/>
        <v>0</v>
      </c>
      <c r="BP36" s="44">
        <f t="shared" ref="BP36" si="48">COUNTIF(BP26:BP35, "x")</f>
        <v>0</v>
      </c>
      <c r="BQ36" s="44">
        <f t="shared" ref="BQ36" si="49">COUNTIF(BQ26:BQ35, "x")</f>
        <v>0</v>
      </c>
      <c r="BR36" s="44">
        <f t="shared" ref="BR36" si="50">COUNTIF(BR26:BR35, "x")</f>
        <v>0</v>
      </c>
      <c r="BS36" s="44">
        <f t="shared" ref="BS36" si="51">COUNTIF(BS26:BS35, "x")</f>
        <v>0</v>
      </c>
      <c r="BT36" s="44">
        <f t="shared" ref="BT36" si="52">COUNTIF(BT26:BT35, "x")</f>
        <v>0</v>
      </c>
      <c r="BU36" s="44">
        <f t="shared" ref="BU36" si="53">COUNTIF(BU26:BU35, "x")</f>
        <v>0</v>
      </c>
      <c r="BV36" s="44">
        <f t="shared" ref="BV36" si="54">COUNTIF(BV26:BV35, "x")</f>
        <v>0</v>
      </c>
      <c r="BW36" s="43"/>
      <c r="BX36" s="43"/>
      <c r="BY36" s="50"/>
      <c r="BZ36" s="50"/>
      <c r="CA36" s="389" t="str">
        <f ca="1">IF(SUM(CA26:CA35)=0," ",AVERAGE(CA26:CA35))</f>
        <v xml:space="preserve"> </v>
      </c>
      <c r="CB36" s="50" t="str">
        <f ca="1">IF(SUM(CB26:CB35)=0," ",AVERAGE(CB26:CB35))</f>
        <v xml:space="preserve"> </v>
      </c>
    </row>
    <row r="37" spans="1:80" x14ac:dyDescent="0.25">
      <c r="A37" s="8" t="str">
        <f>Informations_personnelles!B37</f>
        <v xml:space="preserve"> </v>
      </c>
      <c r="B37" s="304">
        <f>Informations_personnelles!C37</f>
        <v>0</v>
      </c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  <c r="AG37" s="220"/>
      <c r="AH37" s="220"/>
      <c r="AI37" s="220"/>
      <c r="AJ37" s="220"/>
      <c r="AK37" s="220"/>
      <c r="AL37" s="220"/>
      <c r="AM37" s="220"/>
      <c r="AN37" s="220"/>
      <c r="AO37" s="220"/>
      <c r="AP37" s="220"/>
      <c r="AQ37" s="220"/>
      <c r="AR37" s="220"/>
      <c r="AS37" s="220"/>
      <c r="AT37" s="220"/>
      <c r="AU37" s="220"/>
      <c r="AV37" s="220"/>
      <c r="AW37" s="220"/>
      <c r="AX37" s="220"/>
      <c r="AY37" s="220"/>
      <c r="AZ37" s="220"/>
      <c r="BA37" s="220"/>
      <c r="BB37" s="220"/>
      <c r="BC37" s="220"/>
      <c r="BD37" s="220"/>
      <c r="BE37" s="220"/>
      <c r="BF37" s="220"/>
      <c r="BG37" s="220"/>
      <c r="BH37" s="220"/>
      <c r="BI37" s="220"/>
      <c r="BJ37" s="221"/>
      <c r="BK37" s="221"/>
      <c r="BL37" s="220"/>
      <c r="BM37" s="220"/>
      <c r="BN37" s="220"/>
      <c r="BO37" s="220"/>
      <c r="BP37" s="220"/>
      <c r="BQ37" s="220"/>
      <c r="BR37" s="220"/>
      <c r="BS37" s="220"/>
      <c r="BT37" s="220"/>
      <c r="BU37" s="220"/>
      <c r="BV37" s="220"/>
      <c r="BW37" s="222"/>
      <c r="BY37" s="35"/>
      <c r="BZ37" s="35"/>
      <c r="CA37" s="393" t="str">
        <f t="shared" ca="1" si="0"/>
        <v/>
      </c>
      <c r="CB37" s="362" t="str">
        <f t="shared" ca="1" si="1"/>
        <v/>
      </c>
    </row>
    <row r="38" spans="1:80" x14ac:dyDescent="0.25">
      <c r="A38" s="8" t="str">
        <f>Informations_personnelles!B37</f>
        <v xml:space="preserve"> </v>
      </c>
      <c r="B38" s="304">
        <f>Informations_personnelles!C37</f>
        <v>0</v>
      </c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220"/>
      <c r="AG38" s="220"/>
      <c r="AH38" s="220"/>
      <c r="AI38" s="220"/>
      <c r="AJ38" s="220"/>
      <c r="AK38" s="220"/>
      <c r="AL38" s="220"/>
      <c r="AM38" s="220"/>
      <c r="AN38" s="220"/>
      <c r="AO38" s="220"/>
      <c r="AP38" s="220"/>
      <c r="AQ38" s="220"/>
      <c r="AR38" s="220"/>
      <c r="AS38" s="220"/>
      <c r="AT38" s="220"/>
      <c r="AU38" s="220"/>
      <c r="AV38" s="220"/>
      <c r="AW38" s="220"/>
      <c r="AX38" s="220"/>
      <c r="AY38" s="220"/>
      <c r="AZ38" s="220"/>
      <c r="BA38" s="220"/>
      <c r="BB38" s="220"/>
      <c r="BC38" s="220"/>
      <c r="BD38" s="220"/>
      <c r="BE38" s="220"/>
      <c r="BF38" s="220"/>
      <c r="BG38" s="220"/>
      <c r="BH38" s="220"/>
      <c r="BI38" s="220"/>
      <c r="BJ38" s="221"/>
      <c r="BK38" s="221"/>
      <c r="BL38" s="220"/>
      <c r="BM38" s="220"/>
      <c r="BN38" s="220"/>
      <c r="BO38" s="220"/>
      <c r="BP38" s="220"/>
      <c r="BQ38" s="220"/>
      <c r="BR38" s="220"/>
      <c r="BS38" s="220"/>
      <c r="BT38" s="220"/>
      <c r="BU38" s="220"/>
      <c r="BV38" s="220" t="s">
        <v>28</v>
      </c>
      <c r="BW38" s="222"/>
      <c r="BY38" s="35"/>
      <c r="BZ38" s="35"/>
      <c r="CA38" s="393" t="str">
        <f t="shared" ca="1" si="0"/>
        <v/>
      </c>
      <c r="CB38" s="362" t="str">
        <f ca="1">IFERROR(ROUND(CA38/30.5,1),"")</f>
        <v/>
      </c>
    </row>
    <row r="39" spans="1:80" x14ac:dyDescent="0.25">
      <c r="A39" s="8">
        <f>Informations_personnelles!B38</f>
        <v>0</v>
      </c>
      <c r="B39" s="304">
        <f>Informations_personnelles!C39</f>
        <v>0</v>
      </c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220"/>
      <c r="AL39" s="220"/>
      <c r="AM39" s="220"/>
      <c r="AN39" s="220"/>
      <c r="AO39" s="220"/>
      <c r="AP39" s="220"/>
      <c r="AQ39" s="220"/>
      <c r="AR39" s="220"/>
      <c r="AS39" s="220"/>
      <c r="AT39" s="220"/>
      <c r="AU39" s="220"/>
      <c r="AV39" s="220"/>
      <c r="AW39" s="220"/>
      <c r="AX39" s="220"/>
      <c r="AY39" s="220"/>
      <c r="AZ39" s="220"/>
      <c r="BA39" s="220"/>
      <c r="BB39" s="220"/>
      <c r="BC39" s="220"/>
      <c r="BD39" s="220"/>
      <c r="BE39" s="220"/>
      <c r="BF39" s="220"/>
      <c r="BG39" s="220"/>
      <c r="BH39" s="220"/>
      <c r="BI39" s="220"/>
      <c r="BJ39" s="221"/>
      <c r="BK39" s="221"/>
      <c r="BL39" s="220"/>
      <c r="BM39" s="220"/>
      <c r="BN39" s="220"/>
      <c r="BO39" s="220"/>
      <c r="BP39" s="220"/>
      <c r="BQ39" s="220"/>
      <c r="BR39" s="220"/>
      <c r="BS39" s="220"/>
      <c r="BT39" s="220"/>
      <c r="BU39" s="220"/>
      <c r="BV39" s="220"/>
      <c r="BW39" s="222"/>
      <c r="BY39" s="364">
        <f>COUNTA(BY3:BY35)</f>
        <v>0</v>
      </c>
      <c r="BZ39" s="364">
        <f>COUNTA(BZ3:BZ38)</f>
        <v>0</v>
      </c>
      <c r="CA39" s="394">
        <f ca="1">AVERAGE(CA36,CA25,CA14)</f>
        <v>42431</v>
      </c>
      <c r="CB39" s="364">
        <f ca="1">AVERAGE(CB36,CB25,CB14)</f>
        <v>1391.2</v>
      </c>
    </row>
    <row r="40" spans="1:80" ht="27" customHeight="1" x14ac:dyDescent="0.25">
      <c r="A40" s="224" t="s">
        <v>246</v>
      </c>
      <c r="B40" s="307"/>
      <c r="C40" s="225">
        <f>SUM(C36,C25+C14)</f>
        <v>62</v>
      </c>
      <c r="D40" s="225">
        <f>SUM(D36,D25+D14)</f>
        <v>0</v>
      </c>
      <c r="E40" s="225">
        <f>SUM(E36,E25+E14)</f>
        <v>8</v>
      </c>
      <c r="F40" s="225">
        <f>SUM(F36,F25+F14)</f>
        <v>8</v>
      </c>
      <c r="G40" s="225">
        <f>SUM(G36,G25+G14)</f>
        <v>8</v>
      </c>
      <c r="H40" s="225">
        <f t="shared" ref="H40:BV40" si="55">SUM(H36,H25+H14)</f>
        <v>3</v>
      </c>
      <c r="I40" s="225">
        <f t="shared" si="55"/>
        <v>2</v>
      </c>
      <c r="J40" s="225">
        <f t="shared" si="55"/>
        <v>1</v>
      </c>
      <c r="K40" s="225">
        <f t="shared" si="55"/>
        <v>0</v>
      </c>
      <c r="L40" s="225">
        <f t="shared" si="55"/>
        <v>1</v>
      </c>
      <c r="M40" s="225">
        <f t="shared" si="55"/>
        <v>0</v>
      </c>
      <c r="N40" s="225">
        <f t="shared" si="55"/>
        <v>0</v>
      </c>
      <c r="O40" s="225">
        <f t="shared" si="55"/>
        <v>0</v>
      </c>
      <c r="P40" s="225">
        <f t="shared" si="55"/>
        <v>1</v>
      </c>
      <c r="Q40" s="225">
        <f t="shared" si="55"/>
        <v>1</v>
      </c>
      <c r="R40" s="225">
        <f t="shared" si="55"/>
        <v>1</v>
      </c>
      <c r="S40" s="225">
        <f t="shared" si="55"/>
        <v>0</v>
      </c>
      <c r="T40" s="225">
        <f t="shared" si="55"/>
        <v>0</v>
      </c>
      <c r="U40" s="225">
        <f t="shared" si="55"/>
        <v>6</v>
      </c>
      <c r="V40" s="225">
        <f t="shared" si="55"/>
        <v>0</v>
      </c>
      <c r="W40" s="225">
        <f t="shared" si="55"/>
        <v>0</v>
      </c>
      <c r="X40" s="225">
        <f t="shared" si="55"/>
        <v>0</v>
      </c>
      <c r="Y40" s="225">
        <f t="shared" si="55"/>
        <v>0</v>
      </c>
      <c r="Z40" s="225">
        <f t="shared" si="55"/>
        <v>0</v>
      </c>
      <c r="AA40" s="225">
        <f t="shared" si="55"/>
        <v>0</v>
      </c>
      <c r="AB40" s="225">
        <f t="shared" si="55"/>
        <v>0</v>
      </c>
      <c r="AC40" s="225">
        <f t="shared" si="55"/>
        <v>0</v>
      </c>
      <c r="AD40" s="225">
        <f t="shared" si="55"/>
        <v>3</v>
      </c>
      <c r="AE40" s="225">
        <f t="shared" si="55"/>
        <v>2</v>
      </c>
      <c r="AF40" s="225">
        <f t="shared" si="55"/>
        <v>1</v>
      </c>
      <c r="AG40" s="225">
        <f t="shared" si="55"/>
        <v>1</v>
      </c>
      <c r="AH40" s="225">
        <f t="shared" si="55"/>
        <v>0</v>
      </c>
      <c r="AI40" s="225">
        <f t="shared" si="55"/>
        <v>9</v>
      </c>
      <c r="AJ40" s="225">
        <f t="shared" si="55"/>
        <v>14</v>
      </c>
      <c r="AK40" s="225">
        <f t="shared" si="55"/>
        <v>0</v>
      </c>
      <c r="AL40" s="225">
        <f t="shared" si="55"/>
        <v>2</v>
      </c>
      <c r="AM40" s="225">
        <f t="shared" si="55"/>
        <v>0</v>
      </c>
      <c r="AN40" s="225">
        <f t="shared" si="55"/>
        <v>10</v>
      </c>
      <c r="AO40" s="225">
        <f t="shared" si="55"/>
        <v>0</v>
      </c>
      <c r="AP40" s="225">
        <f t="shared" si="55"/>
        <v>0</v>
      </c>
      <c r="AQ40" s="225">
        <f t="shared" si="55"/>
        <v>1</v>
      </c>
      <c r="AR40" s="225">
        <f t="shared" si="55"/>
        <v>5</v>
      </c>
      <c r="AS40" s="225">
        <f t="shared" si="55"/>
        <v>0</v>
      </c>
      <c r="AT40" s="225">
        <f t="shared" si="55"/>
        <v>2</v>
      </c>
      <c r="AU40" s="225">
        <f t="shared" si="55"/>
        <v>0</v>
      </c>
      <c r="AV40" s="225">
        <f t="shared" si="55"/>
        <v>0</v>
      </c>
      <c r="AW40" s="225">
        <f t="shared" si="55"/>
        <v>0</v>
      </c>
      <c r="AX40" s="225">
        <f t="shared" si="55"/>
        <v>0</v>
      </c>
      <c r="AY40" s="225">
        <f t="shared" si="55"/>
        <v>12</v>
      </c>
      <c r="AZ40" s="225">
        <f t="shared" si="55"/>
        <v>1</v>
      </c>
      <c r="BA40" s="225">
        <f t="shared" si="55"/>
        <v>0</v>
      </c>
      <c r="BB40" s="225">
        <f t="shared" si="55"/>
        <v>0</v>
      </c>
      <c r="BC40" s="225">
        <f t="shared" si="55"/>
        <v>1</v>
      </c>
      <c r="BD40" s="225">
        <f t="shared" si="55"/>
        <v>0</v>
      </c>
      <c r="BE40" s="225">
        <f t="shared" si="55"/>
        <v>0</v>
      </c>
      <c r="BF40" s="225">
        <f t="shared" si="55"/>
        <v>0</v>
      </c>
      <c r="BG40" s="225">
        <f t="shared" si="55"/>
        <v>0</v>
      </c>
      <c r="BH40" s="225">
        <f t="shared" si="55"/>
        <v>0</v>
      </c>
      <c r="BI40" s="225">
        <f t="shared" si="55"/>
        <v>0</v>
      </c>
      <c r="BJ40" s="225">
        <f t="shared" si="55"/>
        <v>0</v>
      </c>
      <c r="BK40" s="225">
        <f t="shared" si="55"/>
        <v>3</v>
      </c>
      <c r="BL40" s="225">
        <f t="shared" si="55"/>
        <v>5</v>
      </c>
      <c r="BM40" s="225">
        <f t="shared" si="55"/>
        <v>2</v>
      </c>
      <c r="BN40" s="225">
        <f t="shared" si="55"/>
        <v>5</v>
      </c>
      <c r="BO40" s="225">
        <f t="shared" si="55"/>
        <v>2</v>
      </c>
      <c r="BP40" s="225">
        <f t="shared" si="55"/>
        <v>3</v>
      </c>
      <c r="BQ40" s="225">
        <f t="shared" si="55"/>
        <v>1</v>
      </c>
      <c r="BR40" s="225">
        <f t="shared" si="55"/>
        <v>1</v>
      </c>
      <c r="BS40" s="225">
        <f t="shared" si="55"/>
        <v>0</v>
      </c>
      <c r="BT40" s="225">
        <f t="shared" si="55"/>
        <v>0</v>
      </c>
      <c r="BU40" s="225">
        <f t="shared" si="55"/>
        <v>0</v>
      </c>
      <c r="BV40" s="225">
        <f t="shared" si="55"/>
        <v>0</v>
      </c>
      <c r="BW40" s="226"/>
      <c r="BY40" s="365"/>
      <c r="BZ40" s="365"/>
      <c r="CA40" s="395"/>
      <c r="CB40" s="365"/>
    </row>
    <row r="41" spans="1:80" x14ac:dyDescent="0.25">
      <c r="A41" s="227"/>
      <c r="B41" s="30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8"/>
      <c r="AE41" s="228"/>
      <c r="AF41" s="228"/>
      <c r="AG41" s="228"/>
      <c r="AH41" s="228"/>
      <c r="AI41" s="228"/>
      <c r="AJ41" s="228"/>
      <c r="AK41" s="228"/>
      <c r="AL41" s="228"/>
      <c r="AM41" s="228"/>
      <c r="AN41" s="228"/>
      <c r="AO41" s="228"/>
      <c r="AP41" s="228"/>
      <c r="AQ41" s="228"/>
      <c r="AR41" s="228"/>
      <c r="AS41" s="228"/>
      <c r="AT41" s="228"/>
      <c r="AU41" s="228"/>
      <c r="AV41" s="228"/>
      <c r="AW41" s="228"/>
      <c r="AX41" s="228"/>
      <c r="AY41" s="228"/>
      <c r="AZ41" s="228"/>
      <c r="BA41" s="228"/>
      <c r="BB41" s="228"/>
      <c r="BC41" s="228"/>
      <c r="BD41" s="228"/>
      <c r="BE41" s="228"/>
      <c r="BF41" s="228"/>
      <c r="BG41" s="228"/>
      <c r="BH41" s="228"/>
      <c r="BI41" s="228"/>
      <c r="BJ41" s="228"/>
      <c r="BK41" s="228"/>
      <c r="BL41" s="228"/>
      <c r="BM41" s="228"/>
      <c r="BN41" s="228"/>
      <c r="BO41" s="228"/>
      <c r="BP41" s="228"/>
      <c r="BQ41" s="228"/>
      <c r="BR41" s="228"/>
      <c r="BS41" s="228"/>
      <c r="BT41" s="228"/>
      <c r="BU41" s="228"/>
      <c r="BV41" s="228"/>
      <c r="BW41" s="229"/>
      <c r="BX41" s="230"/>
      <c r="BY41" s="366"/>
      <c r="BZ41" s="366"/>
      <c r="CA41" s="396"/>
      <c r="CB41" s="366"/>
    </row>
    <row r="42" spans="1:80" x14ac:dyDescent="0.25">
      <c r="A42" s="231"/>
      <c r="B42" s="309" t="s">
        <v>28</v>
      </c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2"/>
      <c r="AE42" s="232"/>
      <c r="AF42" s="232"/>
      <c r="AG42" s="232"/>
      <c r="AH42" s="232"/>
      <c r="AI42" s="232"/>
      <c r="AJ42" s="232"/>
      <c r="AK42" s="232"/>
      <c r="AL42" s="232"/>
      <c r="AM42" s="232"/>
      <c r="AN42" s="232"/>
      <c r="AO42" s="232"/>
      <c r="AP42" s="232"/>
      <c r="AQ42" s="232"/>
      <c r="AR42" s="232"/>
      <c r="AS42" s="232"/>
      <c r="AT42" s="232"/>
      <c r="AU42" s="232"/>
      <c r="AV42" s="232"/>
      <c r="AW42" s="232"/>
      <c r="AX42" s="232"/>
      <c r="AY42" s="232"/>
      <c r="AZ42" s="232"/>
      <c r="BA42" s="232"/>
      <c r="BB42" s="232"/>
      <c r="BC42" s="232"/>
      <c r="BD42" s="232"/>
      <c r="BE42" s="232"/>
      <c r="BF42" s="232"/>
      <c r="BG42" s="232"/>
      <c r="BH42" s="232"/>
      <c r="BI42" s="232"/>
      <c r="BJ42" s="232"/>
      <c r="BK42" s="232"/>
      <c r="BL42" s="232"/>
      <c r="BM42" s="232"/>
      <c r="BN42" s="232"/>
      <c r="BO42" s="232"/>
      <c r="BP42" s="232"/>
      <c r="BQ42" s="232"/>
      <c r="BR42" s="232"/>
      <c r="BS42" s="232"/>
      <c r="BT42" s="232"/>
      <c r="BU42" s="232"/>
      <c r="BV42" s="232"/>
      <c r="BW42" s="233"/>
      <c r="BX42" s="234"/>
      <c r="BY42" s="367"/>
      <c r="BZ42" s="367"/>
      <c r="CA42" s="397"/>
      <c r="CB42" s="367"/>
    </row>
    <row r="43" spans="1:80" ht="30" customHeight="1" x14ac:dyDescent="0.25">
      <c r="A43" s="1" t="s">
        <v>31</v>
      </c>
      <c r="B43" s="310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9"/>
      <c r="BX43" s="9"/>
      <c r="BY43" s="368"/>
      <c r="BZ43" s="368"/>
      <c r="CA43" s="398"/>
      <c r="CB43" s="368"/>
    </row>
    <row r="44" spans="1:80" s="235" customFormat="1" x14ac:dyDescent="0.25">
      <c r="A44" s="235" t="str">
        <f>Informations_personnelles!B44</f>
        <v xml:space="preserve"> </v>
      </c>
      <c r="B44" s="311">
        <f>Informations_personnelles!C44</f>
        <v>0</v>
      </c>
      <c r="BY44" s="294"/>
      <c r="BZ44" s="294"/>
      <c r="CA44" s="399" t="str">
        <f t="shared" ref="CA44:CA53" ca="1" si="56">IF(ISBLANK(AL44),"",IF(AND(ISBLANK(BY4),ISBLANK(BZ4)),TODAY()-AL44,IF(ISBLANK(BY4),BZ4-AL44,BY4-AL44)))</f>
        <v/>
      </c>
      <c r="CB44" s="369" t="str">
        <f ca="1">IFERROR(ROUND(CA44/30.5,1),"")</f>
        <v/>
      </c>
    </row>
    <row r="45" spans="1:80" x14ac:dyDescent="0.25">
      <c r="A45" s="236" t="str">
        <f>Informations_personnelles!B45</f>
        <v xml:space="preserve"> </v>
      </c>
      <c r="B45" s="312">
        <f>Informations_personnelles!C45</f>
        <v>0</v>
      </c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7"/>
      <c r="T45" s="237"/>
      <c r="U45" s="237"/>
      <c r="V45" s="237"/>
      <c r="W45" s="237"/>
      <c r="X45" s="87"/>
      <c r="Y45" s="87"/>
      <c r="Z45" s="87"/>
      <c r="AA45" s="237"/>
      <c r="AB45" s="237"/>
      <c r="AC45" s="237"/>
      <c r="AD45" s="237"/>
      <c r="AE45" s="237"/>
      <c r="AF45" s="237"/>
      <c r="AG45" s="237"/>
      <c r="AH45" s="237"/>
      <c r="AI45" s="237"/>
      <c r="AJ45" s="237"/>
      <c r="AK45" s="237"/>
      <c r="AL45" s="237"/>
      <c r="AM45" s="237"/>
      <c r="AN45" s="237"/>
      <c r="AO45" s="237"/>
      <c r="AP45" s="237"/>
      <c r="AQ45" s="237"/>
      <c r="AR45" s="237"/>
      <c r="AS45" s="237"/>
      <c r="AT45" s="237"/>
      <c r="AU45" s="237"/>
      <c r="AV45" s="237"/>
      <c r="AW45" s="237"/>
      <c r="AX45" s="237"/>
      <c r="AY45" s="237"/>
      <c r="AZ45" s="237"/>
      <c r="BA45" s="237"/>
      <c r="BB45" s="237"/>
      <c r="BC45" s="237"/>
      <c r="BD45" s="237"/>
      <c r="BE45" s="237"/>
      <c r="BF45" s="237"/>
      <c r="BG45" s="237"/>
      <c r="BH45" s="237"/>
      <c r="BI45" s="237"/>
      <c r="BJ45" s="238"/>
      <c r="BK45" s="238"/>
      <c r="BL45" s="237"/>
      <c r="BM45" s="237"/>
      <c r="BN45" s="237"/>
      <c r="BO45" s="237"/>
      <c r="BP45" s="237"/>
      <c r="BQ45" s="237"/>
      <c r="BR45" s="237"/>
      <c r="BS45" s="237"/>
      <c r="BT45" s="237"/>
      <c r="BU45" s="237"/>
      <c r="BV45" s="237"/>
      <c r="BW45" s="239"/>
      <c r="BX45" s="240"/>
      <c r="BY45" s="295"/>
      <c r="BZ45" s="295"/>
      <c r="CA45" s="400" t="str">
        <f t="shared" ca="1" si="56"/>
        <v/>
      </c>
      <c r="CB45" s="370" t="str">
        <f t="shared" ref="CB45:CB75" ca="1" si="57">IFERROR(ROUND(CA45/30.5,1),"")</f>
        <v/>
      </c>
    </row>
    <row r="46" spans="1:80" s="235" customFormat="1" x14ac:dyDescent="0.25">
      <c r="A46" s="235" t="str">
        <f>Informations_personnelles!B46</f>
        <v xml:space="preserve"> </v>
      </c>
      <c r="B46" s="311">
        <f>Informations_personnelles!C46</f>
        <v>0</v>
      </c>
      <c r="BY46" s="296"/>
      <c r="BZ46" s="296"/>
      <c r="CA46" s="401" t="str">
        <f t="shared" ca="1" si="56"/>
        <v/>
      </c>
      <c r="CB46" s="369" t="str">
        <f t="shared" ca="1" si="57"/>
        <v/>
      </c>
    </row>
    <row r="47" spans="1:80" x14ac:dyDescent="0.25">
      <c r="A47" s="236" t="str">
        <f>Informations_personnelles!B47</f>
        <v xml:space="preserve"> </v>
      </c>
      <c r="B47" s="312">
        <f>Informations_personnelles!C47</f>
        <v>0</v>
      </c>
      <c r="C47" s="237"/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7"/>
      <c r="T47" s="237"/>
      <c r="U47" s="237"/>
      <c r="V47" s="237"/>
      <c r="W47" s="237"/>
      <c r="X47" s="237"/>
      <c r="Y47" s="237"/>
      <c r="Z47" s="237"/>
      <c r="AA47" s="237"/>
      <c r="AB47" s="237"/>
      <c r="AC47" s="237"/>
      <c r="AD47" s="237"/>
      <c r="AE47" s="237"/>
      <c r="AF47" s="237"/>
      <c r="AG47" s="237"/>
      <c r="AH47" s="237"/>
      <c r="AI47" s="237"/>
      <c r="AJ47" s="237"/>
      <c r="AK47" s="237"/>
      <c r="AL47" s="237"/>
      <c r="AM47" s="237"/>
      <c r="AN47" s="237"/>
      <c r="AO47" s="237"/>
      <c r="AP47" s="237"/>
      <c r="AQ47" s="237"/>
      <c r="AR47" s="237"/>
      <c r="AS47" s="237"/>
      <c r="AT47" s="237"/>
      <c r="AU47" s="237"/>
      <c r="AV47" s="237"/>
      <c r="AW47" s="237"/>
      <c r="AX47" s="237"/>
      <c r="AY47" s="237"/>
      <c r="AZ47" s="237"/>
      <c r="BA47" s="237"/>
      <c r="BB47" s="237"/>
      <c r="BC47" s="237"/>
      <c r="BD47" s="237"/>
      <c r="BE47" s="237"/>
      <c r="BF47" s="237"/>
      <c r="BG47" s="237"/>
      <c r="BH47" s="237"/>
      <c r="BI47" s="237"/>
      <c r="BJ47" s="238"/>
      <c r="BK47" s="238"/>
      <c r="BL47" s="237"/>
      <c r="BM47" s="237"/>
      <c r="BN47" s="237"/>
      <c r="BO47" s="237"/>
      <c r="BP47" s="237"/>
      <c r="BQ47" s="237"/>
      <c r="BR47" s="237"/>
      <c r="BS47" s="237"/>
      <c r="BT47" s="237"/>
      <c r="BU47" s="237"/>
      <c r="BV47" s="237"/>
      <c r="BW47" s="239"/>
      <c r="BX47" s="240"/>
      <c r="BY47" s="295"/>
      <c r="BZ47" s="295"/>
      <c r="CA47" s="400" t="str">
        <f t="shared" ca="1" si="56"/>
        <v/>
      </c>
      <c r="CB47" s="370" t="str">
        <f t="shared" ca="1" si="57"/>
        <v/>
      </c>
    </row>
    <row r="48" spans="1:80" s="235" customFormat="1" x14ac:dyDescent="0.25">
      <c r="A48" s="235" t="str">
        <f>Informations_personnelles!B48</f>
        <v xml:space="preserve"> </v>
      </c>
      <c r="B48" s="311">
        <f>Informations_personnelles!C48</f>
        <v>0</v>
      </c>
      <c r="BY48" s="296"/>
      <c r="BZ48" s="296"/>
      <c r="CA48" s="401" t="str">
        <f t="shared" ca="1" si="56"/>
        <v/>
      </c>
      <c r="CB48" s="369" t="str">
        <f t="shared" ca="1" si="57"/>
        <v/>
      </c>
    </row>
    <row r="49" spans="1:80" x14ac:dyDescent="0.25">
      <c r="A49" s="236" t="str">
        <f>Informations_personnelles!B49</f>
        <v xml:space="preserve"> </v>
      </c>
      <c r="B49" s="312">
        <f>Informations_personnelles!C49</f>
        <v>0</v>
      </c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  <c r="O49" s="237"/>
      <c r="P49" s="237"/>
      <c r="Q49" s="237"/>
      <c r="R49" s="237"/>
      <c r="S49" s="237"/>
      <c r="T49" s="237"/>
      <c r="U49" s="237"/>
      <c r="V49" s="237"/>
      <c r="W49" s="237"/>
      <c r="X49" s="237"/>
      <c r="Y49" s="237"/>
      <c r="Z49" s="237"/>
      <c r="AA49" s="237"/>
      <c r="AB49" s="237"/>
      <c r="AC49" s="237"/>
      <c r="AD49" s="237"/>
      <c r="AE49" s="237"/>
      <c r="AF49" s="237"/>
      <c r="AG49" s="237"/>
      <c r="AH49" s="237"/>
      <c r="AI49" s="237"/>
      <c r="AJ49" s="237"/>
      <c r="AK49" s="237"/>
      <c r="AL49" s="237"/>
      <c r="AM49" s="237"/>
      <c r="AN49" s="237"/>
      <c r="AO49" s="237"/>
      <c r="AP49" s="237"/>
      <c r="AQ49" s="237"/>
      <c r="AR49" s="237"/>
      <c r="AS49" s="237"/>
      <c r="AT49" s="237"/>
      <c r="AU49" s="237"/>
      <c r="AV49" s="237"/>
      <c r="AW49" s="237"/>
      <c r="AX49" s="237"/>
      <c r="AY49" s="237"/>
      <c r="AZ49" s="237"/>
      <c r="BA49" s="237"/>
      <c r="BB49" s="237"/>
      <c r="BC49" s="237"/>
      <c r="BD49" s="237"/>
      <c r="BE49" s="237"/>
      <c r="BF49" s="237"/>
      <c r="BG49" s="237"/>
      <c r="BH49" s="237"/>
      <c r="BI49" s="237"/>
      <c r="BJ49" s="238"/>
      <c r="BK49" s="238"/>
      <c r="BL49" s="237"/>
      <c r="BM49" s="237"/>
      <c r="BN49" s="237"/>
      <c r="BO49" s="237"/>
      <c r="BP49" s="237"/>
      <c r="BQ49" s="237"/>
      <c r="BR49" s="237"/>
      <c r="BS49" s="237"/>
      <c r="BT49" s="237"/>
      <c r="BU49" s="237"/>
      <c r="BV49" s="237"/>
      <c r="BW49" s="239"/>
      <c r="BX49" s="240"/>
      <c r="BY49" s="295"/>
      <c r="BZ49" s="295"/>
      <c r="CA49" s="400" t="str">
        <f t="shared" ca="1" si="56"/>
        <v/>
      </c>
      <c r="CB49" s="370" t="str">
        <f t="shared" ca="1" si="57"/>
        <v/>
      </c>
    </row>
    <row r="50" spans="1:80" s="235" customFormat="1" x14ac:dyDescent="0.25">
      <c r="A50" s="235" t="str">
        <f>Informations_personnelles!B50</f>
        <v xml:space="preserve"> </v>
      </c>
      <c r="B50" s="311">
        <f>Informations_personnelles!C50</f>
        <v>0</v>
      </c>
      <c r="BY50" s="296"/>
      <c r="BZ50" s="296"/>
      <c r="CA50" s="401" t="str">
        <f t="shared" ca="1" si="56"/>
        <v/>
      </c>
      <c r="CB50" s="369" t="str">
        <f t="shared" ca="1" si="57"/>
        <v/>
      </c>
    </row>
    <row r="51" spans="1:80" x14ac:dyDescent="0.25">
      <c r="A51" s="236" t="str">
        <f>Informations_personnelles!B51</f>
        <v xml:space="preserve"> </v>
      </c>
      <c r="B51" s="312">
        <f>Informations_personnelles!C51</f>
        <v>0</v>
      </c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37"/>
      <c r="P51" s="237"/>
      <c r="Q51" s="237"/>
      <c r="R51" s="237"/>
      <c r="S51" s="237"/>
      <c r="T51" s="237"/>
      <c r="U51" s="237"/>
      <c r="V51" s="237"/>
      <c r="W51" s="237"/>
      <c r="X51" s="237"/>
      <c r="Y51" s="237"/>
      <c r="Z51" s="237"/>
      <c r="AA51" s="237"/>
      <c r="AB51" s="237"/>
      <c r="AC51" s="237"/>
      <c r="AD51" s="237"/>
      <c r="AE51" s="237"/>
      <c r="AF51" s="237"/>
      <c r="AG51" s="237"/>
      <c r="AH51" s="237"/>
      <c r="AI51" s="237"/>
      <c r="AJ51" s="237"/>
      <c r="AK51" s="237"/>
      <c r="AL51" s="237"/>
      <c r="AM51" s="237"/>
      <c r="AN51" s="237"/>
      <c r="AO51" s="237"/>
      <c r="AP51" s="237"/>
      <c r="AQ51" s="237"/>
      <c r="AR51" s="237"/>
      <c r="AS51" s="237"/>
      <c r="AT51" s="237"/>
      <c r="AU51" s="237"/>
      <c r="AV51" s="237"/>
      <c r="AW51" s="237"/>
      <c r="AX51" s="237"/>
      <c r="AY51" s="237"/>
      <c r="AZ51" s="237"/>
      <c r="BA51" s="237"/>
      <c r="BB51" s="237"/>
      <c r="BC51" s="237"/>
      <c r="BD51" s="237"/>
      <c r="BE51" s="237"/>
      <c r="BF51" s="237"/>
      <c r="BG51" s="237"/>
      <c r="BH51" s="237"/>
      <c r="BI51" s="237"/>
      <c r="BJ51" s="238"/>
      <c r="BK51" s="238"/>
      <c r="BL51" s="237"/>
      <c r="BM51" s="237"/>
      <c r="BN51" s="237"/>
      <c r="BO51" s="237"/>
      <c r="BP51" s="237"/>
      <c r="BQ51" s="237"/>
      <c r="BR51" s="237"/>
      <c r="BS51" s="237"/>
      <c r="BT51" s="237"/>
      <c r="BU51" s="237"/>
      <c r="BV51" s="237"/>
      <c r="BW51" s="239"/>
      <c r="BX51" s="240"/>
      <c r="BY51" s="295"/>
      <c r="BZ51" s="295"/>
      <c r="CA51" s="400" t="str">
        <f t="shared" ca="1" si="56"/>
        <v/>
      </c>
      <c r="CB51" s="370" t="str">
        <f t="shared" ca="1" si="57"/>
        <v/>
      </c>
    </row>
    <row r="52" spans="1:80" s="235" customFormat="1" x14ac:dyDescent="0.25">
      <c r="A52" s="235" t="str">
        <f>Informations_personnelles!B52</f>
        <v xml:space="preserve"> </v>
      </c>
      <c r="B52" s="311">
        <f>Informations_personnelles!C52</f>
        <v>0</v>
      </c>
      <c r="BY52" s="296"/>
      <c r="BZ52" s="296"/>
      <c r="CA52" s="401" t="str">
        <f t="shared" ca="1" si="56"/>
        <v/>
      </c>
      <c r="CB52" s="369" t="str">
        <f t="shared" ca="1" si="57"/>
        <v/>
      </c>
    </row>
    <row r="53" spans="1:80" x14ac:dyDescent="0.25">
      <c r="A53" s="236" t="str">
        <f>Informations_personnelles!B53</f>
        <v xml:space="preserve"> </v>
      </c>
      <c r="B53" s="312">
        <f>Informations_personnelles!C53</f>
        <v>0</v>
      </c>
      <c r="C53" s="237"/>
      <c r="D53" s="237"/>
      <c r="E53" s="237"/>
      <c r="F53" s="237"/>
      <c r="G53" s="237"/>
      <c r="H53" s="237"/>
      <c r="I53" s="237"/>
      <c r="J53" s="237"/>
      <c r="K53" s="237"/>
      <c r="L53" s="237"/>
      <c r="M53" s="237"/>
      <c r="N53" s="237"/>
      <c r="O53" s="237"/>
      <c r="P53" s="237"/>
      <c r="Q53" s="237"/>
      <c r="R53" s="237"/>
      <c r="S53" s="237"/>
      <c r="T53" s="237"/>
      <c r="U53" s="237"/>
      <c r="V53" s="237"/>
      <c r="W53" s="237"/>
      <c r="X53" s="237"/>
      <c r="Y53" s="237"/>
      <c r="Z53" s="237"/>
      <c r="AA53" s="237"/>
      <c r="AB53" s="237"/>
      <c r="AC53" s="237"/>
      <c r="AD53" s="237"/>
      <c r="AE53" s="237"/>
      <c r="AF53" s="237"/>
      <c r="AG53" s="237"/>
      <c r="AH53" s="237"/>
      <c r="AI53" s="237"/>
      <c r="AJ53" s="237"/>
      <c r="AK53" s="237"/>
      <c r="AL53" s="237"/>
      <c r="AM53" s="237"/>
      <c r="AN53" s="237"/>
      <c r="AO53" s="237"/>
      <c r="AP53" s="237"/>
      <c r="AQ53" s="237"/>
      <c r="AR53" s="237"/>
      <c r="AS53" s="237"/>
      <c r="AT53" s="237"/>
      <c r="AU53" s="237"/>
      <c r="AV53" s="237"/>
      <c r="AW53" s="237"/>
      <c r="AX53" s="237"/>
      <c r="AY53" s="237"/>
      <c r="AZ53" s="237"/>
      <c r="BA53" s="237"/>
      <c r="BB53" s="237"/>
      <c r="BC53" s="237"/>
      <c r="BD53" s="237"/>
      <c r="BE53" s="237"/>
      <c r="BF53" s="237"/>
      <c r="BG53" s="237"/>
      <c r="BH53" s="237"/>
      <c r="BI53" s="237"/>
      <c r="BJ53" s="238"/>
      <c r="BK53" s="238"/>
      <c r="BL53" s="237"/>
      <c r="BM53" s="237"/>
      <c r="BN53" s="237"/>
      <c r="BO53" s="237"/>
      <c r="BP53" s="237"/>
      <c r="BQ53" s="237"/>
      <c r="BR53" s="237"/>
      <c r="BS53" s="237"/>
      <c r="BT53" s="237"/>
      <c r="BU53" s="237"/>
      <c r="BV53" s="237"/>
      <c r="BW53" s="239"/>
      <c r="BX53" s="240"/>
      <c r="BY53" s="295"/>
      <c r="BZ53" s="295"/>
      <c r="CA53" s="400" t="str">
        <f t="shared" ca="1" si="56"/>
        <v/>
      </c>
      <c r="CB53" s="370" t="str">
        <f t="shared" ca="1" si="57"/>
        <v/>
      </c>
    </row>
    <row r="54" spans="1:80" s="235" customFormat="1" ht="24.95" customHeight="1" x14ac:dyDescent="0.25">
      <c r="A54" s="241" t="str">
        <f>Informations_personnelles!B54</f>
        <v>TOTAL AVRIL</v>
      </c>
      <c r="B54" s="313">
        <f>Informations_personnelles!C55</f>
        <v>0</v>
      </c>
      <c r="C54" s="241">
        <f>SUM(C44:C53)</f>
        <v>0</v>
      </c>
      <c r="D54" s="241">
        <f>SUM(D44:D53)</f>
        <v>0</v>
      </c>
      <c r="E54" s="241">
        <f t="shared" ref="E54" si="58">COUNTIF(E44:E53, "x")</f>
        <v>0</v>
      </c>
      <c r="F54" s="241">
        <f t="shared" ref="F54" si="59">COUNTIF(F44:F53, "x")</f>
        <v>0</v>
      </c>
      <c r="G54" s="241">
        <f t="shared" ref="G54" si="60">COUNTIF(G44:G53, "x")</f>
        <v>0</v>
      </c>
      <c r="H54" s="241">
        <f t="shared" ref="H54" si="61">COUNTIF(H44:H53, "x")</f>
        <v>0</v>
      </c>
      <c r="I54" s="241">
        <f t="shared" ref="I54:BF54" si="62">SUM(I44:I53)</f>
        <v>0</v>
      </c>
      <c r="J54" s="241">
        <f t="shared" si="62"/>
        <v>0</v>
      </c>
      <c r="K54" s="241">
        <f t="shared" si="62"/>
        <v>0</v>
      </c>
      <c r="L54" s="241">
        <f t="shared" si="62"/>
        <v>0</v>
      </c>
      <c r="M54" s="241">
        <f t="shared" si="62"/>
        <v>0</v>
      </c>
      <c r="N54" s="241">
        <f t="shared" si="62"/>
        <v>0</v>
      </c>
      <c r="O54" s="241">
        <f t="shared" si="62"/>
        <v>0</v>
      </c>
      <c r="P54" s="241">
        <f t="shared" si="62"/>
        <v>0</v>
      </c>
      <c r="Q54" s="241">
        <f t="shared" si="62"/>
        <v>0</v>
      </c>
      <c r="R54" s="241">
        <f t="shared" si="62"/>
        <v>0</v>
      </c>
      <c r="S54" s="241">
        <f t="shared" si="62"/>
        <v>0</v>
      </c>
      <c r="T54" s="241">
        <f t="shared" si="62"/>
        <v>0</v>
      </c>
      <c r="U54" s="241">
        <f t="shared" si="62"/>
        <v>0</v>
      </c>
      <c r="V54" s="241">
        <f t="shared" si="62"/>
        <v>0</v>
      </c>
      <c r="W54" s="241">
        <f t="shared" si="62"/>
        <v>0</v>
      </c>
      <c r="X54" s="241">
        <f t="shared" si="62"/>
        <v>0</v>
      </c>
      <c r="Y54" s="241">
        <f t="shared" si="62"/>
        <v>0</v>
      </c>
      <c r="Z54" s="241">
        <f t="shared" si="62"/>
        <v>0</v>
      </c>
      <c r="AA54" s="241">
        <f t="shared" si="62"/>
        <v>0</v>
      </c>
      <c r="AB54" s="241">
        <f t="shared" si="62"/>
        <v>0</v>
      </c>
      <c r="AC54" s="241">
        <f t="shared" si="62"/>
        <v>0</v>
      </c>
      <c r="AD54" s="241">
        <f t="shared" si="62"/>
        <v>0</v>
      </c>
      <c r="AE54" s="241">
        <f t="shared" si="62"/>
        <v>0</v>
      </c>
      <c r="AF54" s="241">
        <f t="shared" si="62"/>
        <v>0</v>
      </c>
      <c r="AG54" s="241">
        <f t="shared" si="62"/>
        <v>0</v>
      </c>
      <c r="AH54" s="241">
        <f t="shared" si="62"/>
        <v>0</v>
      </c>
      <c r="AI54" s="241">
        <f t="shared" si="62"/>
        <v>0</v>
      </c>
      <c r="AJ54" s="241">
        <f t="shared" si="62"/>
        <v>0</v>
      </c>
      <c r="AK54" s="241">
        <f t="shared" si="62"/>
        <v>0</v>
      </c>
      <c r="AL54" s="241">
        <f t="shared" si="62"/>
        <v>0</v>
      </c>
      <c r="AM54" s="241">
        <f t="shared" si="62"/>
        <v>0</v>
      </c>
      <c r="AN54" s="241">
        <f t="shared" si="62"/>
        <v>0</v>
      </c>
      <c r="AO54" s="241">
        <f t="shared" si="62"/>
        <v>0</v>
      </c>
      <c r="AP54" s="241">
        <f t="shared" si="62"/>
        <v>0</v>
      </c>
      <c r="AQ54" s="241">
        <f t="shared" si="62"/>
        <v>0</v>
      </c>
      <c r="AR54" s="241">
        <f t="shared" si="62"/>
        <v>0</v>
      </c>
      <c r="AS54" s="241">
        <f t="shared" si="62"/>
        <v>0</v>
      </c>
      <c r="AT54" s="241">
        <f t="shared" si="62"/>
        <v>0</v>
      </c>
      <c r="AU54" s="241">
        <f t="shared" si="62"/>
        <v>0</v>
      </c>
      <c r="AV54" s="241">
        <f t="shared" si="62"/>
        <v>0</v>
      </c>
      <c r="AW54" s="241">
        <f t="shared" si="62"/>
        <v>0</v>
      </c>
      <c r="AX54" s="241">
        <f t="shared" si="62"/>
        <v>0</v>
      </c>
      <c r="AY54" s="241">
        <f t="shared" si="62"/>
        <v>0</v>
      </c>
      <c r="AZ54" s="241">
        <f t="shared" si="62"/>
        <v>0</v>
      </c>
      <c r="BA54" s="241">
        <f t="shared" si="62"/>
        <v>0</v>
      </c>
      <c r="BB54" s="241">
        <f t="shared" si="62"/>
        <v>0</v>
      </c>
      <c r="BC54" s="241">
        <f t="shared" si="62"/>
        <v>0</v>
      </c>
      <c r="BD54" s="241">
        <f t="shared" si="62"/>
        <v>0</v>
      </c>
      <c r="BE54" s="241">
        <f t="shared" si="62"/>
        <v>0</v>
      </c>
      <c r="BF54" s="241">
        <f t="shared" si="62"/>
        <v>0</v>
      </c>
      <c r="BG54" s="241">
        <f t="shared" ref="BG54" si="63">COUNTIF(BG44:BG53, "x")</f>
        <v>0</v>
      </c>
      <c r="BH54" s="241">
        <f t="shared" ref="BH54" si="64">COUNTIF(BH44:BH53, "x")</f>
        <v>0</v>
      </c>
      <c r="BI54" s="241">
        <f t="shared" ref="BI54" si="65">COUNTIF(BI44:BI53, "x")</f>
        <v>0</v>
      </c>
      <c r="BJ54" s="241">
        <f t="shared" ref="BJ54" si="66">COUNTIF(BJ44:BJ53, "x")</f>
        <v>0</v>
      </c>
      <c r="BK54" s="242">
        <f t="shared" ref="BK54" si="67">SUM(BK44:BK53)</f>
        <v>0</v>
      </c>
      <c r="BL54" s="242">
        <f t="shared" ref="BL54" si="68">SUM(BL44:BL53)</f>
        <v>0</v>
      </c>
      <c r="BM54" s="242">
        <f t="shared" ref="BM54" si="69">SUM(BM44:BM53)</f>
        <v>0</v>
      </c>
      <c r="BN54" s="242">
        <f t="shared" ref="BN54" si="70">SUM(BN44:BN53)</f>
        <v>0</v>
      </c>
      <c r="BO54" s="242">
        <f t="shared" ref="BO54" si="71">SUM(BO44:BO53)</f>
        <v>0</v>
      </c>
      <c r="BP54" s="241">
        <f t="shared" ref="BP54" si="72">COUNTIF(BP44:BP53, "x")</f>
        <v>0</v>
      </c>
      <c r="BQ54" s="241">
        <f t="shared" ref="BQ54" si="73">COUNTIF(BQ44:BQ53, "x")</f>
        <v>0</v>
      </c>
      <c r="BR54" s="241">
        <f t="shared" ref="BR54" si="74">COUNTIF(BR44:BR53, "x")</f>
        <v>0</v>
      </c>
      <c r="BS54" s="241">
        <f t="shared" ref="BS54" si="75">COUNTIF(BS44:BS53, "x")</f>
        <v>0</v>
      </c>
      <c r="BT54" s="241">
        <f t="shared" ref="BT54" si="76">COUNTIF(BT44:BT53, "x")</f>
        <v>0</v>
      </c>
      <c r="BU54" s="241">
        <f t="shared" ref="BU54" si="77">COUNTIF(BU44:BU53, "x")</f>
        <v>0</v>
      </c>
      <c r="BV54" s="241">
        <f t="shared" ref="BV54" si="78">COUNTIF(BV44:BV53, "x")</f>
        <v>0</v>
      </c>
      <c r="BW54" s="241"/>
      <c r="BX54" s="241"/>
      <c r="BY54" s="371">
        <f>COUNTA(BY44:BY53)</f>
        <v>0</v>
      </c>
      <c r="BZ54" s="371">
        <f>COUNTA(BZ44:BZ53)</f>
        <v>0</v>
      </c>
      <c r="CA54" s="402" t="str">
        <f ca="1">IF(SUM(CA44:CA53)=0," ",AVERAGE(CA44:CA53))</f>
        <v xml:space="preserve"> </v>
      </c>
      <c r="CB54" s="371" t="str">
        <f ca="1">IF(SUM(CB44:CB53)=0," ",AVERAGE(CB44:CB53))</f>
        <v xml:space="preserve"> </v>
      </c>
    </row>
    <row r="55" spans="1:80" x14ac:dyDescent="0.25">
      <c r="A55" s="236" t="str">
        <f>Informations_personnelles!B55</f>
        <v xml:space="preserve"> </v>
      </c>
      <c r="B55" s="312">
        <f>Informations_personnelles!C55</f>
        <v>0</v>
      </c>
      <c r="C55" s="237"/>
      <c r="D55" s="237"/>
      <c r="E55" s="237"/>
      <c r="F55" s="237"/>
      <c r="G55" s="237"/>
      <c r="H55" s="237"/>
      <c r="I55" s="237"/>
      <c r="J55" s="237"/>
      <c r="K55" s="237"/>
      <c r="L55" s="237"/>
      <c r="M55" s="237"/>
      <c r="N55" s="237"/>
      <c r="O55" s="237"/>
      <c r="P55" s="237"/>
      <c r="Q55" s="237"/>
      <c r="R55" s="237"/>
      <c r="S55" s="237"/>
      <c r="T55" s="237"/>
      <c r="U55" s="237"/>
      <c r="V55" s="237"/>
      <c r="W55" s="237"/>
      <c r="X55" s="237"/>
      <c r="Y55" s="237"/>
      <c r="Z55" s="237"/>
      <c r="AA55" s="237"/>
      <c r="AB55" s="237"/>
      <c r="AC55" s="237"/>
      <c r="AD55" s="237"/>
      <c r="AE55" s="237"/>
      <c r="AF55" s="237"/>
      <c r="AG55" s="237"/>
      <c r="AH55" s="237"/>
      <c r="AI55" s="237"/>
      <c r="AJ55" s="237"/>
      <c r="AK55" s="237"/>
      <c r="AL55" s="237"/>
      <c r="AM55" s="237"/>
      <c r="AN55" s="237"/>
      <c r="AO55" s="237"/>
      <c r="AP55" s="237"/>
      <c r="AQ55" s="237"/>
      <c r="AR55" s="237"/>
      <c r="AS55" s="237"/>
      <c r="AT55" s="237"/>
      <c r="AU55" s="237"/>
      <c r="AV55" s="237"/>
      <c r="AW55" s="237"/>
      <c r="AX55" s="237"/>
      <c r="AY55" s="237"/>
      <c r="AZ55" s="237"/>
      <c r="BA55" s="237"/>
      <c r="BB55" s="237"/>
      <c r="BC55" s="237"/>
      <c r="BD55" s="237"/>
      <c r="BE55" s="237"/>
      <c r="BF55" s="237"/>
      <c r="BG55" s="237"/>
      <c r="BH55" s="237"/>
      <c r="BI55" s="237"/>
      <c r="BJ55" s="238"/>
      <c r="BK55" s="238"/>
      <c r="BL55" s="237"/>
      <c r="BM55" s="237"/>
      <c r="BN55" s="237"/>
      <c r="BO55" s="237"/>
      <c r="BP55" s="237"/>
      <c r="BQ55" s="237"/>
      <c r="BR55" s="237"/>
      <c r="BS55" s="237"/>
      <c r="BT55" s="237"/>
      <c r="BU55" s="237"/>
      <c r="BV55" s="237"/>
      <c r="BW55" s="239"/>
      <c r="BX55" s="240"/>
      <c r="BY55" s="295"/>
      <c r="BZ55" s="295"/>
      <c r="CA55" s="403" t="str">
        <f t="shared" ref="CA55:CA63" ca="1" si="79">IF(ISBLANK(AL55),"",IF(AND(ISBLANK(BY16),ISBLANK(BZ16)),TODAY()-AL55,IF(ISBLANK(BY16),BZ16-AL55,BY16-AL55)))</f>
        <v/>
      </c>
      <c r="CB55" s="370" t="str">
        <f t="shared" ca="1" si="57"/>
        <v/>
      </c>
    </row>
    <row r="56" spans="1:80" s="235" customFormat="1" x14ac:dyDescent="0.25">
      <c r="A56" s="235" t="str">
        <f>Informations_personnelles!B56</f>
        <v xml:space="preserve"> </v>
      </c>
      <c r="B56" s="311">
        <f>Informations_personnelles!C56</f>
        <v>0</v>
      </c>
      <c r="BY56" s="296"/>
      <c r="BZ56" s="296"/>
      <c r="CA56" s="404" t="str">
        <f t="shared" ca="1" si="79"/>
        <v/>
      </c>
      <c r="CB56" s="369" t="str">
        <f t="shared" ca="1" si="57"/>
        <v/>
      </c>
    </row>
    <row r="57" spans="1:80" x14ac:dyDescent="0.25">
      <c r="A57" s="236" t="str">
        <f>Informations_personnelles!B57</f>
        <v xml:space="preserve"> </v>
      </c>
      <c r="B57" s="312">
        <f>Informations_personnelles!C57</f>
        <v>0</v>
      </c>
      <c r="C57" s="237"/>
      <c r="D57" s="237"/>
      <c r="E57" s="237"/>
      <c r="F57" s="237"/>
      <c r="G57" s="237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  <c r="S57" s="237"/>
      <c r="T57" s="237"/>
      <c r="U57" s="237"/>
      <c r="V57" s="237"/>
      <c r="W57" s="237"/>
      <c r="X57" s="237"/>
      <c r="Y57" s="237"/>
      <c r="Z57" s="237"/>
      <c r="AA57" s="237"/>
      <c r="AB57" s="237"/>
      <c r="AC57" s="237"/>
      <c r="AD57" s="237"/>
      <c r="AE57" s="237"/>
      <c r="AF57" s="237"/>
      <c r="AG57" s="237"/>
      <c r="AH57" s="237"/>
      <c r="AI57" s="237"/>
      <c r="AJ57" s="237"/>
      <c r="AK57" s="237"/>
      <c r="AL57" s="237"/>
      <c r="AM57" s="237"/>
      <c r="AN57" s="237"/>
      <c r="AO57" s="237"/>
      <c r="AP57" s="237"/>
      <c r="AQ57" s="237"/>
      <c r="AR57" s="237"/>
      <c r="AS57" s="237"/>
      <c r="AT57" s="237"/>
      <c r="AU57" s="237"/>
      <c r="AV57" s="237"/>
      <c r="AW57" s="237"/>
      <c r="AX57" s="237"/>
      <c r="AY57" s="237"/>
      <c r="AZ57" s="237"/>
      <c r="BA57" s="237"/>
      <c r="BB57" s="237"/>
      <c r="BC57" s="237"/>
      <c r="BD57" s="237"/>
      <c r="BE57" s="237"/>
      <c r="BF57" s="237"/>
      <c r="BG57" s="237"/>
      <c r="BH57" s="237"/>
      <c r="BI57" s="237"/>
      <c r="BJ57" s="238"/>
      <c r="BK57" s="238"/>
      <c r="BL57" s="237"/>
      <c r="BM57" s="237"/>
      <c r="BN57" s="237"/>
      <c r="BO57" s="237"/>
      <c r="BP57" s="237"/>
      <c r="BQ57" s="237"/>
      <c r="BR57" s="237"/>
      <c r="BS57" s="237"/>
      <c r="BT57" s="237"/>
      <c r="BU57" s="237"/>
      <c r="BV57" s="237"/>
      <c r="BW57" s="239"/>
      <c r="BX57" s="240"/>
      <c r="BY57" s="295"/>
      <c r="BZ57" s="295"/>
      <c r="CA57" s="403" t="str">
        <f t="shared" ca="1" si="79"/>
        <v/>
      </c>
      <c r="CB57" s="370" t="str">
        <f t="shared" ca="1" si="57"/>
        <v/>
      </c>
    </row>
    <row r="58" spans="1:80" s="235" customFormat="1" x14ac:dyDescent="0.25">
      <c r="A58" s="235" t="str">
        <f>Informations_personnelles!B58</f>
        <v xml:space="preserve"> </v>
      </c>
      <c r="B58" s="311">
        <f>Informations_personnelles!C58</f>
        <v>0</v>
      </c>
      <c r="BY58" s="296"/>
      <c r="BZ58" s="296"/>
      <c r="CA58" s="404" t="str">
        <f t="shared" ca="1" si="79"/>
        <v/>
      </c>
      <c r="CB58" s="369" t="str">
        <f t="shared" ca="1" si="57"/>
        <v/>
      </c>
    </row>
    <row r="59" spans="1:80" x14ac:dyDescent="0.25">
      <c r="A59" s="236" t="str">
        <f>Informations_personnelles!B59</f>
        <v xml:space="preserve"> </v>
      </c>
      <c r="B59" s="312">
        <f>Informations_personnelles!C59</f>
        <v>0</v>
      </c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37"/>
      <c r="AD59" s="237"/>
      <c r="AE59" s="237"/>
      <c r="AF59" s="237"/>
      <c r="AG59" s="237"/>
      <c r="AH59" s="237"/>
      <c r="AI59" s="237"/>
      <c r="AJ59" s="237"/>
      <c r="AK59" s="237"/>
      <c r="AL59" s="237"/>
      <c r="AM59" s="237"/>
      <c r="AN59" s="237"/>
      <c r="AO59" s="237"/>
      <c r="AP59" s="237"/>
      <c r="AQ59" s="237"/>
      <c r="AR59" s="237"/>
      <c r="AS59" s="237"/>
      <c r="AT59" s="237"/>
      <c r="AU59" s="237"/>
      <c r="AV59" s="237"/>
      <c r="AW59" s="237"/>
      <c r="AX59" s="237"/>
      <c r="AY59" s="237"/>
      <c r="AZ59" s="237"/>
      <c r="BA59" s="237"/>
      <c r="BB59" s="237"/>
      <c r="BC59" s="237"/>
      <c r="BD59" s="237"/>
      <c r="BE59" s="237"/>
      <c r="BF59" s="237"/>
      <c r="BG59" s="237"/>
      <c r="BH59" s="237"/>
      <c r="BI59" s="237"/>
      <c r="BJ59" s="238"/>
      <c r="BK59" s="238"/>
      <c r="BL59" s="237"/>
      <c r="BM59" s="237"/>
      <c r="BN59" s="237"/>
      <c r="BO59" s="237"/>
      <c r="BP59" s="237"/>
      <c r="BQ59" s="237"/>
      <c r="BR59" s="237"/>
      <c r="BS59" s="237"/>
      <c r="BT59" s="237"/>
      <c r="BU59" s="237"/>
      <c r="BV59" s="237"/>
      <c r="BW59" s="239"/>
      <c r="BX59" s="240"/>
      <c r="BY59" s="295"/>
      <c r="BZ59" s="295"/>
      <c r="CA59" s="403" t="str">
        <f t="shared" ca="1" si="79"/>
        <v/>
      </c>
      <c r="CB59" s="370" t="str">
        <f t="shared" ca="1" si="57"/>
        <v/>
      </c>
    </row>
    <row r="60" spans="1:80" s="235" customFormat="1" x14ac:dyDescent="0.25">
      <c r="A60" s="235" t="str">
        <f>Informations_personnelles!B60</f>
        <v xml:space="preserve"> </v>
      </c>
      <c r="B60" s="311">
        <f>Informations_personnelles!C60</f>
        <v>0</v>
      </c>
      <c r="BY60" s="296"/>
      <c r="BZ60" s="296"/>
      <c r="CA60" s="404" t="str">
        <f t="shared" ca="1" si="79"/>
        <v/>
      </c>
      <c r="CB60" s="369" t="str">
        <f t="shared" ca="1" si="57"/>
        <v/>
      </c>
    </row>
    <row r="61" spans="1:80" x14ac:dyDescent="0.25">
      <c r="A61" s="236" t="str">
        <f>Informations_personnelles!B61</f>
        <v xml:space="preserve"> </v>
      </c>
      <c r="B61" s="312">
        <f>Informations_personnelles!C61</f>
        <v>0</v>
      </c>
      <c r="C61" s="237"/>
      <c r="D61" s="237"/>
      <c r="E61" s="237"/>
      <c r="F61" s="237"/>
      <c r="G61" s="237"/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37"/>
      <c r="AD61" s="237"/>
      <c r="AE61" s="237"/>
      <c r="AF61" s="237"/>
      <c r="AG61" s="237"/>
      <c r="AH61" s="237"/>
      <c r="AI61" s="237"/>
      <c r="AJ61" s="237"/>
      <c r="AK61" s="237"/>
      <c r="AL61" s="237"/>
      <c r="AM61" s="237"/>
      <c r="AN61" s="237"/>
      <c r="AO61" s="237"/>
      <c r="AP61" s="237"/>
      <c r="AQ61" s="237"/>
      <c r="AR61" s="237"/>
      <c r="AS61" s="237"/>
      <c r="AT61" s="237"/>
      <c r="AU61" s="237"/>
      <c r="AV61" s="237"/>
      <c r="AW61" s="237"/>
      <c r="AX61" s="237"/>
      <c r="AY61" s="237"/>
      <c r="AZ61" s="237"/>
      <c r="BA61" s="237"/>
      <c r="BB61" s="237"/>
      <c r="BC61" s="237"/>
      <c r="BD61" s="237"/>
      <c r="BE61" s="237"/>
      <c r="BF61" s="237"/>
      <c r="BG61" s="237"/>
      <c r="BH61" s="237"/>
      <c r="BI61" s="237"/>
      <c r="BJ61" s="238"/>
      <c r="BK61" s="238"/>
      <c r="BL61" s="237"/>
      <c r="BM61" s="237"/>
      <c r="BN61" s="237"/>
      <c r="BO61" s="237"/>
      <c r="BP61" s="237"/>
      <c r="BQ61" s="237"/>
      <c r="BR61" s="237"/>
      <c r="BS61" s="237"/>
      <c r="BT61" s="237"/>
      <c r="BU61" s="237"/>
      <c r="BV61" s="237"/>
      <c r="BW61" s="239"/>
      <c r="BX61" s="240"/>
      <c r="BY61" s="295"/>
      <c r="BZ61" s="295"/>
      <c r="CA61" s="403" t="str">
        <f t="shared" ca="1" si="79"/>
        <v/>
      </c>
      <c r="CB61" s="370" t="str">
        <f t="shared" ca="1" si="57"/>
        <v/>
      </c>
    </row>
    <row r="62" spans="1:80" s="235" customFormat="1" x14ac:dyDescent="0.25">
      <c r="A62" s="235" t="str">
        <f>Informations_personnelles!B62</f>
        <v xml:space="preserve"> </v>
      </c>
      <c r="B62" s="311">
        <f>Informations_personnelles!C62</f>
        <v>0</v>
      </c>
      <c r="BY62" s="296"/>
      <c r="BZ62" s="296"/>
      <c r="CA62" s="404" t="str">
        <f t="shared" ca="1" si="79"/>
        <v/>
      </c>
      <c r="CB62" s="369" t="str">
        <f t="shared" ca="1" si="57"/>
        <v/>
      </c>
    </row>
    <row r="63" spans="1:80" x14ac:dyDescent="0.25">
      <c r="A63" s="236" t="str">
        <f>Informations_personnelles!B63</f>
        <v xml:space="preserve"> </v>
      </c>
      <c r="B63" s="312">
        <f>Informations_personnelles!C63</f>
        <v>0</v>
      </c>
      <c r="C63" s="237"/>
      <c r="D63" s="237"/>
      <c r="E63" s="237"/>
      <c r="F63" s="237"/>
      <c r="G63" s="237"/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  <c r="S63" s="237"/>
      <c r="T63" s="237"/>
      <c r="U63" s="237"/>
      <c r="V63" s="237"/>
      <c r="W63" s="237"/>
      <c r="X63" s="237"/>
      <c r="Y63" s="237"/>
      <c r="Z63" s="237"/>
      <c r="AA63" s="237"/>
      <c r="AB63" s="237"/>
      <c r="AC63" s="237"/>
      <c r="AD63" s="237"/>
      <c r="AE63" s="237"/>
      <c r="AF63" s="237"/>
      <c r="AG63" s="237"/>
      <c r="AH63" s="237"/>
      <c r="AI63" s="237"/>
      <c r="AJ63" s="237"/>
      <c r="AK63" s="237"/>
      <c r="AL63" s="237"/>
      <c r="AM63" s="237"/>
      <c r="AN63" s="237"/>
      <c r="AO63" s="237"/>
      <c r="AP63" s="237"/>
      <c r="AQ63" s="237"/>
      <c r="AR63" s="237"/>
      <c r="AS63" s="237"/>
      <c r="AT63" s="237"/>
      <c r="AU63" s="237"/>
      <c r="AV63" s="237"/>
      <c r="AW63" s="237"/>
      <c r="AX63" s="237"/>
      <c r="AY63" s="237"/>
      <c r="AZ63" s="237"/>
      <c r="BA63" s="237"/>
      <c r="BB63" s="237"/>
      <c r="BC63" s="237"/>
      <c r="BD63" s="237"/>
      <c r="BE63" s="237"/>
      <c r="BF63" s="237"/>
      <c r="BG63" s="237"/>
      <c r="BH63" s="237"/>
      <c r="BI63" s="237"/>
      <c r="BJ63" s="238"/>
      <c r="BK63" s="238"/>
      <c r="BL63" s="237"/>
      <c r="BM63" s="237"/>
      <c r="BN63" s="237"/>
      <c r="BO63" s="237"/>
      <c r="BP63" s="237"/>
      <c r="BQ63" s="237"/>
      <c r="BR63" s="237"/>
      <c r="BS63" s="237"/>
      <c r="BT63" s="237"/>
      <c r="BU63" s="237"/>
      <c r="BV63" s="237"/>
      <c r="BW63" s="239"/>
      <c r="BX63" s="240"/>
      <c r="BY63" s="295"/>
      <c r="BZ63" s="295"/>
      <c r="CA63" s="403" t="str">
        <f t="shared" ca="1" si="79"/>
        <v/>
      </c>
      <c r="CB63" s="370" t="str">
        <f t="shared" ca="1" si="57"/>
        <v/>
      </c>
    </row>
    <row r="64" spans="1:80" s="235" customFormat="1" x14ac:dyDescent="0.25">
      <c r="A64" s="235" t="str">
        <f>Informations_personnelles!B64</f>
        <v xml:space="preserve"> </v>
      </c>
      <c r="B64" s="311">
        <f>Informations_personnelles!C64</f>
        <v>0</v>
      </c>
      <c r="BY64" s="296"/>
      <c r="BZ64" s="296"/>
      <c r="CA64" s="404" t="str">
        <f ca="1">IF(ISBLANK(AL64),"",IF(AND(ISBLANK(BY26),ISBLANK(BZ26)),TODAY()-AL64,IF(ISBLANK(BY26),BZ26-AL64,BY26-AL64)))</f>
        <v/>
      </c>
      <c r="CB64" s="369" t="str">
        <f t="shared" ca="1" si="57"/>
        <v/>
      </c>
    </row>
    <row r="65" spans="1:80" ht="27" customHeight="1" x14ac:dyDescent="0.25">
      <c r="A65" s="243" t="str">
        <f>Informations_personnelles!B65</f>
        <v>TOTAL  MAI</v>
      </c>
      <c r="B65" s="313">
        <f>Informations_personnelles!C66</f>
        <v>0</v>
      </c>
      <c r="C65" s="241">
        <f>SUM(C55:C64)</f>
        <v>0</v>
      </c>
      <c r="D65" s="241">
        <f>SUM(D55:D64)</f>
        <v>0</v>
      </c>
      <c r="E65" s="241">
        <f t="shared" ref="E65" si="80">COUNTIF(E55:E64, "x")</f>
        <v>0</v>
      </c>
      <c r="F65" s="241">
        <f t="shared" ref="F65" si="81">COUNTIF(F55:F64, "x")</f>
        <v>0</v>
      </c>
      <c r="G65" s="241">
        <f t="shared" ref="G65" si="82">COUNTIF(G55:G64, "x")</f>
        <v>0</v>
      </c>
      <c r="H65" s="241">
        <f t="shared" ref="H65" si="83">COUNTIF(H55:H64, "x")</f>
        <v>0</v>
      </c>
      <c r="I65" s="241">
        <f t="shared" ref="I65:U65" si="84">SUM(I55:I64)</f>
        <v>0</v>
      </c>
      <c r="J65" s="241">
        <f t="shared" si="84"/>
        <v>0</v>
      </c>
      <c r="K65" s="241">
        <f t="shared" si="84"/>
        <v>0</v>
      </c>
      <c r="L65" s="241">
        <f t="shared" si="84"/>
        <v>0</v>
      </c>
      <c r="M65" s="241">
        <f t="shared" si="84"/>
        <v>0</v>
      </c>
      <c r="N65" s="241">
        <f t="shared" si="84"/>
        <v>0</v>
      </c>
      <c r="O65" s="241">
        <f t="shared" si="84"/>
        <v>0</v>
      </c>
      <c r="P65" s="241">
        <f t="shared" si="84"/>
        <v>0</v>
      </c>
      <c r="Q65" s="241">
        <f t="shared" si="84"/>
        <v>0</v>
      </c>
      <c r="R65" s="241">
        <f t="shared" si="84"/>
        <v>0</v>
      </c>
      <c r="S65" s="241">
        <f t="shared" si="84"/>
        <v>0</v>
      </c>
      <c r="T65" s="241">
        <f t="shared" si="84"/>
        <v>0</v>
      </c>
      <c r="U65" s="241">
        <f t="shared" si="84"/>
        <v>0</v>
      </c>
      <c r="V65" s="241">
        <f t="shared" ref="V65:AG65" si="85">SUM(V55:V64)</f>
        <v>0</v>
      </c>
      <c r="W65" s="241">
        <f t="shared" si="85"/>
        <v>0</v>
      </c>
      <c r="X65" s="241">
        <f t="shared" si="85"/>
        <v>0</v>
      </c>
      <c r="Y65" s="241">
        <f t="shared" si="85"/>
        <v>0</v>
      </c>
      <c r="Z65" s="241">
        <f t="shared" si="85"/>
        <v>0</v>
      </c>
      <c r="AA65" s="241">
        <f t="shared" si="85"/>
        <v>0</v>
      </c>
      <c r="AB65" s="241">
        <f t="shared" si="85"/>
        <v>0</v>
      </c>
      <c r="AC65" s="241">
        <f t="shared" si="85"/>
        <v>0</v>
      </c>
      <c r="AD65" s="241">
        <f t="shared" si="85"/>
        <v>0</v>
      </c>
      <c r="AE65" s="241">
        <f t="shared" si="85"/>
        <v>0</v>
      </c>
      <c r="AF65" s="241">
        <f t="shared" si="85"/>
        <v>0</v>
      </c>
      <c r="AG65" s="241">
        <f t="shared" si="85"/>
        <v>0</v>
      </c>
      <c r="AH65" s="241">
        <f t="shared" ref="AH65:AR65" si="86">SUM(AH55:AH64)</f>
        <v>0</v>
      </c>
      <c r="AI65" s="241">
        <f t="shared" si="86"/>
        <v>0</v>
      </c>
      <c r="AJ65" s="241">
        <f t="shared" si="86"/>
        <v>0</v>
      </c>
      <c r="AK65" s="241">
        <f t="shared" si="86"/>
        <v>0</v>
      </c>
      <c r="AL65" s="241">
        <f t="shared" si="86"/>
        <v>0</v>
      </c>
      <c r="AM65" s="241">
        <f t="shared" si="86"/>
        <v>0</v>
      </c>
      <c r="AN65" s="241">
        <f t="shared" si="86"/>
        <v>0</v>
      </c>
      <c r="AO65" s="241">
        <f t="shared" si="86"/>
        <v>0</v>
      </c>
      <c r="AP65" s="241">
        <f t="shared" si="86"/>
        <v>0</v>
      </c>
      <c r="AQ65" s="241">
        <f t="shared" si="86"/>
        <v>0</v>
      </c>
      <c r="AR65" s="241">
        <f t="shared" si="86"/>
        <v>0</v>
      </c>
      <c r="AS65" s="241">
        <f t="shared" ref="AS65:BF65" si="87">SUM(AS55:AS64)</f>
        <v>0</v>
      </c>
      <c r="AT65" s="241">
        <f t="shared" si="87"/>
        <v>0</v>
      </c>
      <c r="AU65" s="241">
        <f t="shared" si="87"/>
        <v>0</v>
      </c>
      <c r="AV65" s="241">
        <f t="shared" si="87"/>
        <v>0</v>
      </c>
      <c r="AW65" s="241">
        <f t="shared" si="87"/>
        <v>0</v>
      </c>
      <c r="AX65" s="241">
        <f t="shared" si="87"/>
        <v>0</v>
      </c>
      <c r="AY65" s="241">
        <f t="shared" si="87"/>
        <v>0</v>
      </c>
      <c r="AZ65" s="241">
        <f t="shared" si="87"/>
        <v>0</v>
      </c>
      <c r="BA65" s="241">
        <f t="shared" si="87"/>
        <v>0</v>
      </c>
      <c r="BB65" s="241">
        <f t="shared" si="87"/>
        <v>0</v>
      </c>
      <c r="BC65" s="241">
        <f t="shared" si="87"/>
        <v>0</v>
      </c>
      <c r="BD65" s="241">
        <f t="shared" si="87"/>
        <v>0</v>
      </c>
      <c r="BE65" s="241">
        <f t="shared" si="87"/>
        <v>0</v>
      </c>
      <c r="BF65" s="241">
        <f t="shared" si="87"/>
        <v>0</v>
      </c>
      <c r="BG65" s="241">
        <f t="shared" ref="BG65" si="88">COUNTIF(BG55:BG64, "x")</f>
        <v>0</v>
      </c>
      <c r="BH65" s="241">
        <f t="shared" ref="BH65" si="89">COUNTIF(BH55:BH64, "x")</f>
        <v>0</v>
      </c>
      <c r="BI65" s="241">
        <f t="shared" ref="BI65" si="90">COUNTIF(BI55:BI64, "x")</f>
        <v>0</v>
      </c>
      <c r="BJ65" s="241">
        <f t="shared" ref="BJ65" si="91">COUNTIF(BJ55:BJ64, "x")</f>
        <v>0</v>
      </c>
      <c r="BK65" s="241">
        <f t="shared" ref="BK65" si="92">SUM(BK55:BK64)</f>
        <v>0</v>
      </c>
      <c r="BL65" s="241">
        <f t="shared" ref="BL65" si="93">SUM(BL55:BL64)</f>
        <v>0</v>
      </c>
      <c r="BM65" s="241">
        <f t="shared" ref="BM65" si="94">SUM(BM55:BM64)</f>
        <v>0</v>
      </c>
      <c r="BN65" s="241">
        <f t="shared" ref="BN65" si="95">SUM(BN55:BN64)</f>
        <v>0</v>
      </c>
      <c r="BO65" s="241">
        <f t="shared" ref="BO65" si="96">SUM(BO55:BO64)</f>
        <v>0</v>
      </c>
      <c r="BP65" s="241">
        <f t="shared" ref="BP65" si="97">COUNTIF(BP55:BP64, "x")</f>
        <v>0</v>
      </c>
      <c r="BQ65" s="241">
        <f t="shared" ref="BQ65" si="98">COUNTIF(BQ55:BQ64, "x")</f>
        <v>0</v>
      </c>
      <c r="BR65" s="241">
        <f t="shared" ref="BR65" si="99">COUNTIF(BR55:BR64, "x")</f>
        <v>0</v>
      </c>
      <c r="BS65" s="241">
        <f t="shared" ref="BS65" si="100">COUNTIF(BS55:BS64, "x")</f>
        <v>0</v>
      </c>
      <c r="BT65" s="241">
        <f t="shared" ref="BT65" si="101">COUNTIF(BT55:BT64, "x")</f>
        <v>0</v>
      </c>
      <c r="BU65" s="241">
        <f t="shared" ref="BU65" si="102">COUNTIF(BU55:BU64, "x")</f>
        <v>0</v>
      </c>
      <c r="BV65" s="241">
        <f t="shared" ref="BV65" si="103">COUNTIF(BV55:BV64, "x")</f>
        <v>0</v>
      </c>
      <c r="BW65" s="244"/>
      <c r="BX65" s="245"/>
      <c r="BY65" s="371">
        <f>COUNTA(BY55:BY64)</f>
        <v>0</v>
      </c>
      <c r="BZ65" s="371">
        <f>COUNTA(BZ55:BZ64)</f>
        <v>0</v>
      </c>
      <c r="CA65" s="402" t="str">
        <f ca="1">IF(SUM(CA55:CA64)=0," ",AVERAGE(CA55:CA64))</f>
        <v xml:space="preserve"> </v>
      </c>
      <c r="CB65" s="371" t="str">
        <f ca="1">IF(SUM(CB55:CB64)=0," ",AVERAGE(CB55:CB64))</f>
        <v xml:space="preserve"> </v>
      </c>
    </row>
    <row r="66" spans="1:80" s="235" customFormat="1" x14ac:dyDescent="0.25">
      <c r="A66" s="235" t="str">
        <f>Informations_personnelles!B66</f>
        <v xml:space="preserve"> </v>
      </c>
      <c r="B66" s="311">
        <f>Informations_personnelles!C66</f>
        <v>0</v>
      </c>
      <c r="BY66" s="296"/>
      <c r="BZ66" s="296"/>
      <c r="CA66" s="404" t="str">
        <f t="shared" ref="CA66:CA75" ca="1" si="104">IF(ISBLANK(AL66),"",IF(AND(ISBLANK(BY28),ISBLANK(BZ28)),TODAY()-AL66,IF(ISBLANK(BY28),BZ28-AL66,BY28-AL66)))</f>
        <v/>
      </c>
      <c r="CB66" s="369" t="str">
        <f t="shared" ca="1" si="57"/>
        <v/>
      </c>
    </row>
    <row r="67" spans="1:80" x14ac:dyDescent="0.25">
      <c r="A67" s="236" t="str">
        <f>Informations_personnelles!B67</f>
        <v xml:space="preserve"> </v>
      </c>
      <c r="B67" s="312">
        <f>Informations_personnelles!C67</f>
        <v>0</v>
      </c>
      <c r="C67" s="237"/>
      <c r="D67" s="237"/>
      <c r="E67" s="237"/>
      <c r="F67" s="237"/>
      <c r="G67" s="237"/>
      <c r="H67" s="237"/>
      <c r="I67" s="237"/>
      <c r="J67" s="237"/>
      <c r="K67" s="237"/>
      <c r="L67" s="237"/>
      <c r="M67" s="237"/>
      <c r="N67" s="237"/>
      <c r="O67" s="237"/>
      <c r="P67" s="237"/>
      <c r="Q67" s="237"/>
      <c r="R67" s="237"/>
      <c r="S67" s="237"/>
      <c r="T67" s="237"/>
      <c r="U67" s="237"/>
      <c r="V67" s="237"/>
      <c r="W67" s="237"/>
      <c r="X67" s="237"/>
      <c r="Y67" s="237"/>
      <c r="Z67" s="237"/>
      <c r="AA67" s="237"/>
      <c r="AB67" s="237"/>
      <c r="AC67" s="237"/>
      <c r="AD67" s="237"/>
      <c r="AE67" s="237"/>
      <c r="AF67" s="237"/>
      <c r="AG67" s="237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7"/>
      <c r="AT67" s="237"/>
      <c r="AU67" s="237"/>
      <c r="AV67" s="237"/>
      <c r="AW67" s="237"/>
      <c r="AX67" s="237"/>
      <c r="AY67" s="237"/>
      <c r="AZ67" s="237"/>
      <c r="BA67" s="237"/>
      <c r="BB67" s="237"/>
      <c r="BC67" s="237"/>
      <c r="BD67" s="237"/>
      <c r="BE67" s="237"/>
      <c r="BF67" s="237"/>
      <c r="BG67" s="237"/>
      <c r="BH67" s="237"/>
      <c r="BI67" s="237"/>
      <c r="BJ67" s="238"/>
      <c r="BK67" s="238"/>
      <c r="BL67" s="237"/>
      <c r="BM67" s="237"/>
      <c r="BN67" s="237"/>
      <c r="BO67" s="237"/>
      <c r="BP67" s="237"/>
      <c r="BQ67" s="237"/>
      <c r="BR67" s="237"/>
      <c r="BS67" s="237"/>
      <c r="BT67" s="237"/>
      <c r="BU67" s="237"/>
      <c r="BV67" s="237"/>
      <c r="BW67" s="239"/>
      <c r="BX67" s="240"/>
      <c r="BY67" s="295"/>
      <c r="BZ67" s="295"/>
      <c r="CA67" s="403" t="str">
        <f t="shared" ca="1" si="104"/>
        <v/>
      </c>
      <c r="CB67" s="370" t="str">
        <f t="shared" ca="1" si="57"/>
        <v/>
      </c>
    </row>
    <row r="68" spans="1:80" s="235" customFormat="1" x14ac:dyDescent="0.25">
      <c r="A68" s="235" t="str">
        <f>Informations_personnelles!B68</f>
        <v xml:space="preserve"> </v>
      </c>
      <c r="B68" s="311">
        <f>Informations_personnelles!C68</f>
        <v>0</v>
      </c>
      <c r="BY68" s="296"/>
      <c r="BZ68" s="296"/>
      <c r="CA68" s="404" t="str">
        <f t="shared" ca="1" si="104"/>
        <v/>
      </c>
      <c r="CB68" s="369" t="str">
        <f t="shared" ca="1" si="57"/>
        <v/>
      </c>
    </row>
    <row r="69" spans="1:80" x14ac:dyDescent="0.25">
      <c r="A69" s="236" t="str">
        <f>Informations_personnelles!B69</f>
        <v xml:space="preserve"> </v>
      </c>
      <c r="B69" s="312">
        <f>Informations_personnelles!C69</f>
        <v>0</v>
      </c>
      <c r="C69" s="237"/>
      <c r="D69" s="237"/>
      <c r="E69" s="237"/>
      <c r="F69" s="237"/>
      <c r="G69" s="237"/>
      <c r="H69" s="237"/>
      <c r="I69" s="237"/>
      <c r="J69" s="237"/>
      <c r="K69" s="237"/>
      <c r="L69" s="237"/>
      <c r="M69" s="237"/>
      <c r="N69" s="237"/>
      <c r="O69" s="237"/>
      <c r="P69" s="237"/>
      <c r="Q69" s="237"/>
      <c r="R69" s="237"/>
      <c r="S69" s="237"/>
      <c r="T69" s="237"/>
      <c r="U69" s="237"/>
      <c r="V69" s="237"/>
      <c r="W69" s="237"/>
      <c r="X69" s="237"/>
      <c r="Y69" s="237"/>
      <c r="Z69" s="237"/>
      <c r="AA69" s="237"/>
      <c r="AB69" s="237"/>
      <c r="AC69" s="237"/>
      <c r="AD69" s="237"/>
      <c r="AE69" s="237"/>
      <c r="AF69" s="237"/>
      <c r="AG69" s="237"/>
      <c r="AH69" s="237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37"/>
      <c r="AT69" s="237"/>
      <c r="AU69" s="237"/>
      <c r="AV69" s="237"/>
      <c r="AW69" s="237"/>
      <c r="AX69" s="237"/>
      <c r="AY69" s="237"/>
      <c r="AZ69" s="237"/>
      <c r="BA69" s="237"/>
      <c r="BB69" s="237"/>
      <c r="BC69" s="237"/>
      <c r="BD69" s="237"/>
      <c r="BE69" s="237"/>
      <c r="BF69" s="237"/>
      <c r="BG69" s="237"/>
      <c r="BH69" s="237"/>
      <c r="BI69" s="237"/>
      <c r="BJ69" s="238"/>
      <c r="BK69" s="238"/>
      <c r="BL69" s="237"/>
      <c r="BM69" s="237"/>
      <c r="BN69" s="237"/>
      <c r="BO69" s="237"/>
      <c r="BP69" s="237"/>
      <c r="BQ69" s="237"/>
      <c r="BR69" s="237"/>
      <c r="BS69" s="237"/>
      <c r="BT69" s="237"/>
      <c r="BU69" s="237"/>
      <c r="BV69" s="237"/>
      <c r="BW69" s="239"/>
      <c r="BX69" s="240"/>
      <c r="BY69" s="295"/>
      <c r="BZ69" s="295"/>
      <c r="CA69" s="403" t="str">
        <f t="shared" ca="1" si="104"/>
        <v/>
      </c>
      <c r="CB69" s="370" t="str">
        <f t="shared" ca="1" si="57"/>
        <v/>
      </c>
    </row>
    <row r="70" spans="1:80" s="235" customFormat="1" x14ac:dyDescent="0.25">
      <c r="A70" s="235" t="str">
        <f>Informations_personnelles!B70</f>
        <v xml:space="preserve"> </v>
      </c>
      <c r="B70" s="311">
        <f>Informations_personnelles!C70</f>
        <v>0</v>
      </c>
      <c r="BY70" s="296"/>
      <c r="BZ70" s="296"/>
      <c r="CA70" s="404" t="str">
        <f t="shared" ca="1" si="104"/>
        <v/>
      </c>
      <c r="CB70" s="369" t="str">
        <f t="shared" ca="1" si="57"/>
        <v/>
      </c>
    </row>
    <row r="71" spans="1:80" x14ac:dyDescent="0.25">
      <c r="A71" s="236" t="str">
        <f>Informations_personnelles!B71</f>
        <v xml:space="preserve"> </v>
      </c>
      <c r="B71" s="312">
        <f>Informations_personnelles!C71</f>
        <v>0</v>
      </c>
      <c r="C71" s="237"/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7"/>
      <c r="S71" s="237"/>
      <c r="T71" s="237"/>
      <c r="U71" s="237"/>
      <c r="V71" s="237"/>
      <c r="W71" s="237"/>
      <c r="X71" s="237"/>
      <c r="Y71" s="237"/>
      <c r="Z71" s="237"/>
      <c r="AA71" s="237"/>
      <c r="AB71" s="237"/>
      <c r="AC71" s="237"/>
      <c r="AD71" s="237"/>
      <c r="AE71" s="237"/>
      <c r="AF71" s="237"/>
      <c r="AG71" s="237"/>
      <c r="AH71" s="237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37"/>
      <c r="AT71" s="237"/>
      <c r="AU71" s="237"/>
      <c r="AV71" s="237"/>
      <c r="AW71" s="237"/>
      <c r="AX71" s="237"/>
      <c r="AY71" s="237"/>
      <c r="AZ71" s="237"/>
      <c r="BA71" s="237"/>
      <c r="BB71" s="237"/>
      <c r="BC71" s="237"/>
      <c r="BD71" s="237"/>
      <c r="BE71" s="237"/>
      <c r="BF71" s="237"/>
      <c r="BG71" s="237"/>
      <c r="BH71" s="237"/>
      <c r="BI71" s="237"/>
      <c r="BJ71" s="238"/>
      <c r="BK71" s="238"/>
      <c r="BL71" s="237"/>
      <c r="BM71" s="237"/>
      <c r="BN71" s="237" t="s">
        <v>28</v>
      </c>
      <c r="BO71" s="237"/>
      <c r="BP71" s="237"/>
      <c r="BQ71" s="238"/>
      <c r="BR71" s="238"/>
      <c r="BS71" s="238"/>
      <c r="BT71" s="237"/>
      <c r="BU71" s="237"/>
      <c r="BV71" s="237"/>
      <c r="BW71" s="239"/>
      <c r="BX71" s="240"/>
      <c r="BY71" s="295"/>
      <c r="BZ71" s="295"/>
      <c r="CA71" s="403" t="str">
        <f t="shared" ca="1" si="104"/>
        <v/>
      </c>
      <c r="CB71" s="370" t="str">
        <f t="shared" ca="1" si="57"/>
        <v/>
      </c>
    </row>
    <row r="72" spans="1:80" s="235" customFormat="1" x14ac:dyDescent="0.25">
      <c r="A72" s="235" t="str">
        <f>Informations_personnelles!B72</f>
        <v xml:space="preserve"> </v>
      </c>
      <c r="B72" s="311">
        <f>Informations_personnelles!C72</f>
        <v>0</v>
      </c>
      <c r="BY72" s="296"/>
      <c r="BZ72" s="296"/>
      <c r="CA72" s="404" t="str">
        <f t="shared" ca="1" si="104"/>
        <v/>
      </c>
      <c r="CB72" s="369" t="str">
        <f t="shared" ca="1" si="57"/>
        <v/>
      </c>
    </row>
    <row r="73" spans="1:80" x14ac:dyDescent="0.25">
      <c r="A73" s="236" t="str">
        <f>Informations_personnelles!B73</f>
        <v xml:space="preserve"> </v>
      </c>
      <c r="B73" s="312">
        <f>Informations_personnelles!C73</f>
        <v>0</v>
      </c>
      <c r="C73" s="237"/>
      <c r="D73" s="237"/>
      <c r="E73" s="237"/>
      <c r="F73" s="237"/>
      <c r="G73" s="237"/>
      <c r="H73" s="237"/>
      <c r="I73" s="237"/>
      <c r="J73" s="237"/>
      <c r="K73" s="237"/>
      <c r="L73" s="237"/>
      <c r="M73" s="237"/>
      <c r="N73" s="237"/>
      <c r="O73" s="237"/>
      <c r="P73" s="237"/>
      <c r="Q73" s="237"/>
      <c r="R73" s="237"/>
      <c r="S73" s="237"/>
      <c r="T73" s="237"/>
      <c r="U73" s="237"/>
      <c r="V73" s="237"/>
      <c r="W73" s="237"/>
      <c r="X73" s="237"/>
      <c r="Y73" s="237"/>
      <c r="Z73" s="237"/>
      <c r="AA73" s="237"/>
      <c r="AB73" s="237"/>
      <c r="AC73" s="237"/>
      <c r="AD73" s="237"/>
      <c r="AE73" s="237"/>
      <c r="AF73" s="237"/>
      <c r="AG73" s="237"/>
      <c r="AH73" s="237"/>
      <c r="AI73" s="237"/>
      <c r="AJ73" s="237"/>
      <c r="AK73" s="237"/>
      <c r="AL73" s="237"/>
      <c r="AM73" s="237"/>
      <c r="AN73" s="237"/>
      <c r="AO73" s="237"/>
      <c r="AP73" s="237"/>
      <c r="AQ73" s="237"/>
      <c r="AR73" s="237"/>
      <c r="AS73" s="237"/>
      <c r="AT73" s="237"/>
      <c r="AU73" s="237"/>
      <c r="AV73" s="237"/>
      <c r="AW73" s="237"/>
      <c r="AX73" s="237"/>
      <c r="AY73" s="237"/>
      <c r="AZ73" s="237"/>
      <c r="BA73" s="237"/>
      <c r="BB73" s="237"/>
      <c r="BC73" s="237"/>
      <c r="BD73" s="237"/>
      <c r="BE73" s="237"/>
      <c r="BF73" s="237"/>
      <c r="BG73" s="237"/>
      <c r="BH73" s="237"/>
      <c r="BI73" s="237"/>
      <c r="BJ73" s="238"/>
      <c r="BK73" s="238"/>
      <c r="BL73" s="237"/>
      <c r="BM73" s="237"/>
      <c r="BN73" s="237"/>
      <c r="BO73" s="237"/>
      <c r="BP73" s="237"/>
      <c r="BQ73" s="237"/>
      <c r="BR73" s="237"/>
      <c r="BS73" s="237"/>
      <c r="BT73" s="237"/>
      <c r="BU73" s="237"/>
      <c r="BV73" s="237"/>
      <c r="BW73" s="239"/>
      <c r="BX73" s="240"/>
      <c r="BY73" s="295"/>
      <c r="BZ73" s="295"/>
      <c r="CA73" s="403" t="str">
        <f t="shared" ca="1" si="104"/>
        <v/>
      </c>
      <c r="CB73" s="370" t="str">
        <f t="shared" ca="1" si="57"/>
        <v/>
      </c>
    </row>
    <row r="74" spans="1:80" s="235" customFormat="1" x14ac:dyDescent="0.25">
      <c r="A74" s="235" t="str">
        <f>Informations_personnelles!B74</f>
        <v xml:space="preserve"> </v>
      </c>
      <c r="B74" s="311">
        <f>Informations_personnelles!C74</f>
        <v>0</v>
      </c>
      <c r="BY74" s="296"/>
      <c r="BZ74" s="296"/>
      <c r="CA74" s="404" t="str">
        <f t="shared" ca="1" si="104"/>
        <v/>
      </c>
      <c r="CB74" s="369" t="str">
        <f t="shared" ca="1" si="57"/>
        <v/>
      </c>
    </row>
    <row r="75" spans="1:80" x14ac:dyDescent="0.25">
      <c r="A75" s="236" t="str">
        <f>Informations_personnelles!B75</f>
        <v xml:space="preserve"> </v>
      </c>
      <c r="B75" s="312">
        <f>Informations_personnelles!C75</f>
        <v>0</v>
      </c>
      <c r="C75" s="237"/>
      <c r="D75" s="237"/>
      <c r="E75" s="237"/>
      <c r="F75" s="237"/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37"/>
      <c r="R75" s="237"/>
      <c r="S75" s="237"/>
      <c r="T75" s="237"/>
      <c r="U75" s="237"/>
      <c r="V75" s="237"/>
      <c r="W75" s="237"/>
      <c r="X75" s="237"/>
      <c r="Y75" s="237"/>
      <c r="Z75" s="237"/>
      <c r="AA75" s="237"/>
      <c r="AB75" s="237"/>
      <c r="AC75" s="237"/>
      <c r="AD75" s="237"/>
      <c r="AE75" s="237"/>
      <c r="AF75" s="237"/>
      <c r="AG75" s="237"/>
      <c r="AH75" s="237"/>
      <c r="AI75" s="237"/>
      <c r="AJ75" s="237"/>
      <c r="AK75" s="237"/>
      <c r="AL75" s="237"/>
      <c r="AM75" s="237"/>
      <c r="AN75" s="237"/>
      <c r="AO75" s="237"/>
      <c r="AP75" s="237"/>
      <c r="AQ75" s="237"/>
      <c r="AR75" s="237"/>
      <c r="AS75" s="237"/>
      <c r="AT75" s="237"/>
      <c r="AU75" s="237"/>
      <c r="AV75" s="237"/>
      <c r="AW75" s="237"/>
      <c r="AX75" s="237"/>
      <c r="AY75" s="237"/>
      <c r="AZ75" s="237"/>
      <c r="BA75" s="237"/>
      <c r="BB75" s="237"/>
      <c r="BC75" s="237"/>
      <c r="BD75" s="237"/>
      <c r="BE75" s="237"/>
      <c r="BF75" s="237"/>
      <c r="BG75" s="237"/>
      <c r="BH75" s="237"/>
      <c r="BI75" s="237"/>
      <c r="BJ75" s="238"/>
      <c r="BK75" s="238"/>
      <c r="BL75" s="237"/>
      <c r="BM75" s="237"/>
      <c r="BN75" s="237"/>
      <c r="BO75" s="237"/>
      <c r="BP75" s="237"/>
      <c r="BQ75" s="237"/>
      <c r="BR75" s="237"/>
      <c r="BS75" s="237"/>
      <c r="BT75" s="237"/>
      <c r="BU75" s="237"/>
      <c r="BV75" s="237"/>
      <c r="BW75" s="239"/>
      <c r="BX75" s="240"/>
      <c r="BY75" s="295"/>
      <c r="BZ75" s="295"/>
      <c r="CA75" s="403" t="str">
        <f t="shared" ca="1" si="104"/>
        <v/>
      </c>
      <c r="CB75" s="370" t="str">
        <f t="shared" ca="1" si="57"/>
        <v/>
      </c>
    </row>
    <row r="76" spans="1:80" s="235" customFormat="1" ht="24" customHeight="1" x14ac:dyDescent="0.25">
      <c r="A76" s="241" t="str">
        <f>Informations_personnelles!B76</f>
        <v>TOTAL JUIN</v>
      </c>
      <c r="B76" s="313">
        <f>Informations_personnelles!C77</f>
        <v>0</v>
      </c>
      <c r="C76" s="241">
        <f>SUM(C66:C75)</f>
        <v>0</v>
      </c>
      <c r="D76" s="241">
        <f>SUM(D66:D75)</f>
        <v>0</v>
      </c>
      <c r="E76" s="241">
        <f t="shared" ref="E76" si="105">COUNTIF(E66:E75, "x")</f>
        <v>0</v>
      </c>
      <c r="F76" s="241">
        <f t="shared" ref="F76" si="106">COUNTIF(F66:F75, "x")</f>
        <v>0</v>
      </c>
      <c r="G76" s="241">
        <f t="shared" ref="G76" si="107">COUNTIF(G66:G75, "x")</f>
        <v>0</v>
      </c>
      <c r="H76" s="241">
        <f t="shared" ref="H76" si="108">COUNTIF(H66:H75, "x")</f>
        <v>0</v>
      </c>
      <c r="I76" s="241">
        <f t="shared" ref="I76:BF76" si="109">SUM(I66:I75)</f>
        <v>0</v>
      </c>
      <c r="J76" s="241">
        <f t="shared" si="109"/>
        <v>0</v>
      </c>
      <c r="K76" s="241">
        <f t="shared" si="109"/>
        <v>0</v>
      </c>
      <c r="L76" s="241">
        <f t="shared" si="109"/>
        <v>0</v>
      </c>
      <c r="M76" s="241">
        <f t="shared" si="109"/>
        <v>0</v>
      </c>
      <c r="N76" s="241">
        <f t="shared" si="109"/>
        <v>0</v>
      </c>
      <c r="O76" s="241">
        <f t="shared" si="109"/>
        <v>0</v>
      </c>
      <c r="P76" s="241">
        <f t="shared" si="109"/>
        <v>0</v>
      </c>
      <c r="Q76" s="241">
        <f t="shared" si="109"/>
        <v>0</v>
      </c>
      <c r="R76" s="241">
        <f t="shared" si="109"/>
        <v>0</v>
      </c>
      <c r="S76" s="241">
        <f t="shared" si="109"/>
        <v>0</v>
      </c>
      <c r="T76" s="241">
        <f t="shared" si="109"/>
        <v>0</v>
      </c>
      <c r="U76" s="241">
        <f t="shared" si="109"/>
        <v>0</v>
      </c>
      <c r="V76" s="241">
        <f t="shared" si="109"/>
        <v>0</v>
      </c>
      <c r="W76" s="241">
        <f t="shared" si="109"/>
        <v>0</v>
      </c>
      <c r="X76" s="241">
        <f t="shared" si="109"/>
        <v>0</v>
      </c>
      <c r="Y76" s="241">
        <f t="shared" si="109"/>
        <v>0</v>
      </c>
      <c r="Z76" s="241">
        <f t="shared" si="109"/>
        <v>0</v>
      </c>
      <c r="AA76" s="241">
        <f t="shared" si="109"/>
        <v>0</v>
      </c>
      <c r="AB76" s="241">
        <f t="shared" si="109"/>
        <v>0</v>
      </c>
      <c r="AC76" s="241">
        <f t="shared" si="109"/>
        <v>0</v>
      </c>
      <c r="AD76" s="241">
        <f t="shared" si="109"/>
        <v>0</v>
      </c>
      <c r="AE76" s="241">
        <f t="shared" si="109"/>
        <v>0</v>
      </c>
      <c r="AF76" s="241">
        <f t="shared" si="109"/>
        <v>0</v>
      </c>
      <c r="AG76" s="241">
        <f t="shared" si="109"/>
        <v>0</v>
      </c>
      <c r="AH76" s="241">
        <f t="shared" si="109"/>
        <v>0</v>
      </c>
      <c r="AI76" s="241">
        <f t="shared" si="109"/>
        <v>0</v>
      </c>
      <c r="AJ76" s="241">
        <f t="shared" si="109"/>
        <v>0</v>
      </c>
      <c r="AK76" s="241">
        <f t="shared" si="109"/>
        <v>0</v>
      </c>
      <c r="AL76" s="241">
        <f t="shared" si="109"/>
        <v>0</v>
      </c>
      <c r="AM76" s="241">
        <f t="shared" si="109"/>
        <v>0</v>
      </c>
      <c r="AN76" s="241">
        <f t="shared" si="109"/>
        <v>0</v>
      </c>
      <c r="AO76" s="241">
        <f t="shared" si="109"/>
        <v>0</v>
      </c>
      <c r="AP76" s="241">
        <f t="shared" si="109"/>
        <v>0</v>
      </c>
      <c r="AQ76" s="241">
        <f t="shared" si="109"/>
        <v>0</v>
      </c>
      <c r="AR76" s="241">
        <f t="shared" si="109"/>
        <v>0</v>
      </c>
      <c r="AS76" s="241">
        <f t="shared" si="109"/>
        <v>0</v>
      </c>
      <c r="AT76" s="241">
        <f t="shared" si="109"/>
        <v>0</v>
      </c>
      <c r="AU76" s="241">
        <f t="shared" si="109"/>
        <v>0</v>
      </c>
      <c r="AV76" s="241">
        <f t="shared" si="109"/>
        <v>0</v>
      </c>
      <c r="AW76" s="241">
        <f t="shared" si="109"/>
        <v>0</v>
      </c>
      <c r="AX76" s="241">
        <f t="shared" si="109"/>
        <v>0</v>
      </c>
      <c r="AY76" s="241">
        <f t="shared" si="109"/>
        <v>0</v>
      </c>
      <c r="AZ76" s="241">
        <f t="shared" si="109"/>
        <v>0</v>
      </c>
      <c r="BA76" s="241">
        <f t="shared" si="109"/>
        <v>0</v>
      </c>
      <c r="BB76" s="241">
        <f t="shared" si="109"/>
        <v>0</v>
      </c>
      <c r="BC76" s="241">
        <f t="shared" si="109"/>
        <v>0</v>
      </c>
      <c r="BD76" s="241">
        <f t="shared" si="109"/>
        <v>0</v>
      </c>
      <c r="BE76" s="241">
        <f t="shared" si="109"/>
        <v>0</v>
      </c>
      <c r="BF76" s="241">
        <f t="shared" si="109"/>
        <v>0</v>
      </c>
      <c r="BG76" s="241">
        <f t="shared" ref="BG76" si="110">COUNTIF(BG66:BG75, "x")</f>
        <v>0</v>
      </c>
      <c r="BH76" s="241">
        <f t="shared" ref="BH76" si="111">COUNTIF(BH66:BH75, "x")</f>
        <v>0</v>
      </c>
      <c r="BI76" s="241">
        <f t="shared" ref="BI76" si="112">COUNTIF(BI66:BI75, "x")</f>
        <v>0</v>
      </c>
      <c r="BJ76" s="241">
        <f t="shared" ref="BJ76" si="113">COUNTIF(BJ66:BJ75, "x")</f>
        <v>0</v>
      </c>
      <c r="BK76" s="241">
        <f t="shared" ref="BK76" si="114">SUM(BK66:BK75)</f>
        <v>0</v>
      </c>
      <c r="BL76" s="241">
        <f t="shared" ref="BL76" si="115">SUM(BL66:BL75)</f>
        <v>0</v>
      </c>
      <c r="BM76" s="241">
        <f t="shared" ref="BM76" si="116">SUM(BM66:BM75)</f>
        <v>0</v>
      </c>
      <c r="BN76" s="241">
        <f t="shared" ref="BN76" si="117">SUM(BN66:BN75)</f>
        <v>0</v>
      </c>
      <c r="BO76" s="241">
        <f t="shared" ref="BO76" si="118">SUM(BO66:BO75)</f>
        <v>0</v>
      </c>
      <c r="BP76" s="241">
        <f t="shared" ref="BP76" si="119">COUNTIF(BP66:BP75, "x")</f>
        <v>0</v>
      </c>
      <c r="BQ76" s="241">
        <f t="shared" ref="BQ76" si="120">COUNTIF(BQ66:BQ75, "x")</f>
        <v>0</v>
      </c>
      <c r="BR76" s="241">
        <f t="shared" ref="BR76" si="121">COUNTIF(BR66:BR75, "x")</f>
        <v>0</v>
      </c>
      <c r="BS76" s="241">
        <f t="shared" ref="BS76" si="122">COUNTIF(BS66:BS75, "x")</f>
        <v>0</v>
      </c>
      <c r="BT76" s="241">
        <f t="shared" ref="BT76" si="123">COUNTIF(BT66:BT75, "x")</f>
        <v>0</v>
      </c>
      <c r="BU76" s="241">
        <f t="shared" ref="BU76" si="124">COUNTIF(BU66:BU75, "x")</f>
        <v>0</v>
      </c>
      <c r="BV76" s="241">
        <f t="shared" ref="BV76" si="125">COUNTIF(BV66:BV75, "x")</f>
        <v>0</v>
      </c>
      <c r="BW76" s="241"/>
      <c r="BX76" s="241"/>
      <c r="BY76" s="371">
        <f>COUNTA(BY66:BY75)</f>
        <v>0</v>
      </c>
      <c r="BZ76" s="371">
        <f>COUNTA(BZ66:BZ75)</f>
        <v>0</v>
      </c>
      <c r="CA76" s="402" t="str">
        <f ca="1">IF(SUM(CA66:CA75)=0," ",AVERAGE(CA66:CA75))</f>
        <v xml:space="preserve"> </v>
      </c>
      <c r="CB76" s="371" t="str">
        <f ca="1">IF(SUM(CB66:CB75)=0," ",AVERAGE(CB66:CB75))</f>
        <v xml:space="preserve"> </v>
      </c>
    </row>
    <row r="77" spans="1:80" x14ac:dyDescent="0.25">
      <c r="A77" s="246">
        <f>Informations_personnelles!B77</f>
        <v>0</v>
      </c>
      <c r="B77" s="314">
        <f>Informations_personnelles!C78</f>
        <v>0</v>
      </c>
      <c r="C77" s="247"/>
      <c r="D77" s="247"/>
      <c r="E77" s="247"/>
      <c r="F77" s="247"/>
      <c r="G77" s="247"/>
      <c r="H77" s="247"/>
      <c r="I77" s="247"/>
      <c r="J77" s="247"/>
      <c r="K77" s="247"/>
      <c r="L77" s="247"/>
      <c r="M77" s="247"/>
      <c r="N77" s="247"/>
      <c r="O77" s="247"/>
      <c r="P77" s="247"/>
      <c r="Q77" s="247"/>
      <c r="R77" s="247"/>
      <c r="S77" s="247"/>
      <c r="T77" s="247"/>
      <c r="U77" s="247"/>
      <c r="V77" s="247"/>
      <c r="W77" s="247"/>
      <c r="X77" s="247"/>
      <c r="Y77" s="247"/>
      <c r="Z77" s="247"/>
      <c r="AA77" s="247"/>
      <c r="AB77" s="247"/>
      <c r="AC77" s="247"/>
      <c r="AD77" s="247"/>
      <c r="AE77" s="247"/>
      <c r="AF77" s="247"/>
      <c r="AG77" s="247"/>
      <c r="AH77" s="247"/>
      <c r="AI77" s="247"/>
      <c r="AJ77" s="247"/>
      <c r="AK77" s="247"/>
      <c r="AL77" s="247"/>
      <c r="AM77" s="247"/>
      <c r="AN77" s="247"/>
      <c r="AO77" s="247"/>
      <c r="AP77" s="247"/>
      <c r="AQ77" s="247"/>
      <c r="AR77" s="247"/>
      <c r="AS77" s="247"/>
      <c r="AT77" s="247"/>
      <c r="AU77" s="247"/>
      <c r="AV77" s="247"/>
      <c r="AW77" s="247"/>
      <c r="AX77" s="247"/>
      <c r="AY77" s="247"/>
      <c r="AZ77" s="247"/>
      <c r="BA77" s="247"/>
      <c r="BB77" s="247"/>
      <c r="BC77" s="247"/>
      <c r="BD77" s="247"/>
      <c r="BE77" s="247"/>
      <c r="BF77" s="247"/>
      <c r="BG77" s="247"/>
      <c r="BH77" s="247"/>
      <c r="BI77" s="247"/>
      <c r="BJ77" s="246"/>
      <c r="BK77" s="246"/>
      <c r="BL77" s="247"/>
      <c r="BM77" s="247"/>
      <c r="BN77" s="247"/>
      <c r="BO77" s="247"/>
      <c r="BP77" s="247"/>
      <c r="BQ77" s="247"/>
      <c r="BR77" s="247"/>
      <c r="BS77" s="247"/>
      <c r="BT77" s="247"/>
      <c r="BU77" s="247"/>
      <c r="BV77" s="247"/>
      <c r="BW77" s="248"/>
      <c r="BX77" s="240"/>
      <c r="BY77" s="295"/>
      <c r="BZ77" s="295"/>
      <c r="CA77" s="403" t="str">
        <f ca="1">IF(ISBLANK(AL77),"",IF(AND(ISBLANK(BY39),ISBLANK(BZ39)),TODAY()-AL77,IF(ISBLANK(BY39),BZ39-AL77,BY39-AL77)))</f>
        <v/>
      </c>
      <c r="CB77" s="370" t="str">
        <f ca="1">IFERROR(ROUND(CA77/30.5,1),"")</f>
        <v/>
      </c>
    </row>
    <row r="78" spans="1:80" ht="27.95" customHeight="1" x14ac:dyDescent="0.25">
      <c r="A78" s="249" t="s">
        <v>246</v>
      </c>
      <c r="B78" s="315"/>
      <c r="C78" s="2">
        <f>SUM(C54+C65+C76)</f>
        <v>0</v>
      </c>
      <c r="D78" s="2">
        <f t="shared" ref="D78:BS78" si="126">SUM(D54+D65+D76)</f>
        <v>0</v>
      </c>
      <c r="E78" s="2">
        <f t="shared" si="126"/>
        <v>0</v>
      </c>
      <c r="F78" s="2">
        <f t="shared" si="126"/>
        <v>0</v>
      </c>
      <c r="G78" s="2">
        <f t="shared" si="126"/>
        <v>0</v>
      </c>
      <c r="H78" s="2">
        <f t="shared" si="126"/>
        <v>0</v>
      </c>
      <c r="I78" s="2">
        <f t="shared" si="126"/>
        <v>0</v>
      </c>
      <c r="J78" s="2">
        <f t="shared" si="126"/>
        <v>0</v>
      </c>
      <c r="K78" s="2">
        <f t="shared" si="126"/>
        <v>0</v>
      </c>
      <c r="L78" s="2">
        <f t="shared" si="126"/>
        <v>0</v>
      </c>
      <c r="M78" s="2">
        <f t="shared" si="126"/>
        <v>0</v>
      </c>
      <c r="N78" s="2">
        <f t="shared" si="126"/>
        <v>0</v>
      </c>
      <c r="O78" s="2">
        <f t="shared" si="126"/>
        <v>0</v>
      </c>
      <c r="P78" s="2">
        <f t="shared" si="126"/>
        <v>0</v>
      </c>
      <c r="Q78" s="2">
        <f t="shared" si="126"/>
        <v>0</v>
      </c>
      <c r="R78" s="2">
        <f t="shared" si="126"/>
        <v>0</v>
      </c>
      <c r="S78" s="2">
        <f t="shared" si="126"/>
        <v>0</v>
      </c>
      <c r="T78" s="2">
        <f t="shared" si="126"/>
        <v>0</v>
      </c>
      <c r="U78" s="2">
        <f t="shared" si="126"/>
        <v>0</v>
      </c>
      <c r="V78" s="2">
        <f t="shared" si="126"/>
        <v>0</v>
      </c>
      <c r="W78" s="2">
        <f t="shared" si="126"/>
        <v>0</v>
      </c>
      <c r="X78" s="2">
        <f t="shared" si="126"/>
        <v>0</v>
      </c>
      <c r="Y78" s="2">
        <f t="shared" si="126"/>
        <v>0</v>
      </c>
      <c r="Z78" s="2">
        <f t="shared" si="126"/>
        <v>0</v>
      </c>
      <c r="AA78" s="2">
        <f t="shared" si="126"/>
        <v>0</v>
      </c>
      <c r="AB78" s="2">
        <f t="shared" si="126"/>
        <v>0</v>
      </c>
      <c r="AC78" s="2">
        <f t="shared" si="126"/>
        <v>0</v>
      </c>
      <c r="AD78" s="2">
        <f t="shared" si="126"/>
        <v>0</v>
      </c>
      <c r="AE78" s="2">
        <f t="shared" si="126"/>
        <v>0</v>
      </c>
      <c r="AF78" s="2">
        <f t="shared" si="126"/>
        <v>0</v>
      </c>
      <c r="AG78" s="2">
        <f t="shared" si="126"/>
        <v>0</v>
      </c>
      <c r="AH78" s="2">
        <f t="shared" si="126"/>
        <v>0</v>
      </c>
      <c r="AI78" s="2">
        <f t="shared" si="126"/>
        <v>0</v>
      </c>
      <c r="AJ78" s="2">
        <f t="shared" si="126"/>
        <v>0</v>
      </c>
      <c r="AK78" s="2">
        <f t="shared" si="126"/>
        <v>0</v>
      </c>
      <c r="AL78" s="2">
        <f t="shared" si="126"/>
        <v>0</v>
      </c>
      <c r="AM78" s="2">
        <f t="shared" si="126"/>
        <v>0</v>
      </c>
      <c r="AN78" s="2">
        <f t="shared" si="126"/>
        <v>0</v>
      </c>
      <c r="AO78" s="2">
        <f t="shared" si="126"/>
        <v>0</v>
      </c>
      <c r="AP78" s="2">
        <f t="shared" si="126"/>
        <v>0</v>
      </c>
      <c r="AQ78" s="2">
        <f t="shared" si="126"/>
        <v>0</v>
      </c>
      <c r="AR78" s="2">
        <f t="shared" si="126"/>
        <v>0</v>
      </c>
      <c r="AS78" s="2">
        <f t="shared" si="126"/>
        <v>0</v>
      </c>
      <c r="AT78" s="2">
        <f t="shared" si="126"/>
        <v>0</v>
      </c>
      <c r="AU78" s="2">
        <f t="shared" si="126"/>
        <v>0</v>
      </c>
      <c r="AV78" s="2">
        <f t="shared" si="126"/>
        <v>0</v>
      </c>
      <c r="AW78" s="2">
        <f t="shared" si="126"/>
        <v>0</v>
      </c>
      <c r="AX78" s="2">
        <f t="shared" si="126"/>
        <v>0</v>
      </c>
      <c r="AY78" s="2">
        <f t="shared" si="126"/>
        <v>0</v>
      </c>
      <c r="AZ78" s="2">
        <f t="shared" si="126"/>
        <v>0</v>
      </c>
      <c r="BA78" s="2">
        <f t="shared" si="126"/>
        <v>0</v>
      </c>
      <c r="BB78" s="2">
        <f t="shared" si="126"/>
        <v>0</v>
      </c>
      <c r="BC78" s="2">
        <f t="shared" si="126"/>
        <v>0</v>
      </c>
      <c r="BD78" s="2">
        <f t="shared" si="126"/>
        <v>0</v>
      </c>
      <c r="BE78" s="2">
        <f t="shared" si="126"/>
        <v>0</v>
      </c>
      <c r="BF78" s="2">
        <f t="shared" si="126"/>
        <v>0</v>
      </c>
      <c r="BG78" s="2">
        <f t="shared" si="126"/>
        <v>0</v>
      </c>
      <c r="BH78" s="2">
        <f t="shared" si="126"/>
        <v>0</v>
      </c>
      <c r="BI78" s="2">
        <f t="shared" si="126"/>
        <v>0</v>
      </c>
      <c r="BJ78" s="2">
        <f t="shared" si="126"/>
        <v>0</v>
      </c>
      <c r="BK78" s="2">
        <f t="shared" si="126"/>
        <v>0</v>
      </c>
      <c r="BL78" s="2">
        <f t="shared" si="126"/>
        <v>0</v>
      </c>
      <c r="BM78" s="2">
        <f t="shared" si="126"/>
        <v>0</v>
      </c>
      <c r="BN78" s="2">
        <f t="shared" si="126"/>
        <v>0</v>
      </c>
      <c r="BO78" s="2">
        <f t="shared" si="126"/>
        <v>0</v>
      </c>
      <c r="BP78" s="2">
        <f t="shared" si="126"/>
        <v>0</v>
      </c>
      <c r="BQ78" s="2">
        <f t="shared" si="126"/>
        <v>0</v>
      </c>
      <c r="BR78" s="2">
        <f t="shared" si="126"/>
        <v>0</v>
      </c>
      <c r="BS78" s="2">
        <f t="shared" si="126"/>
        <v>0</v>
      </c>
      <c r="BT78" s="2">
        <f t="shared" ref="BT78:BV78" si="127">SUM(BT54+BT65+BT76)</f>
        <v>0</v>
      </c>
      <c r="BU78" s="2">
        <f t="shared" si="127"/>
        <v>0</v>
      </c>
      <c r="BV78" s="2">
        <f t="shared" si="127"/>
        <v>0</v>
      </c>
      <c r="BW78" s="10">
        <f t="shared" ref="BW78:BX78" si="128">COUNTIF(BW44:BW77,"X")</f>
        <v>0</v>
      </c>
      <c r="BX78" s="10">
        <f t="shared" si="128"/>
        <v>0</v>
      </c>
      <c r="BY78" s="372">
        <f t="shared" ref="BY78:CB78" si="129">SUM(BY54+BY65+BY76)</f>
        <v>0</v>
      </c>
      <c r="BZ78" s="372">
        <f t="shared" si="129"/>
        <v>0</v>
      </c>
      <c r="CA78" s="405" t="str">
        <f ca="1">IF(SUM(CA54,CA65,CA76)=0," ",AVERAGE(CA54,CA65,CA76))</f>
        <v xml:space="preserve"> </v>
      </c>
      <c r="CB78" s="372" t="str">
        <f ca="1">IF(SUM(CB54,CB65,CB76)=0," ",AVERAGE(CB54,CB65,CB76))</f>
        <v xml:space="preserve"> </v>
      </c>
    </row>
    <row r="79" spans="1:80" s="254" customFormat="1" x14ac:dyDescent="0.25">
      <c r="A79" s="250"/>
      <c r="B79" s="316"/>
      <c r="C79" s="251"/>
      <c r="D79" s="251"/>
      <c r="E79" s="251"/>
      <c r="F79" s="251"/>
      <c r="G79" s="251"/>
      <c r="H79" s="251"/>
      <c r="I79" s="251"/>
      <c r="J79" s="251"/>
      <c r="K79" s="251"/>
      <c r="L79" s="251"/>
      <c r="M79" s="251"/>
      <c r="N79" s="251"/>
      <c r="O79" s="251"/>
      <c r="P79" s="251"/>
      <c r="Q79" s="251"/>
      <c r="R79" s="251"/>
      <c r="S79" s="251"/>
      <c r="T79" s="251"/>
      <c r="U79" s="251"/>
      <c r="V79" s="251"/>
      <c r="W79" s="251"/>
      <c r="X79" s="251"/>
      <c r="Y79" s="251"/>
      <c r="Z79" s="251"/>
      <c r="AA79" s="251"/>
      <c r="AB79" s="251"/>
      <c r="AC79" s="251"/>
      <c r="AD79" s="251"/>
      <c r="AE79" s="251"/>
      <c r="AF79" s="251"/>
      <c r="AG79" s="251"/>
      <c r="AH79" s="251"/>
      <c r="AI79" s="251"/>
      <c r="AJ79" s="251"/>
      <c r="AK79" s="251"/>
      <c r="AL79" s="251"/>
      <c r="AM79" s="251"/>
      <c r="AN79" s="251"/>
      <c r="AO79" s="251"/>
      <c r="AP79" s="251"/>
      <c r="AQ79" s="251"/>
      <c r="AR79" s="251"/>
      <c r="AS79" s="251"/>
      <c r="AT79" s="251"/>
      <c r="AU79" s="251"/>
      <c r="AV79" s="251"/>
      <c r="AW79" s="251"/>
      <c r="AX79" s="251"/>
      <c r="AY79" s="251"/>
      <c r="AZ79" s="251"/>
      <c r="BA79" s="251"/>
      <c r="BB79" s="251"/>
      <c r="BC79" s="251"/>
      <c r="BD79" s="251"/>
      <c r="BE79" s="251"/>
      <c r="BF79" s="251"/>
      <c r="BG79" s="251"/>
      <c r="BH79" s="251"/>
      <c r="BI79" s="251"/>
      <c r="BJ79" s="252"/>
      <c r="BK79" s="252"/>
      <c r="BL79" s="251"/>
      <c r="BM79" s="251"/>
      <c r="BN79" s="251"/>
      <c r="BO79" s="251"/>
      <c r="BP79" s="251"/>
      <c r="BQ79" s="251"/>
      <c r="BR79" s="251"/>
      <c r="BS79" s="251"/>
      <c r="BT79" s="251"/>
      <c r="BU79" s="251"/>
      <c r="BV79" s="251"/>
      <c r="BW79" s="253"/>
      <c r="BX79" s="211"/>
      <c r="BY79" s="373"/>
      <c r="BZ79" s="373"/>
      <c r="CA79" s="406"/>
      <c r="CB79" s="373"/>
    </row>
    <row r="80" spans="1:80" s="254" customFormat="1" x14ac:dyDescent="0.25">
      <c r="A80" s="250"/>
      <c r="B80" s="316"/>
      <c r="C80" s="251"/>
      <c r="D80" s="251"/>
      <c r="E80" s="251"/>
      <c r="F80" s="251"/>
      <c r="G80" s="251"/>
      <c r="H80" s="251"/>
      <c r="I80" s="251"/>
      <c r="J80" s="251"/>
      <c r="K80" s="251"/>
      <c r="L80" s="251"/>
      <c r="M80" s="251"/>
      <c r="N80" s="251"/>
      <c r="O80" s="251"/>
      <c r="P80" s="251"/>
      <c r="Q80" s="251"/>
      <c r="R80" s="251"/>
      <c r="S80" s="251"/>
      <c r="T80" s="251"/>
      <c r="U80" s="251"/>
      <c r="V80" s="251"/>
      <c r="W80" s="251"/>
      <c r="X80" s="251"/>
      <c r="Y80" s="251"/>
      <c r="Z80" s="251"/>
      <c r="AA80" s="251"/>
      <c r="AB80" s="251"/>
      <c r="AC80" s="251"/>
      <c r="AD80" s="251"/>
      <c r="AE80" s="251"/>
      <c r="AF80" s="251"/>
      <c r="AG80" s="251"/>
      <c r="AH80" s="251"/>
      <c r="AI80" s="251"/>
      <c r="AJ80" s="251"/>
      <c r="AK80" s="251"/>
      <c r="AL80" s="251"/>
      <c r="AM80" s="251"/>
      <c r="AN80" s="251"/>
      <c r="AO80" s="251"/>
      <c r="AP80" s="251"/>
      <c r="AQ80" s="251"/>
      <c r="AR80" s="251"/>
      <c r="AS80" s="251"/>
      <c r="AT80" s="251"/>
      <c r="AU80" s="251"/>
      <c r="AV80" s="251"/>
      <c r="AW80" s="251"/>
      <c r="AX80" s="251"/>
      <c r="AY80" s="251"/>
      <c r="AZ80" s="251"/>
      <c r="BA80" s="251"/>
      <c r="BB80" s="251"/>
      <c r="BC80" s="251"/>
      <c r="BD80" s="251"/>
      <c r="BE80" s="251"/>
      <c r="BF80" s="251"/>
      <c r="BG80" s="251"/>
      <c r="BH80" s="251"/>
      <c r="BI80" s="251"/>
      <c r="BJ80" s="252"/>
      <c r="BK80" s="252"/>
      <c r="BL80" s="251"/>
      <c r="BM80" s="251"/>
      <c r="BN80" s="251"/>
      <c r="BO80" s="251"/>
      <c r="BP80" s="251"/>
      <c r="BQ80" s="251"/>
      <c r="BR80" s="251"/>
      <c r="BS80" s="251"/>
      <c r="BT80" s="251"/>
      <c r="BU80" s="251"/>
      <c r="BV80" s="251"/>
      <c r="BW80" s="253"/>
      <c r="BX80" s="211"/>
      <c r="BY80" s="373"/>
      <c r="BZ80" s="373"/>
      <c r="CA80" s="406"/>
      <c r="CB80" s="373"/>
    </row>
    <row r="81" spans="1:80" s="254" customFormat="1" x14ac:dyDescent="0.25">
      <c r="A81" s="255"/>
      <c r="B81" s="317"/>
      <c r="C81" s="256"/>
      <c r="D81" s="256"/>
      <c r="E81" s="256"/>
      <c r="F81" s="256"/>
      <c r="G81" s="256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  <c r="AD81" s="256"/>
      <c r="AE81" s="256"/>
      <c r="AF81" s="256"/>
      <c r="AG81" s="256"/>
      <c r="AH81" s="256"/>
      <c r="AI81" s="256"/>
      <c r="AJ81" s="256"/>
      <c r="AK81" s="256"/>
      <c r="AL81" s="256"/>
      <c r="AM81" s="256"/>
      <c r="AN81" s="256"/>
      <c r="AO81" s="256"/>
      <c r="AP81" s="256"/>
      <c r="AQ81" s="256"/>
      <c r="AR81" s="256"/>
      <c r="AS81" s="256"/>
      <c r="AT81" s="256"/>
      <c r="AU81" s="256"/>
      <c r="AV81" s="256"/>
      <c r="AW81" s="256"/>
      <c r="AX81" s="256"/>
      <c r="AY81" s="256"/>
      <c r="AZ81" s="256"/>
      <c r="BA81" s="256"/>
      <c r="BB81" s="256"/>
      <c r="BC81" s="256"/>
      <c r="BD81" s="256"/>
      <c r="BE81" s="256"/>
      <c r="BF81" s="256"/>
      <c r="BG81" s="256"/>
      <c r="BH81" s="256"/>
      <c r="BI81" s="256"/>
      <c r="BJ81" s="257"/>
      <c r="BK81" s="257"/>
      <c r="BL81" s="256"/>
      <c r="BM81" s="256"/>
      <c r="BN81" s="256"/>
      <c r="BO81" s="256"/>
      <c r="BP81" s="256"/>
      <c r="BQ81" s="256"/>
      <c r="BR81" s="256"/>
      <c r="BS81" s="256"/>
      <c r="BT81" s="256"/>
      <c r="BU81" s="256"/>
      <c r="BV81" s="256"/>
      <c r="BW81" s="258"/>
      <c r="BX81" s="259"/>
      <c r="BY81" s="373"/>
      <c r="BZ81" s="373"/>
      <c r="CA81" s="406"/>
      <c r="CB81" s="373"/>
    </row>
    <row r="82" spans="1:80" ht="30" customHeight="1" x14ac:dyDescent="0.25">
      <c r="A82" s="3" t="s">
        <v>33</v>
      </c>
      <c r="B82" s="318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11"/>
      <c r="BX82" s="11"/>
      <c r="BY82" s="374"/>
      <c r="BZ82" s="374"/>
      <c r="CA82" s="407"/>
      <c r="CB82" s="374"/>
    </row>
    <row r="83" spans="1:80" x14ac:dyDescent="0.25">
      <c r="A83" s="260" t="str">
        <f>Informations_personnelles!B83</f>
        <v xml:space="preserve"> </v>
      </c>
      <c r="B83" s="319">
        <f>Informations_personnelles!C83</f>
        <v>0</v>
      </c>
      <c r="C83" s="261"/>
      <c r="D83" s="261"/>
      <c r="E83" s="261"/>
      <c r="F83" s="261"/>
      <c r="G83" s="261"/>
      <c r="H83" s="261"/>
      <c r="I83" s="261"/>
      <c r="J83" s="261"/>
      <c r="K83" s="261"/>
      <c r="L83" s="261"/>
      <c r="M83" s="261"/>
      <c r="N83" s="261"/>
      <c r="O83" s="261"/>
      <c r="P83" s="261"/>
      <c r="Q83" s="261"/>
      <c r="R83" s="261"/>
      <c r="S83" s="261"/>
      <c r="T83" s="261"/>
      <c r="U83" s="261"/>
      <c r="V83" s="261"/>
      <c r="W83" s="261"/>
      <c r="X83" s="261"/>
      <c r="Y83" s="261"/>
      <c r="Z83" s="261"/>
      <c r="AA83" s="261"/>
      <c r="AB83" s="261"/>
      <c r="AC83" s="261"/>
      <c r="AD83" s="261"/>
      <c r="AE83" s="261"/>
      <c r="AF83" s="261"/>
      <c r="AG83" s="261"/>
      <c r="AH83" s="261"/>
      <c r="AI83" s="261"/>
      <c r="AJ83" s="261"/>
      <c r="AK83" s="261"/>
      <c r="AL83" s="261"/>
      <c r="AM83" s="261"/>
      <c r="AN83" s="261"/>
      <c r="AO83" s="261"/>
      <c r="AP83" s="261"/>
      <c r="AQ83" s="261"/>
      <c r="AR83" s="261"/>
      <c r="AS83" s="261"/>
      <c r="AT83" s="261"/>
      <c r="AU83" s="261"/>
      <c r="AV83" s="261"/>
      <c r="AW83" s="261"/>
      <c r="AX83" s="261"/>
      <c r="AY83" s="261"/>
      <c r="AZ83" s="261"/>
      <c r="BA83" s="261"/>
      <c r="BB83" s="261"/>
      <c r="BC83" s="261"/>
      <c r="BD83" s="261"/>
      <c r="BE83" s="261"/>
      <c r="BF83" s="261"/>
      <c r="BG83" s="261"/>
      <c r="BH83" s="261"/>
      <c r="BI83" s="261"/>
      <c r="BJ83" s="262"/>
      <c r="BK83" s="262"/>
      <c r="BL83" s="261"/>
      <c r="BM83" s="261"/>
      <c r="BN83" s="261"/>
      <c r="BO83" s="261"/>
      <c r="BP83" s="261"/>
      <c r="BQ83" s="261"/>
      <c r="BR83" s="261"/>
      <c r="BS83" s="261"/>
      <c r="BT83" s="261"/>
      <c r="BU83" s="261"/>
      <c r="BV83" s="261"/>
      <c r="BW83" s="263"/>
      <c r="BX83" s="264"/>
      <c r="BY83" s="297"/>
      <c r="BZ83" s="297"/>
      <c r="CA83" s="408" t="str">
        <f t="shared" ref="CA83:CA116" ca="1" si="130">IF(ISBLANK(AL83),"",IF(AND(ISBLANK(BY83),ISBLANK(BZ83)),TODAY()-AL83,IF(ISBLANK(BY83),BZ83-AL83,BY83-AL83)))</f>
        <v/>
      </c>
      <c r="CB83" s="375" t="str">
        <f ca="1">IFERROR(ROUND(CA83/30.5,1),"")</f>
        <v/>
      </c>
    </row>
    <row r="84" spans="1:80" s="235" customFormat="1" x14ac:dyDescent="0.25">
      <c r="A84" s="235" t="str">
        <f>Informations_personnelles!B84</f>
        <v xml:space="preserve"> </v>
      </c>
      <c r="B84" s="311">
        <f>Informations_personnelles!C84</f>
        <v>0</v>
      </c>
      <c r="BY84" s="298"/>
      <c r="BZ84" s="298"/>
      <c r="CA84" s="409" t="str">
        <f t="shared" ca="1" si="130"/>
        <v/>
      </c>
      <c r="CB84" s="376" t="str">
        <f t="shared" ref="CB84:CB115" ca="1" si="131">IFERROR(ROUND(CA84/30.5,1),"")</f>
        <v/>
      </c>
    </row>
    <row r="85" spans="1:80" x14ac:dyDescent="0.25">
      <c r="A85" s="260" t="str">
        <f>Informations_personnelles!B85</f>
        <v xml:space="preserve"> </v>
      </c>
      <c r="B85" s="319">
        <f>Informations_personnelles!C85</f>
        <v>0</v>
      </c>
      <c r="C85" s="261"/>
      <c r="D85" s="261"/>
      <c r="E85" s="261"/>
      <c r="F85" s="261"/>
      <c r="G85" s="261"/>
      <c r="H85" s="261"/>
      <c r="I85" s="261"/>
      <c r="J85" s="261"/>
      <c r="K85" s="261"/>
      <c r="L85" s="261"/>
      <c r="M85" s="261"/>
      <c r="N85" s="261"/>
      <c r="O85" s="261"/>
      <c r="P85" s="261"/>
      <c r="Q85" s="261"/>
      <c r="R85" s="261"/>
      <c r="S85" s="261"/>
      <c r="T85" s="261"/>
      <c r="U85" s="261"/>
      <c r="V85" s="261"/>
      <c r="W85" s="261"/>
      <c r="X85" s="261"/>
      <c r="Y85" s="261"/>
      <c r="Z85" s="261"/>
      <c r="AA85" s="261"/>
      <c r="AB85" s="261"/>
      <c r="AC85" s="261"/>
      <c r="AD85" s="261"/>
      <c r="AE85" s="261"/>
      <c r="AF85" s="261"/>
      <c r="AG85" s="261"/>
      <c r="AH85" s="261"/>
      <c r="AI85" s="261"/>
      <c r="AJ85" s="261"/>
      <c r="AK85" s="261"/>
      <c r="AL85" s="261"/>
      <c r="AM85" s="261"/>
      <c r="AN85" s="261"/>
      <c r="AO85" s="261"/>
      <c r="AP85" s="261"/>
      <c r="AQ85" s="261"/>
      <c r="AR85" s="261"/>
      <c r="AS85" s="261"/>
      <c r="AT85" s="261"/>
      <c r="AU85" s="261"/>
      <c r="AV85" s="261"/>
      <c r="AW85" s="261"/>
      <c r="AX85" s="261"/>
      <c r="AY85" s="261"/>
      <c r="AZ85" s="261"/>
      <c r="BA85" s="261"/>
      <c r="BB85" s="261"/>
      <c r="BC85" s="261"/>
      <c r="BD85" s="261"/>
      <c r="BE85" s="261"/>
      <c r="BF85" s="261"/>
      <c r="BG85" s="261"/>
      <c r="BH85" s="261"/>
      <c r="BI85" s="261"/>
      <c r="BJ85" s="262"/>
      <c r="BK85" s="262"/>
      <c r="BL85" s="261"/>
      <c r="BM85" s="261"/>
      <c r="BN85" s="261"/>
      <c r="BO85" s="261"/>
      <c r="BP85" s="261"/>
      <c r="BQ85" s="261"/>
      <c r="BR85" s="261"/>
      <c r="BS85" s="261"/>
      <c r="BT85" s="261"/>
      <c r="BU85" s="261"/>
      <c r="BV85" s="261"/>
      <c r="BW85" s="263"/>
      <c r="BX85" s="264"/>
      <c r="BY85" s="297"/>
      <c r="BZ85" s="297"/>
      <c r="CA85" s="408" t="str">
        <f t="shared" ca="1" si="130"/>
        <v/>
      </c>
      <c r="CB85" s="375" t="str">
        <f t="shared" ca="1" si="131"/>
        <v/>
      </c>
    </row>
    <row r="86" spans="1:80" s="235" customFormat="1" x14ac:dyDescent="0.25">
      <c r="A86" s="235" t="str">
        <f>Informations_personnelles!B86</f>
        <v xml:space="preserve"> </v>
      </c>
      <c r="B86" s="311">
        <f>Informations_personnelles!C86</f>
        <v>0</v>
      </c>
      <c r="BY86" s="298"/>
      <c r="BZ86" s="298"/>
      <c r="CA86" s="409" t="str">
        <f t="shared" ca="1" si="130"/>
        <v/>
      </c>
      <c r="CB86" s="376" t="str">
        <f t="shared" ca="1" si="131"/>
        <v/>
      </c>
    </row>
    <row r="87" spans="1:80" x14ac:dyDescent="0.25">
      <c r="A87" s="260" t="str">
        <f>Informations_personnelles!B87</f>
        <v xml:space="preserve"> </v>
      </c>
      <c r="B87" s="319">
        <f>Informations_personnelles!C87</f>
        <v>0</v>
      </c>
      <c r="C87" s="261"/>
      <c r="D87" s="261"/>
      <c r="E87" s="261"/>
      <c r="F87" s="261"/>
      <c r="G87" s="261"/>
      <c r="H87" s="261"/>
      <c r="I87" s="261"/>
      <c r="J87" s="261"/>
      <c r="K87" s="261"/>
      <c r="L87" s="261"/>
      <c r="M87" s="261"/>
      <c r="N87" s="261"/>
      <c r="O87" s="261"/>
      <c r="P87" s="261"/>
      <c r="Q87" s="261"/>
      <c r="R87" s="261"/>
      <c r="S87" s="261"/>
      <c r="T87" s="261"/>
      <c r="U87" s="261"/>
      <c r="V87" s="261"/>
      <c r="W87" s="261"/>
      <c r="X87" s="261"/>
      <c r="Y87" s="261"/>
      <c r="Z87" s="261"/>
      <c r="AA87" s="261"/>
      <c r="AB87" s="261"/>
      <c r="AC87" s="261"/>
      <c r="AD87" s="261"/>
      <c r="AE87" s="261"/>
      <c r="AF87" s="261"/>
      <c r="AG87" s="261"/>
      <c r="AH87" s="261"/>
      <c r="AI87" s="261"/>
      <c r="AJ87" s="261"/>
      <c r="AK87" s="261"/>
      <c r="AL87" s="261"/>
      <c r="AM87" s="261"/>
      <c r="AN87" s="261"/>
      <c r="AO87" s="261"/>
      <c r="AP87" s="261"/>
      <c r="AQ87" s="261"/>
      <c r="AR87" s="261"/>
      <c r="AS87" s="261"/>
      <c r="AT87" s="261"/>
      <c r="AU87" s="261"/>
      <c r="AV87" s="261"/>
      <c r="AW87" s="261"/>
      <c r="AX87" s="261"/>
      <c r="AY87" s="261"/>
      <c r="AZ87" s="261"/>
      <c r="BA87" s="261"/>
      <c r="BB87" s="261"/>
      <c r="BC87" s="261"/>
      <c r="BD87" s="261"/>
      <c r="BE87" s="261"/>
      <c r="BF87" s="261"/>
      <c r="BG87" s="261"/>
      <c r="BH87" s="261"/>
      <c r="BI87" s="261"/>
      <c r="BJ87" s="262"/>
      <c r="BK87" s="262"/>
      <c r="BL87" s="261"/>
      <c r="BM87" s="261"/>
      <c r="BN87" s="261"/>
      <c r="BO87" s="261"/>
      <c r="BP87" s="261"/>
      <c r="BQ87" s="261"/>
      <c r="BR87" s="261"/>
      <c r="BS87" s="261"/>
      <c r="BT87" s="261"/>
      <c r="BU87" s="261"/>
      <c r="BV87" s="261"/>
      <c r="BW87" s="263"/>
      <c r="BX87" s="264"/>
      <c r="BY87" s="297"/>
      <c r="BZ87" s="297"/>
      <c r="CA87" s="408" t="str">
        <f t="shared" ca="1" si="130"/>
        <v/>
      </c>
      <c r="CB87" s="375" t="str">
        <f t="shared" ca="1" si="131"/>
        <v/>
      </c>
    </row>
    <row r="88" spans="1:80" s="235" customFormat="1" x14ac:dyDescent="0.25">
      <c r="A88" s="235" t="str">
        <f>Informations_personnelles!B88</f>
        <v xml:space="preserve"> </v>
      </c>
      <c r="B88" s="311">
        <f>Informations_personnelles!C88</f>
        <v>0</v>
      </c>
      <c r="BY88" s="298"/>
      <c r="BZ88" s="298"/>
      <c r="CA88" s="409" t="str">
        <f t="shared" ca="1" si="130"/>
        <v/>
      </c>
      <c r="CB88" s="376" t="str">
        <f t="shared" ca="1" si="131"/>
        <v/>
      </c>
    </row>
    <row r="89" spans="1:80" x14ac:dyDescent="0.25">
      <c r="A89" s="260" t="str">
        <f>Informations_personnelles!B89</f>
        <v xml:space="preserve"> </v>
      </c>
      <c r="B89" s="319">
        <f>Informations_personnelles!C89</f>
        <v>0</v>
      </c>
      <c r="C89" s="261"/>
      <c r="D89" s="261"/>
      <c r="E89" s="261"/>
      <c r="F89" s="261"/>
      <c r="G89" s="261"/>
      <c r="H89" s="261"/>
      <c r="I89" s="261"/>
      <c r="J89" s="261"/>
      <c r="K89" s="261"/>
      <c r="L89" s="261"/>
      <c r="M89" s="261"/>
      <c r="N89" s="261"/>
      <c r="O89" s="261"/>
      <c r="P89" s="261"/>
      <c r="Q89" s="261"/>
      <c r="R89" s="261"/>
      <c r="S89" s="261"/>
      <c r="T89" s="261"/>
      <c r="U89" s="261"/>
      <c r="V89" s="261"/>
      <c r="W89" s="261"/>
      <c r="X89" s="261"/>
      <c r="Y89" s="261"/>
      <c r="Z89" s="261"/>
      <c r="AA89" s="261"/>
      <c r="AB89" s="261"/>
      <c r="AC89" s="261"/>
      <c r="AD89" s="261"/>
      <c r="AE89" s="261"/>
      <c r="AF89" s="261"/>
      <c r="AG89" s="261"/>
      <c r="AH89" s="261"/>
      <c r="AI89" s="261"/>
      <c r="AJ89" s="261"/>
      <c r="AK89" s="261"/>
      <c r="AL89" s="261"/>
      <c r="AM89" s="261"/>
      <c r="AN89" s="261"/>
      <c r="AO89" s="261"/>
      <c r="AP89" s="261"/>
      <c r="AQ89" s="261"/>
      <c r="AR89" s="261"/>
      <c r="AS89" s="261"/>
      <c r="AT89" s="261"/>
      <c r="AU89" s="261"/>
      <c r="AV89" s="261"/>
      <c r="AW89" s="261"/>
      <c r="AX89" s="261"/>
      <c r="AY89" s="261"/>
      <c r="AZ89" s="261"/>
      <c r="BA89" s="261"/>
      <c r="BB89" s="261"/>
      <c r="BC89" s="261"/>
      <c r="BD89" s="261"/>
      <c r="BE89" s="261"/>
      <c r="BF89" s="261"/>
      <c r="BG89" s="261"/>
      <c r="BH89" s="261"/>
      <c r="BI89" s="261"/>
      <c r="BJ89" s="262"/>
      <c r="BK89" s="262"/>
      <c r="BL89" s="261"/>
      <c r="BM89" s="261"/>
      <c r="BN89" s="261"/>
      <c r="BO89" s="261"/>
      <c r="BP89" s="261"/>
      <c r="BQ89" s="261"/>
      <c r="BR89" s="261"/>
      <c r="BS89" s="261"/>
      <c r="BT89" s="261"/>
      <c r="BU89" s="261"/>
      <c r="BV89" s="261"/>
      <c r="BW89" s="263"/>
      <c r="BX89" s="264"/>
      <c r="BY89" s="297"/>
      <c r="BZ89" s="297"/>
      <c r="CA89" s="408" t="str">
        <f t="shared" ca="1" si="130"/>
        <v/>
      </c>
      <c r="CB89" s="375" t="str">
        <f t="shared" ca="1" si="131"/>
        <v/>
      </c>
    </row>
    <row r="90" spans="1:80" s="235" customFormat="1" x14ac:dyDescent="0.25">
      <c r="A90" s="235" t="str">
        <f>Informations_personnelles!B90</f>
        <v xml:space="preserve"> </v>
      </c>
      <c r="B90" s="311">
        <f>Informations_personnelles!C90</f>
        <v>0</v>
      </c>
      <c r="BY90" s="298"/>
      <c r="BZ90" s="298"/>
      <c r="CA90" s="409" t="str">
        <f t="shared" ca="1" si="130"/>
        <v/>
      </c>
      <c r="CB90" s="376" t="str">
        <f t="shared" ca="1" si="131"/>
        <v/>
      </c>
    </row>
    <row r="91" spans="1:80" x14ac:dyDescent="0.25">
      <c r="A91" s="260" t="str">
        <f>Informations_personnelles!B91</f>
        <v xml:space="preserve"> </v>
      </c>
      <c r="B91" s="319">
        <f>Informations_personnelles!C91</f>
        <v>0</v>
      </c>
      <c r="C91" s="261"/>
      <c r="D91" s="261"/>
      <c r="E91" s="261"/>
      <c r="F91" s="261"/>
      <c r="G91" s="261"/>
      <c r="H91" s="261"/>
      <c r="I91" s="261"/>
      <c r="J91" s="261"/>
      <c r="K91" s="261"/>
      <c r="L91" s="261"/>
      <c r="M91" s="261"/>
      <c r="N91" s="261"/>
      <c r="O91" s="261"/>
      <c r="P91" s="261"/>
      <c r="Q91" s="261"/>
      <c r="R91" s="261"/>
      <c r="S91" s="261"/>
      <c r="T91" s="261"/>
      <c r="U91" s="261"/>
      <c r="V91" s="261"/>
      <c r="W91" s="261"/>
      <c r="X91" s="261"/>
      <c r="Y91" s="261"/>
      <c r="Z91" s="261"/>
      <c r="AA91" s="261"/>
      <c r="AB91" s="261"/>
      <c r="AC91" s="261"/>
      <c r="AD91" s="261"/>
      <c r="AE91" s="261"/>
      <c r="AF91" s="261"/>
      <c r="AG91" s="261"/>
      <c r="AH91" s="261"/>
      <c r="AI91" s="261"/>
      <c r="AJ91" s="261"/>
      <c r="AK91" s="261"/>
      <c r="AL91" s="261"/>
      <c r="AM91" s="261"/>
      <c r="AN91" s="261"/>
      <c r="AO91" s="261"/>
      <c r="AP91" s="261"/>
      <c r="AQ91" s="261"/>
      <c r="AR91" s="261"/>
      <c r="AS91" s="261"/>
      <c r="AT91" s="261"/>
      <c r="AU91" s="261"/>
      <c r="AV91" s="261"/>
      <c r="AW91" s="261"/>
      <c r="AX91" s="261"/>
      <c r="AY91" s="261"/>
      <c r="AZ91" s="261"/>
      <c r="BA91" s="261"/>
      <c r="BB91" s="261"/>
      <c r="BC91" s="261"/>
      <c r="BD91" s="261"/>
      <c r="BE91" s="261"/>
      <c r="BF91" s="261"/>
      <c r="BG91" s="261"/>
      <c r="BH91" s="261"/>
      <c r="BI91" s="261"/>
      <c r="BJ91" s="262"/>
      <c r="BK91" s="262"/>
      <c r="BL91" s="261"/>
      <c r="BM91" s="261"/>
      <c r="BN91" s="261"/>
      <c r="BO91" s="261"/>
      <c r="BP91" s="261"/>
      <c r="BQ91" s="261"/>
      <c r="BR91" s="261"/>
      <c r="BS91" s="261"/>
      <c r="BT91" s="261"/>
      <c r="BU91" s="261"/>
      <c r="BV91" s="261"/>
      <c r="BW91" s="263"/>
      <c r="BX91" s="264"/>
      <c r="BY91" s="297"/>
      <c r="BZ91" s="297"/>
      <c r="CA91" s="408" t="str">
        <f t="shared" ca="1" si="130"/>
        <v/>
      </c>
      <c r="CB91" s="375" t="str">
        <f t="shared" ca="1" si="131"/>
        <v/>
      </c>
    </row>
    <row r="92" spans="1:80" s="235" customFormat="1" x14ac:dyDescent="0.25">
      <c r="A92" s="235" t="str">
        <f>Informations_personnelles!B92</f>
        <v xml:space="preserve"> </v>
      </c>
      <c r="B92" s="311">
        <f>Informations_personnelles!C92</f>
        <v>0</v>
      </c>
      <c r="BY92" s="298"/>
      <c r="BZ92" s="298"/>
      <c r="CA92" s="409" t="str">
        <f t="shared" ca="1" si="130"/>
        <v/>
      </c>
      <c r="CB92" s="376" t="str">
        <f t="shared" ca="1" si="131"/>
        <v/>
      </c>
    </row>
    <row r="93" spans="1:80" ht="27" customHeight="1" x14ac:dyDescent="0.25">
      <c r="A93" s="127" t="str">
        <f>Informations_personnelles!B93</f>
        <v>TOTAL JUILLET</v>
      </c>
      <c r="B93" s="320">
        <f>Informations_personnelles!C93</f>
        <v>0</v>
      </c>
      <c r="C93" s="127"/>
      <c r="D93" s="126">
        <f>SUM(D83:D92)</f>
        <v>0</v>
      </c>
      <c r="E93" s="126">
        <f t="shared" ref="E93" si="132">COUNTIF(E83:E92, "x")</f>
        <v>0</v>
      </c>
      <c r="F93" s="126">
        <f t="shared" ref="F93" si="133">COUNTIF(F83:F92, "x")</f>
        <v>0</v>
      </c>
      <c r="G93" s="126">
        <f t="shared" ref="G93" si="134">COUNTIF(G83:G92, "x")</f>
        <v>0</v>
      </c>
      <c r="H93" s="126">
        <f t="shared" ref="H93" si="135">COUNTIF(H83:H92, "x")</f>
        <v>0</v>
      </c>
      <c r="I93" s="126">
        <f t="shared" ref="I93:BF93" si="136">SUM(I83:I92)</f>
        <v>0</v>
      </c>
      <c r="J93" s="126">
        <f t="shared" si="136"/>
        <v>0</v>
      </c>
      <c r="K93" s="126">
        <f t="shared" si="136"/>
        <v>0</v>
      </c>
      <c r="L93" s="126">
        <f t="shared" si="136"/>
        <v>0</v>
      </c>
      <c r="M93" s="126">
        <f t="shared" si="136"/>
        <v>0</v>
      </c>
      <c r="N93" s="126">
        <f t="shared" si="136"/>
        <v>0</v>
      </c>
      <c r="O93" s="126">
        <f t="shared" si="136"/>
        <v>0</v>
      </c>
      <c r="P93" s="126">
        <f t="shared" si="136"/>
        <v>0</v>
      </c>
      <c r="Q93" s="126">
        <f t="shared" si="136"/>
        <v>0</v>
      </c>
      <c r="R93" s="126">
        <f t="shared" si="136"/>
        <v>0</v>
      </c>
      <c r="S93" s="126">
        <f t="shared" si="136"/>
        <v>0</v>
      </c>
      <c r="T93" s="126">
        <f t="shared" si="136"/>
        <v>0</v>
      </c>
      <c r="U93" s="126">
        <f t="shared" si="136"/>
        <v>0</v>
      </c>
      <c r="V93" s="126">
        <f t="shared" si="136"/>
        <v>0</v>
      </c>
      <c r="W93" s="126">
        <f t="shared" si="136"/>
        <v>0</v>
      </c>
      <c r="X93" s="126">
        <f t="shared" si="136"/>
        <v>0</v>
      </c>
      <c r="Y93" s="126">
        <f t="shared" si="136"/>
        <v>0</v>
      </c>
      <c r="Z93" s="126">
        <f t="shared" si="136"/>
        <v>0</v>
      </c>
      <c r="AA93" s="126">
        <f t="shared" si="136"/>
        <v>0</v>
      </c>
      <c r="AB93" s="126">
        <f t="shared" si="136"/>
        <v>0</v>
      </c>
      <c r="AC93" s="126">
        <f t="shared" si="136"/>
        <v>0</v>
      </c>
      <c r="AD93" s="126">
        <f t="shared" si="136"/>
        <v>0</v>
      </c>
      <c r="AE93" s="126">
        <f t="shared" si="136"/>
        <v>0</v>
      </c>
      <c r="AF93" s="126">
        <f t="shared" si="136"/>
        <v>0</v>
      </c>
      <c r="AG93" s="126">
        <f t="shared" si="136"/>
        <v>0</v>
      </c>
      <c r="AH93" s="126">
        <f t="shared" si="136"/>
        <v>0</v>
      </c>
      <c r="AI93" s="126">
        <f t="shared" si="136"/>
        <v>0</v>
      </c>
      <c r="AJ93" s="126">
        <f t="shared" si="136"/>
        <v>0</v>
      </c>
      <c r="AK93" s="126">
        <f t="shared" si="136"/>
        <v>0</v>
      </c>
      <c r="AL93" s="126">
        <f t="shared" si="136"/>
        <v>0</v>
      </c>
      <c r="AM93" s="126">
        <f t="shared" si="136"/>
        <v>0</v>
      </c>
      <c r="AN93" s="126">
        <f t="shared" si="136"/>
        <v>0</v>
      </c>
      <c r="AO93" s="126">
        <f t="shared" si="136"/>
        <v>0</v>
      </c>
      <c r="AP93" s="126">
        <f t="shared" si="136"/>
        <v>0</v>
      </c>
      <c r="AQ93" s="126">
        <f t="shared" si="136"/>
        <v>0</v>
      </c>
      <c r="AR93" s="126">
        <f t="shared" si="136"/>
        <v>0</v>
      </c>
      <c r="AS93" s="126">
        <f t="shared" si="136"/>
        <v>0</v>
      </c>
      <c r="AT93" s="126">
        <f t="shared" si="136"/>
        <v>0</v>
      </c>
      <c r="AU93" s="126">
        <f t="shared" si="136"/>
        <v>0</v>
      </c>
      <c r="AV93" s="126">
        <f t="shared" si="136"/>
        <v>0</v>
      </c>
      <c r="AW93" s="126">
        <f t="shared" si="136"/>
        <v>0</v>
      </c>
      <c r="AX93" s="126">
        <f t="shared" si="136"/>
        <v>0</v>
      </c>
      <c r="AY93" s="126">
        <f t="shared" si="136"/>
        <v>0</v>
      </c>
      <c r="AZ93" s="126">
        <f t="shared" si="136"/>
        <v>0</v>
      </c>
      <c r="BA93" s="126">
        <f t="shared" si="136"/>
        <v>0</v>
      </c>
      <c r="BB93" s="126">
        <f t="shared" si="136"/>
        <v>0</v>
      </c>
      <c r="BC93" s="126">
        <f t="shared" si="136"/>
        <v>0</v>
      </c>
      <c r="BD93" s="126">
        <f t="shared" si="136"/>
        <v>0</v>
      </c>
      <c r="BE93" s="126">
        <f t="shared" si="136"/>
        <v>0</v>
      </c>
      <c r="BF93" s="126">
        <f t="shared" si="136"/>
        <v>0</v>
      </c>
      <c r="BG93" s="126">
        <f t="shared" ref="BG93" si="137">COUNTIF(BG83:BG92, "x")</f>
        <v>0</v>
      </c>
      <c r="BH93" s="126">
        <f t="shared" ref="BH93" si="138">COUNTIF(BH83:BH92, "x")</f>
        <v>0</v>
      </c>
      <c r="BI93" s="126">
        <f t="shared" ref="BI93" si="139">COUNTIF(BI83:BI92, "x")</f>
        <v>0</v>
      </c>
      <c r="BJ93" s="126">
        <f t="shared" ref="BJ93" si="140">COUNTIF(BJ83:BJ92, "x")</f>
        <v>0</v>
      </c>
      <c r="BK93" s="126">
        <f t="shared" ref="BK93:BO93" si="141">SUM(BK83:BK92)</f>
        <v>0</v>
      </c>
      <c r="BL93" s="126">
        <f t="shared" si="141"/>
        <v>0</v>
      </c>
      <c r="BM93" s="126">
        <f t="shared" si="141"/>
        <v>0</v>
      </c>
      <c r="BN93" s="126">
        <f t="shared" si="141"/>
        <v>0</v>
      </c>
      <c r="BO93" s="126">
        <f t="shared" si="141"/>
        <v>0</v>
      </c>
      <c r="BP93" s="126">
        <f t="shared" ref="BP93" si="142">COUNTIF(BP83:BP92, "x")</f>
        <v>0</v>
      </c>
      <c r="BQ93" s="126">
        <f t="shared" ref="BQ93" si="143">COUNTIF(BQ83:BQ92, "x")</f>
        <v>0</v>
      </c>
      <c r="BR93" s="126">
        <f t="shared" ref="BR93" si="144">COUNTIF(BR83:BR92, "x")</f>
        <v>0</v>
      </c>
      <c r="BS93" s="126">
        <f t="shared" ref="BS93" si="145">COUNTIF(BS83:BS92, "x")</f>
        <v>0</v>
      </c>
      <c r="BT93" s="126">
        <f t="shared" ref="BT93" si="146">COUNTIF(BT83:BT92, "x")</f>
        <v>0</v>
      </c>
      <c r="BU93" s="126">
        <f t="shared" ref="BU93" si="147">COUNTIF(BU83:BU92, "x")</f>
        <v>0</v>
      </c>
      <c r="BV93" s="126">
        <f t="shared" ref="BV93" si="148">COUNTIF(BV83:BV92, "x")</f>
        <v>0</v>
      </c>
      <c r="BW93" s="127"/>
      <c r="BX93" s="127"/>
      <c r="BY93" s="377">
        <f>COUNTA(BY83:BY92)</f>
        <v>0</v>
      </c>
      <c r="BZ93" s="377">
        <f>COUNTA(BZ83:BZ92)</f>
        <v>0</v>
      </c>
      <c r="CA93" s="410" t="str">
        <f ca="1">IF(SUM(CA83:CA92)=0," ",AVERAGE(CA83:CA92))</f>
        <v xml:space="preserve"> </v>
      </c>
      <c r="CB93" s="377" t="str">
        <f ca="1">IF(SUM(CB83:CB92)=0," ",AVERAGE(CB83:CB92))</f>
        <v xml:space="preserve"> </v>
      </c>
    </row>
    <row r="94" spans="1:80" s="235" customFormat="1" x14ac:dyDescent="0.25">
      <c r="A94" s="235" t="str">
        <f>Informations_personnelles!B94</f>
        <v xml:space="preserve"> </v>
      </c>
      <c r="B94" s="311">
        <f>Informations_personnelles!C94</f>
        <v>0</v>
      </c>
      <c r="BY94" s="298"/>
      <c r="BZ94" s="298"/>
      <c r="CA94" s="409" t="str">
        <f t="shared" ca="1" si="130"/>
        <v/>
      </c>
      <c r="CB94" s="376" t="str">
        <f t="shared" ca="1" si="131"/>
        <v/>
      </c>
    </row>
    <row r="95" spans="1:80" x14ac:dyDescent="0.25">
      <c r="A95" s="260" t="str">
        <f>Informations_personnelles!B95</f>
        <v xml:space="preserve"> </v>
      </c>
      <c r="B95" s="319">
        <f>Informations_personnelles!C95</f>
        <v>0</v>
      </c>
      <c r="C95" s="261"/>
      <c r="D95" s="261"/>
      <c r="E95" s="261"/>
      <c r="F95" s="261"/>
      <c r="G95" s="261"/>
      <c r="H95" s="261"/>
      <c r="I95" s="261"/>
      <c r="J95" s="261"/>
      <c r="K95" s="261"/>
      <c r="L95" s="261"/>
      <c r="M95" s="261"/>
      <c r="N95" s="261"/>
      <c r="O95" s="261"/>
      <c r="P95" s="261"/>
      <c r="Q95" s="261"/>
      <c r="R95" s="261"/>
      <c r="S95" s="261"/>
      <c r="T95" s="261"/>
      <c r="U95" s="261"/>
      <c r="V95" s="261"/>
      <c r="W95" s="261"/>
      <c r="X95" s="261"/>
      <c r="Y95" s="261"/>
      <c r="Z95" s="261"/>
      <c r="AA95" s="261"/>
      <c r="AB95" s="261"/>
      <c r="AC95" s="261"/>
      <c r="AD95" s="261"/>
      <c r="AE95" s="261"/>
      <c r="AF95" s="261"/>
      <c r="AG95" s="261"/>
      <c r="AH95" s="261"/>
      <c r="AI95" s="261"/>
      <c r="AJ95" s="261"/>
      <c r="AK95" s="261"/>
      <c r="AL95" s="261"/>
      <c r="AM95" s="261"/>
      <c r="AN95" s="261"/>
      <c r="AO95" s="261"/>
      <c r="AP95" s="261"/>
      <c r="AQ95" s="261"/>
      <c r="AR95" s="261"/>
      <c r="AS95" s="261"/>
      <c r="AT95" s="261"/>
      <c r="AU95" s="261"/>
      <c r="AV95" s="261"/>
      <c r="AW95" s="261"/>
      <c r="AX95" s="261"/>
      <c r="AY95" s="261"/>
      <c r="AZ95" s="261"/>
      <c r="BA95" s="261"/>
      <c r="BB95" s="261"/>
      <c r="BC95" s="261"/>
      <c r="BD95" s="261"/>
      <c r="BE95" s="261"/>
      <c r="BF95" s="261"/>
      <c r="BG95" s="261"/>
      <c r="BH95" s="261"/>
      <c r="BI95" s="261"/>
      <c r="BJ95" s="262"/>
      <c r="BK95" s="262"/>
      <c r="BL95" s="261"/>
      <c r="BM95" s="261"/>
      <c r="BN95" s="261"/>
      <c r="BO95" s="261"/>
      <c r="BP95" s="261"/>
      <c r="BQ95" s="261"/>
      <c r="BR95" s="261"/>
      <c r="BS95" s="261"/>
      <c r="BT95" s="261"/>
      <c r="BU95" s="261"/>
      <c r="BV95" s="261"/>
      <c r="BW95" s="263"/>
      <c r="BX95" s="264"/>
      <c r="BY95" s="297"/>
      <c r="BZ95" s="297"/>
      <c r="CA95" s="408" t="str">
        <f t="shared" ca="1" si="130"/>
        <v/>
      </c>
      <c r="CB95" s="375" t="str">
        <f t="shared" ca="1" si="131"/>
        <v/>
      </c>
    </row>
    <row r="96" spans="1:80" s="235" customFormat="1" x14ac:dyDescent="0.25">
      <c r="A96" s="235" t="str">
        <f>Informations_personnelles!B96</f>
        <v xml:space="preserve"> </v>
      </c>
      <c r="B96" s="311">
        <f>Informations_personnelles!C96</f>
        <v>0</v>
      </c>
      <c r="BY96" s="298"/>
      <c r="BZ96" s="298"/>
      <c r="CA96" s="409" t="str">
        <f t="shared" ca="1" si="130"/>
        <v/>
      </c>
      <c r="CB96" s="376" t="str">
        <f t="shared" ca="1" si="131"/>
        <v/>
      </c>
    </row>
    <row r="97" spans="1:80" x14ac:dyDescent="0.25">
      <c r="A97" s="260" t="str">
        <f>Informations_personnelles!B97</f>
        <v xml:space="preserve"> </v>
      </c>
      <c r="B97" s="319">
        <f>Informations_personnelles!C97</f>
        <v>0</v>
      </c>
      <c r="C97" s="261"/>
      <c r="D97" s="261"/>
      <c r="E97" s="261"/>
      <c r="F97" s="261"/>
      <c r="G97" s="261"/>
      <c r="H97" s="261"/>
      <c r="I97" s="261"/>
      <c r="J97" s="261"/>
      <c r="K97" s="261"/>
      <c r="L97" s="261"/>
      <c r="M97" s="261"/>
      <c r="N97" s="261"/>
      <c r="O97" s="261"/>
      <c r="P97" s="261"/>
      <c r="Q97" s="261"/>
      <c r="R97" s="261"/>
      <c r="S97" s="261"/>
      <c r="T97" s="261"/>
      <c r="U97" s="261"/>
      <c r="V97" s="261"/>
      <c r="W97" s="261"/>
      <c r="X97" s="261"/>
      <c r="Y97" s="261"/>
      <c r="Z97" s="261"/>
      <c r="AA97" s="261"/>
      <c r="AB97" s="261"/>
      <c r="AC97" s="261"/>
      <c r="AD97" s="261"/>
      <c r="AE97" s="261"/>
      <c r="AF97" s="261"/>
      <c r="AG97" s="261"/>
      <c r="AH97" s="261"/>
      <c r="AI97" s="261"/>
      <c r="AJ97" s="261"/>
      <c r="AK97" s="261"/>
      <c r="AL97" s="261"/>
      <c r="AM97" s="261"/>
      <c r="AN97" s="261"/>
      <c r="AO97" s="261"/>
      <c r="AP97" s="261"/>
      <c r="AQ97" s="261"/>
      <c r="AR97" s="261"/>
      <c r="AS97" s="261"/>
      <c r="AT97" s="261"/>
      <c r="AU97" s="261"/>
      <c r="AV97" s="261"/>
      <c r="AW97" s="261"/>
      <c r="AX97" s="261"/>
      <c r="AY97" s="261"/>
      <c r="AZ97" s="261"/>
      <c r="BA97" s="261"/>
      <c r="BB97" s="261"/>
      <c r="BC97" s="261"/>
      <c r="BD97" s="261"/>
      <c r="BE97" s="261"/>
      <c r="BF97" s="261"/>
      <c r="BG97" s="261"/>
      <c r="BH97" s="261"/>
      <c r="BI97" s="261"/>
      <c r="BJ97" s="262"/>
      <c r="BK97" s="262"/>
      <c r="BL97" s="261"/>
      <c r="BM97" s="261"/>
      <c r="BN97" s="261"/>
      <c r="BO97" s="261"/>
      <c r="BP97" s="261"/>
      <c r="BQ97" s="261"/>
      <c r="BR97" s="261"/>
      <c r="BS97" s="261"/>
      <c r="BT97" s="261"/>
      <c r="BU97" s="261"/>
      <c r="BV97" s="261"/>
      <c r="BW97" s="263"/>
      <c r="BX97" s="264"/>
      <c r="BY97" s="297"/>
      <c r="BZ97" s="297"/>
      <c r="CA97" s="408" t="str">
        <f t="shared" ca="1" si="130"/>
        <v/>
      </c>
      <c r="CB97" s="375" t="str">
        <f t="shared" ca="1" si="131"/>
        <v/>
      </c>
    </row>
    <row r="98" spans="1:80" s="235" customFormat="1" x14ac:dyDescent="0.25">
      <c r="A98" s="235" t="str">
        <f>Informations_personnelles!B98</f>
        <v xml:space="preserve"> </v>
      </c>
      <c r="B98" s="311">
        <f>Informations_personnelles!C98</f>
        <v>0</v>
      </c>
      <c r="BY98" s="298"/>
      <c r="BZ98" s="298"/>
      <c r="CA98" s="409" t="str">
        <f t="shared" ca="1" si="130"/>
        <v/>
      </c>
      <c r="CB98" s="376" t="str">
        <f t="shared" ca="1" si="131"/>
        <v/>
      </c>
    </row>
    <row r="99" spans="1:80" x14ac:dyDescent="0.25">
      <c r="A99" s="260" t="str">
        <f>Informations_personnelles!B99</f>
        <v xml:space="preserve"> </v>
      </c>
      <c r="B99" s="319">
        <f>Informations_personnelles!C99</f>
        <v>0</v>
      </c>
      <c r="C99" s="261"/>
      <c r="D99" s="261"/>
      <c r="E99" s="261"/>
      <c r="F99" s="261"/>
      <c r="G99" s="261"/>
      <c r="H99" s="261"/>
      <c r="I99" s="261"/>
      <c r="J99" s="261"/>
      <c r="K99" s="261"/>
      <c r="L99" s="261"/>
      <c r="M99" s="261"/>
      <c r="N99" s="261"/>
      <c r="O99" s="261"/>
      <c r="P99" s="261"/>
      <c r="Q99" s="261"/>
      <c r="R99" s="261"/>
      <c r="S99" s="261"/>
      <c r="T99" s="261"/>
      <c r="U99" s="261"/>
      <c r="V99" s="261"/>
      <c r="W99" s="261"/>
      <c r="X99" s="261"/>
      <c r="Y99" s="261"/>
      <c r="Z99" s="261"/>
      <c r="AA99" s="261"/>
      <c r="AB99" s="261"/>
      <c r="AC99" s="261"/>
      <c r="AD99" s="261"/>
      <c r="AE99" s="261"/>
      <c r="AF99" s="261"/>
      <c r="AG99" s="261"/>
      <c r="AH99" s="261"/>
      <c r="AI99" s="261"/>
      <c r="AJ99" s="261"/>
      <c r="AK99" s="261"/>
      <c r="AL99" s="261"/>
      <c r="AM99" s="261"/>
      <c r="AN99" s="261"/>
      <c r="AO99" s="261"/>
      <c r="AP99" s="261"/>
      <c r="AQ99" s="261"/>
      <c r="AR99" s="261"/>
      <c r="AS99" s="261"/>
      <c r="AT99" s="261"/>
      <c r="AU99" s="261"/>
      <c r="AV99" s="261"/>
      <c r="AW99" s="261"/>
      <c r="AX99" s="261"/>
      <c r="AY99" s="261"/>
      <c r="AZ99" s="261"/>
      <c r="BA99" s="261"/>
      <c r="BB99" s="261"/>
      <c r="BC99" s="261"/>
      <c r="BD99" s="261"/>
      <c r="BE99" s="261"/>
      <c r="BF99" s="261"/>
      <c r="BG99" s="261"/>
      <c r="BH99" s="261"/>
      <c r="BI99" s="261"/>
      <c r="BJ99" s="262"/>
      <c r="BK99" s="262"/>
      <c r="BL99" s="261"/>
      <c r="BM99" s="261"/>
      <c r="BN99" s="261"/>
      <c r="BO99" s="261"/>
      <c r="BP99" s="261"/>
      <c r="BQ99" s="261"/>
      <c r="BR99" s="261"/>
      <c r="BS99" s="261"/>
      <c r="BT99" s="261"/>
      <c r="BU99" s="261"/>
      <c r="BV99" s="261"/>
      <c r="BW99" s="263"/>
      <c r="BX99" s="264"/>
      <c r="BY99" s="297"/>
      <c r="BZ99" s="297"/>
      <c r="CA99" s="408" t="str">
        <f t="shared" ca="1" si="130"/>
        <v/>
      </c>
      <c r="CB99" s="375" t="str">
        <f t="shared" ca="1" si="131"/>
        <v/>
      </c>
    </row>
    <row r="100" spans="1:80" s="235" customFormat="1" x14ac:dyDescent="0.25">
      <c r="A100" s="235" t="str">
        <f>Informations_personnelles!B100</f>
        <v xml:space="preserve"> </v>
      </c>
      <c r="B100" s="311">
        <f>Informations_personnelles!C100</f>
        <v>0</v>
      </c>
      <c r="BY100" s="298"/>
      <c r="BZ100" s="298"/>
      <c r="CA100" s="409" t="str">
        <f t="shared" ca="1" si="130"/>
        <v/>
      </c>
      <c r="CB100" s="376" t="str">
        <f t="shared" ca="1" si="131"/>
        <v/>
      </c>
    </row>
    <row r="101" spans="1:80" x14ac:dyDescent="0.25">
      <c r="A101" s="260" t="str">
        <f>Informations_personnelles!B101</f>
        <v xml:space="preserve"> </v>
      </c>
      <c r="B101" s="319">
        <f>Informations_personnelles!C101</f>
        <v>0</v>
      </c>
      <c r="C101" s="261"/>
      <c r="D101" s="261"/>
      <c r="E101" s="261"/>
      <c r="F101" s="261"/>
      <c r="G101" s="261"/>
      <c r="H101" s="261"/>
      <c r="I101" s="261"/>
      <c r="J101" s="261"/>
      <c r="K101" s="261"/>
      <c r="L101" s="261"/>
      <c r="M101" s="261"/>
      <c r="N101" s="261"/>
      <c r="O101" s="261"/>
      <c r="P101" s="261"/>
      <c r="Q101" s="261"/>
      <c r="R101" s="261"/>
      <c r="S101" s="261"/>
      <c r="T101" s="261"/>
      <c r="U101" s="261"/>
      <c r="V101" s="261"/>
      <c r="W101" s="261"/>
      <c r="X101" s="261"/>
      <c r="Y101" s="261"/>
      <c r="Z101" s="261"/>
      <c r="AA101" s="261"/>
      <c r="AB101" s="261"/>
      <c r="AC101" s="261"/>
      <c r="AD101" s="261"/>
      <c r="AE101" s="261"/>
      <c r="AF101" s="261"/>
      <c r="AG101" s="261"/>
      <c r="AH101" s="261"/>
      <c r="AI101" s="261"/>
      <c r="AJ101" s="261"/>
      <c r="AK101" s="261"/>
      <c r="AL101" s="261"/>
      <c r="AM101" s="261"/>
      <c r="AN101" s="261"/>
      <c r="AO101" s="261"/>
      <c r="AP101" s="261"/>
      <c r="AQ101" s="261"/>
      <c r="AR101" s="261"/>
      <c r="AS101" s="261"/>
      <c r="AT101" s="261"/>
      <c r="AU101" s="261"/>
      <c r="AV101" s="261"/>
      <c r="AW101" s="261"/>
      <c r="AX101" s="261"/>
      <c r="AY101" s="261"/>
      <c r="AZ101" s="261"/>
      <c r="BA101" s="261"/>
      <c r="BB101" s="261"/>
      <c r="BC101" s="261"/>
      <c r="BD101" s="261"/>
      <c r="BE101" s="261"/>
      <c r="BF101" s="261"/>
      <c r="BG101" s="261"/>
      <c r="BH101" s="261"/>
      <c r="BI101" s="261"/>
      <c r="BJ101" s="262"/>
      <c r="BK101" s="262"/>
      <c r="BL101" s="261"/>
      <c r="BM101" s="261"/>
      <c r="BN101" s="261"/>
      <c r="BO101" s="261"/>
      <c r="BP101" s="261"/>
      <c r="BQ101" s="261"/>
      <c r="BR101" s="261"/>
      <c r="BS101" s="261"/>
      <c r="BT101" s="261"/>
      <c r="BU101" s="261"/>
      <c r="BV101" s="261"/>
      <c r="BW101" s="263"/>
      <c r="BX101" s="264"/>
      <c r="BY101" s="297"/>
      <c r="BZ101" s="297"/>
      <c r="CA101" s="408" t="str">
        <f t="shared" ca="1" si="130"/>
        <v/>
      </c>
      <c r="CB101" s="375" t="str">
        <f t="shared" ca="1" si="131"/>
        <v/>
      </c>
    </row>
    <row r="102" spans="1:80" s="235" customFormat="1" x14ac:dyDescent="0.25">
      <c r="A102" s="235" t="str">
        <f>Informations_personnelles!B102</f>
        <v xml:space="preserve"> </v>
      </c>
      <c r="B102" s="311">
        <f>Informations_personnelles!C102</f>
        <v>0</v>
      </c>
      <c r="BY102" s="298"/>
      <c r="BZ102" s="298"/>
      <c r="CA102" s="409" t="str">
        <f t="shared" ca="1" si="130"/>
        <v/>
      </c>
      <c r="CB102" s="376" t="str">
        <f t="shared" ca="1" si="131"/>
        <v/>
      </c>
    </row>
    <row r="103" spans="1:80" ht="26.1" customHeight="1" x14ac:dyDescent="0.25">
      <c r="A103" s="127" t="str">
        <f>Informations_personnelles!B103</f>
        <v>TOTAL AOUT</v>
      </c>
      <c r="B103" s="320">
        <f>Informations_personnelles!C103</f>
        <v>0</v>
      </c>
      <c r="C103" s="126">
        <f t="shared" ref="C103:D103" si="149">SUM(C94:C102)</f>
        <v>0</v>
      </c>
      <c r="D103" s="126">
        <f t="shared" si="149"/>
        <v>0</v>
      </c>
      <c r="E103" s="126">
        <f t="shared" ref="E103" si="150">COUNTIF(E93:E102, "x")</f>
        <v>0</v>
      </c>
      <c r="F103" s="126">
        <f t="shared" ref="F103" si="151">COUNTIF(F93:F102, "x")</f>
        <v>0</v>
      </c>
      <c r="G103" s="126">
        <f t="shared" ref="G103" si="152">COUNTIF(G93:G102, "x")</f>
        <v>0</v>
      </c>
      <c r="H103" s="126">
        <f t="shared" ref="H103" si="153">COUNTIF(H93:H102, "x")</f>
        <v>0</v>
      </c>
      <c r="I103" s="126">
        <f t="shared" ref="I103:K103" si="154">SUM(I94:I102)</f>
        <v>0</v>
      </c>
      <c r="J103" s="126">
        <f t="shared" si="154"/>
        <v>0</v>
      </c>
      <c r="K103" s="126">
        <f t="shared" si="154"/>
        <v>0</v>
      </c>
      <c r="L103" s="126">
        <f t="shared" ref="L103:V103" si="155">SUM(L94:L102)</f>
        <v>0</v>
      </c>
      <c r="M103" s="126">
        <f t="shared" si="155"/>
        <v>0</v>
      </c>
      <c r="N103" s="126">
        <f t="shared" si="155"/>
        <v>0</v>
      </c>
      <c r="O103" s="126">
        <f t="shared" si="155"/>
        <v>0</v>
      </c>
      <c r="P103" s="126">
        <f t="shared" si="155"/>
        <v>0</v>
      </c>
      <c r="Q103" s="126">
        <f t="shared" si="155"/>
        <v>0</v>
      </c>
      <c r="R103" s="126">
        <f t="shared" si="155"/>
        <v>0</v>
      </c>
      <c r="S103" s="126">
        <f t="shared" si="155"/>
        <v>0</v>
      </c>
      <c r="T103" s="126">
        <f t="shared" si="155"/>
        <v>0</v>
      </c>
      <c r="U103" s="126">
        <f t="shared" si="155"/>
        <v>0</v>
      </c>
      <c r="V103" s="126">
        <f t="shared" si="155"/>
        <v>0</v>
      </c>
      <c r="W103" s="126">
        <f t="shared" ref="W103:AJ103" si="156">SUM(W94:W102)</f>
        <v>0</v>
      </c>
      <c r="X103" s="126">
        <f t="shared" si="156"/>
        <v>0</v>
      </c>
      <c r="Y103" s="126">
        <f t="shared" si="156"/>
        <v>0</v>
      </c>
      <c r="Z103" s="126">
        <f t="shared" si="156"/>
        <v>0</v>
      </c>
      <c r="AA103" s="126">
        <f t="shared" si="156"/>
        <v>0</v>
      </c>
      <c r="AB103" s="126">
        <f t="shared" si="156"/>
        <v>0</v>
      </c>
      <c r="AC103" s="126">
        <f t="shared" si="156"/>
        <v>0</v>
      </c>
      <c r="AD103" s="126">
        <f t="shared" si="156"/>
        <v>0</v>
      </c>
      <c r="AE103" s="126">
        <f t="shared" si="156"/>
        <v>0</v>
      </c>
      <c r="AF103" s="126">
        <f t="shared" si="156"/>
        <v>0</v>
      </c>
      <c r="AG103" s="126">
        <f t="shared" si="156"/>
        <v>0</v>
      </c>
      <c r="AH103" s="126">
        <f t="shared" si="156"/>
        <v>0</v>
      </c>
      <c r="AI103" s="126">
        <f t="shared" si="156"/>
        <v>0</v>
      </c>
      <c r="AJ103" s="126">
        <f t="shared" si="156"/>
        <v>0</v>
      </c>
      <c r="AK103" s="126">
        <f t="shared" ref="AK103:AU103" si="157">SUM(AK94:AK102)</f>
        <v>0</v>
      </c>
      <c r="AL103" s="126">
        <f t="shared" si="157"/>
        <v>0</v>
      </c>
      <c r="AM103" s="126">
        <f t="shared" si="157"/>
        <v>0</v>
      </c>
      <c r="AN103" s="126">
        <f t="shared" si="157"/>
        <v>0</v>
      </c>
      <c r="AO103" s="126">
        <f t="shared" si="157"/>
        <v>0</v>
      </c>
      <c r="AP103" s="126">
        <f t="shared" si="157"/>
        <v>0</v>
      </c>
      <c r="AQ103" s="126">
        <f t="shared" si="157"/>
        <v>0</v>
      </c>
      <c r="AR103" s="126">
        <f t="shared" si="157"/>
        <v>0</v>
      </c>
      <c r="AS103" s="126">
        <f t="shared" si="157"/>
        <v>0</v>
      </c>
      <c r="AT103" s="126">
        <f t="shared" si="157"/>
        <v>0</v>
      </c>
      <c r="AU103" s="126">
        <f t="shared" si="157"/>
        <v>0</v>
      </c>
      <c r="AV103" s="126">
        <f t="shared" ref="AV103:BF103" si="158">SUM(AV94:AV102)</f>
        <v>0</v>
      </c>
      <c r="AW103" s="126">
        <f t="shared" si="158"/>
        <v>0</v>
      </c>
      <c r="AX103" s="126">
        <f t="shared" si="158"/>
        <v>0</v>
      </c>
      <c r="AY103" s="126">
        <f t="shared" si="158"/>
        <v>0</v>
      </c>
      <c r="AZ103" s="126">
        <f t="shared" si="158"/>
        <v>0</v>
      </c>
      <c r="BA103" s="126">
        <f t="shared" si="158"/>
        <v>0</v>
      </c>
      <c r="BB103" s="126">
        <f t="shared" si="158"/>
        <v>0</v>
      </c>
      <c r="BC103" s="126">
        <f t="shared" si="158"/>
        <v>0</v>
      </c>
      <c r="BD103" s="126">
        <f t="shared" si="158"/>
        <v>0</v>
      </c>
      <c r="BE103" s="126">
        <f t="shared" si="158"/>
        <v>0</v>
      </c>
      <c r="BF103" s="126">
        <f t="shared" si="158"/>
        <v>0</v>
      </c>
      <c r="BG103" s="126">
        <f t="shared" ref="BG103" si="159">COUNTIF(BG93:BG102, "x")</f>
        <v>0</v>
      </c>
      <c r="BH103" s="126">
        <f t="shared" ref="BH103" si="160">COUNTIF(BH93:BH102, "x")</f>
        <v>0</v>
      </c>
      <c r="BI103" s="126">
        <f t="shared" ref="BI103" si="161">COUNTIF(BI93:BI102, "x")</f>
        <v>0</v>
      </c>
      <c r="BJ103" s="126">
        <f t="shared" ref="BJ103" si="162">COUNTIF(BJ93:BJ102, "x")</f>
        <v>0</v>
      </c>
      <c r="BK103" s="126">
        <f t="shared" ref="BK103:BN103" si="163">SUM(BK94:BK102)</f>
        <v>0</v>
      </c>
      <c r="BL103" s="126">
        <f t="shared" si="163"/>
        <v>0</v>
      </c>
      <c r="BM103" s="126">
        <f t="shared" si="163"/>
        <v>0</v>
      </c>
      <c r="BN103" s="126">
        <f t="shared" si="163"/>
        <v>0</v>
      </c>
      <c r="BO103" s="126">
        <f>SUM(BO94:BO102)</f>
        <v>0</v>
      </c>
      <c r="BP103" s="126">
        <f t="shared" ref="BP103" si="164">COUNTIF(BP93:BP102, "x")</f>
        <v>0</v>
      </c>
      <c r="BQ103" s="126">
        <f t="shared" ref="BQ103" si="165">COUNTIF(BQ93:BQ102, "x")</f>
        <v>0</v>
      </c>
      <c r="BR103" s="126">
        <f t="shared" ref="BR103" si="166">COUNTIF(BR93:BR102, "x")</f>
        <v>0</v>
      </c>
      <c r="BS103" s="126">
        <f t="shared" ref="BS103" si="167">COUNTIF(BS93:BS102, "x")</f>
        <v>0</v>
      </c>
      <c r="BT103" s="126">
        <f t="shared" ref="BT103" si="168">COUNTIF(BT93:BT102, "x")</f>
        <v>0</v>
      </c>
      <c r="BU103" s="126">
        <f t="shared" ref="BU103" si="169">COUNTIF(BU93:BU102, "x")</f>
        <v>0</v>
      </c>
      <c r="BV103" s="126">
        <f t="shared" ref="BV103" si="170">COUNTIF(BV93:BV102, "x")</f>
        <v>0</v>
      </c>
      <c r="BW103" s="127"/>
      <c r="BX103" s="127"/>
      <c r="BY103" s="377">
        <f>COUNTA(BY94:BY102)</f>
        <v>0</v>
      </c>
      <c r="BZ103" s="377">
        <f>COUNTA(BZ94:BZ102)</f>
        <v>0</v>
      </c>
      <c r="CA103" s="410" t="str">
        <f ca="1">IF(SUM(CA93:CA102)=0," ",AVERAGE(CA93:CA102))</f>
        <v xml:space="preserve"> </v>
      </c>
      <c r="CB103" s="377" t="str">
        <f ca="1">IF(SUM(CB93:CB102)=0," ",AVERAGE(CB93:CB102))</f>
        <v xml:space="preserve"> </v>
      </c>
    </row>
    <row r="104" spans="1:80" s="235" customFormat="1" x14ac:dyDescent="0.25">
      <c r="A104" s="235" t="str">
        <f>Informations_personnelles!B104</f>
        <v xml:space="preserve"> </v>
      </c>
      <c r="B104" s="311">
        <f>Informations_personnelles!C104</f>
        <v>0</v>
      </c>
      <c r="BY104" s="298"/>
      <c r="BZ104" s="298"/>
      <c r="CA104" s="409" t="str">
        <f t="shared" ca="1" si="130"/>
        <v/>
      </c>
      <c r="CB104" s="376" t="str">
        <f t="shared" ca="1" si="131"/>
        <v/>
      </c>
    </row>
    <row r="105" spans="1:80" x14ac:dyDescent="0.25">
      <c r="A105" s="260" t="str">
        <f>Informations_personnelles!B105</f>
        <v xml:space="preserve"> </v>
      </c>
      <c r="B105" s="319">
        <f>Informations_personnelles!C105</f>
        <v>0</v>
      </c>
      <c r="C105" s="261"/>
      <c r="D105" s="261"/>
      <c r="E105" s="261"/>
      <c r="F105" s="261"/>
      <c r="G105" s="261"/>
      <c r="H105" s="261"/>
      <c r="I105" s="261"/>
      <c r="J105" s="261"/>
      <c r="K105" s="261"/>
      <c r="L105" s="261"/>
      <c r="M105" s="261"/>
      <c r="N105" s="261"/>
      <c r="O105" s="261"/>
      <c r="P105" s="261"/>
      <c r="Q105" s="261"/>
      <c r="R105" s="261"/>
      <c r="S105" s="261"/>
      <c r="T105" s="261"/>
      <c r="U105" s="261"/>
      <c r="V105" s="261"/>
      <c r="W105" s="261"/>
      <c r="X105" s="261"/>
      <c r="Y105" s="261"/>
      <c r="Z105" s="261"/>
      <c r="AA105" s="261"/>
      <c r="AB105" s="261"/>
      <c r="AC105" s="261"/>
      <c r="AD105" s="261"/>
      <c r="AE105" s="261"/>
      <c r="AF105" s="261"/>
      <c r="AG105" s="261"/>
      <c r="AH105" s="261"/>
      <c r="AI105" s="261"/>
      <c r="AJ105" s="261"/>
      <c r="AK105" s="261"/>
      <c r="AL105" s="261"/>
      <c r="AM105" s="261"/>
      <c r="AN105" s="261"/>
      <c r="AO105" s="261"/>
      <c r="AP105" s="261"/>
      <c r="AQ105" s="261"/>
      <c r="AR105" s="261"/>
      <c r="AS105" s="261"/>
      <c r="AT105" s="261"/>
      <c r="AU105" s="261"/>
      <c r="AV105" s="261"/>
      <c r="AW105" s="261"/>
      <c r="AX105" s="261"/>
      <c r="AY105" s="261"/>
      <c r="AZ105" s="261"/>
      <c r="BA105" s="261"/>
      <c r="BB105" s="261"/>
      <c r="BC105" s="261"/>
      <c r="BD105" s="261"/>
      <c r="BE105" s="261"/>
      <c r="BF105" s="261"/>
      <c r="BG105" s="261"/>
      <c r="BH105" s="261"/>
      <c r="BI105" s="261"/>
      <c r="BJ105" s="262"/>
      <c r="BK105" s="262"/>
      <c r="BL105" s="261"/>
      <c r="BM105" s="261"/>
      <c r="BN105" s="261"/>
      <c r="BO105" s="261"/>
      <c r="BP105" s="261"/>
      <c r="BQ105" s="261"/>
      <c r="BR105" s="261"/>
      <c r="BS105" s="261"/>
      <c r="BT105" s="261"/>
      <c r="BU105" s="261"/>
      <c r="BV105" s="261"/>
      <c r="BW105" s="263"/>
      <c r="BX105" s="264"/>
      <c r="BY105" s="297"/>
      <c r="BZ105" s="297"/>
      <c r="CA105" s="408" t="str">
        <f t="shared" ca="1" si="130"/>
        <v/>
      </c>
      <c r="CB105" s="375" t="str">
        <f t="shared" ca="1" si="131"/>
        <v/>
      </c>
    </row>
    <row r="106" spans="1:80" s="235" customFormat="1" x14ac:dyDescent="0.25">
      <c r="A106" s="235" t="str">
        <f>Informations_personnelles!B106</f>
        <v xml:space="preserve"> </v>
      </c>
      <c r="B106" s="311">
        <f>Informations_personnelles!C106</f>
        <v>0</v>
      </c>
      <c r="BY106" s="298"/>
      <c r="BZ106" s="298"/>
      <c r="CA106" s="409" t="str">
        <f t="shared" ca="1" si="130"/>
        <v/>
      </c>
      <c r="CB106" s="376" t="str">
        <f t="shared" ca="1" si="131"/>
        <v/>
      </c>
    </row>
    <row r="107" spans="1:80" x14ac:dyDescent="0.25">
      <c r="A107" s="260" t="str">
        <f>Informations_personnelles!B107</f>
        <v xml:space="preserve"> </v>
      </c>
      <c r="B107" s="319">
        <f>Informations_personnelles!C107</f>
        <v>0</v>
      </c>
      <c r="C107" s="261"/>
      <c r="D107" s="261"/>
      <c r="E107" s="261"/>
      <c r="F107" s="261"/>
      <c r="G107" s="261"/>
      <c r="H107" s="261"/>
      <c r="I107" s="261"/>
      <c r="J107" s="261"/>
      <c r="K107" s="261"/>
      <c r="L107" s="261"/>
      <c r="M107" s="261"/>
      <c r="N107" s="261"/>
      <c r="O107" s="261"/>
      <c r="P107" s="261"/>
      <c r="Q107" s="261"/>
      <c r="R107" s="261"/>
      <c r="S107" s="261"/>
      <c r="T107" s="261"/>
      <c r="U107" s="261"/>
      <c r="V107" s="261"/>
      <c r="W107" s="261"/>
      <c r="X107" s="261"/>
      <c r="Y107" s="261"/>
      <c r="Z107" s="261"/>
      <c r="AA107" s="261"/>
      <c r="AB107" s="261"/>
      <c r="AC107" s="261"/>
      <c r="AD107" s="261"/>
      <c r="AE107" s="261"/>
      <c r="AF107" s="261"/>
      <c r="AG107" s="261"/>
      <c r="AH107" s="261"/>
      <c r="AI107" s="261"/>
      <c r="AJ107" s="261"/>
      <c r="AK107" s="261"/>
      <c r="AL107" s="261"/>
      <c r="AM107" s="261"/>
      <c r="AN107" s="261"/>
      <c r="AO107" s="261"/>
      <c r="AP107" s="261"/>
      <c r="AQ107" s="261"/>
      <c r="AR107" s="261"/>
      <c r="AS107" s="261"/>
      <c r="AT107" s="261"/>
      <c r="AU107" s="261"/>
      <c r="AV107" s="261"/>
      <c r="AW107" s="261"/>
      <c r="AX107" s="261"/>
      <c r="AY107" s="261"/>
      <c r="AZ107" s="261"/>
      <c r="BA107" s="261"/>
      <c r="BB107" s="261"/>
      <c r="BC107" s="261"/>
      <c r="BD107" s="261"/>
      <c r="BE107" s="261"/>
      <c r="BF107" s="261"/>
      <c r="BG107" s="261"/>
      <c r="BH107" s="261"/>
      <c r="BI107" s="261"/>
      <c r="BJ107" s="262"/>
      <c r="BK107" s="262"/>
      <c r="BL107" s="261"/>
      <c r="BM107" s="261"/>
      <c r="BN107" s="261"/>
      <c r="BO107" s="261"/>
      <c r="BP107" s="261"/>
      <c r="BQ107" s="261"/>
      <c r="BR107" s="261"/>
      <c r="BS107" s="261"/>
      <c r="BT107" s="261"/>
      <c r="BU107" s="261"/>
      <c r="BV107" s="261"/>
      <c r="BW107" s="263"/>
      <c r="BX107" s="264"/>
      <c r="BY107" s="297"/>
      <c r="BZ107" s="297"/>
      <c r="CA107" s="408" t="str">
        <f t="shared" ca="1" si="130"/>
        <v/>
      </c>
      <c r="CB107" s="375" t="str">
        <f t="shared" ca="1" si="131"/>
        <v/>
      </c>
    </row>
    <row r="108" spans="1:80" s="235" customFormat="1" x14ac:dyDescent="0.25">
      <c r="A108" s="235" t="str">
        <f>Informations_personnelles!B108</f>
        <v xml:space="preserve"> </v>
      </c>
      <c r="B108" s="311">
        <f>Informations_personnelles!C108</f>
        <v>0</v>
      </c>
      <c r="BY108" s="298"/>
      <c r="BZ108" s="298"/>
      <c r="CA108" s="409" t="str">
        <f t="shared" ca="1" si="130"/>
        <v/>
      </c>
      <c r="CB108" s="376" t="str">
        <f t="shared" ca="1" si="131"/>
        <v/>
      </c>
    </row>
    <row r="109" spans="1:80" x14ac:dyDescent="0.25">
      <c r="A109" s="260" t="str">
        <f>Informations_personnelles!B109</f>
        <v xml:space="preserve"> </v>
      </c>
      <c r="B109" s="319">
        <f>Informations_personnelles!C109</f>
        <v>0</v>
      </c>
      <c r="C109" s="261"/>
      <c r="D109" s="261"/>
      <c r="E109" s="261"/>
      <c r="F109" s="261"/>
      <c r="G109" s="261"/>
      <c r="H109" s="261"/>
      <c r="I109" s="261"/>
      <c r="J109" s="261"/>
      <c r="K109" s="261"/>
      <c r="L109" s="261"/>
      <c r="M109" s="261"/>
      <c r="N109" s="261"/>
      <c r="O109" s="261"/>
      <c r="P109" s="261"/>
      <c r="Q109" s="261"/>
      <c r="R109" s="261"/>
      <c r="S109" s="261"/>
      <c r="T109" s="261"/>
      <c r="U109" s="261"/>
      <c r="V109" s="261"/>
      <c r="W109" s="261"/>
      <c r="X109" s="261"/>
      <c r="Y109" s="261"/>
      <c r="Z109" s="261"/>
      <c r="AA109" s="261"/>
      <c r="AB109" s="261"/>
      <c r="AC109" s="261"/>
      <c r="AD109" s="261"/>
      <c r="AE109" s="261"/>
      <c r="AF109" s="261"/>
      <c r="AG109" s="261"/>
      <c r="AH109" s="261"/>
      <c r="AI109" s="261"/>
      <c r="AJ109" s="261"/>
      <c r="AK109" s="261"/>
      <c r="AL109" s="261"/>
      <c r="AM109" s="261"/>
      <c r="AN109" s="261"/>
      <c r="AO109" s="261"/>
      <c r="AP109" s="261"/>
      <c r="AQ109" s="261"/>
      <c r="AR109" s="261"/>
      <c r="AS109" s="261"/>
      <c r="AT109" s="261"/>
      <c r="AU109" s="261"/>
      <c r="AV109" s="261"/>
      <c r="AW109" s="261"/>
      <c r="AX109" s="261"/>
      <c r="AY109" s="261"/>
      <c r="AZ109" s="261"/>
      <c r="BA109" s="261"/>
      <c r="BB109" s="261"/>
      <c r="BC109" s="261"/>
      <c r="BD109" s="261"/>
      <c r="BE109" s="261"/>
      <c r="BF109" s="261"/>
      <c r="BG109" s="261"/>
      <c r="BH109" s="261"/>
      <c r="BI109" s="261"/>
      <c r="BJ109" s="262"/>
      <c r="BK109" s="262"/>
      <c r="BL109" s="261"/>
      <c r="BM109" s="261"/>
      <c r="BN109" s="261"/>
      <c r="BO109" s="261"/>
      <c r="BP109" s="261"/>
      <c r="BQ109" s="261"/>
      <c r="BR109" s="261"/>
      <c r="BS109" s="261"/>
      <c r="BT109" s="261"/>
      <c r="BU109" s="261"/>
      <c r="BV109" s="261"/>
      <c r="BW109" s="263"/>
      <c r="BX109" s="264"/>
      <c r="BY109" s="297"/>
      <c r="BZ109" s="297"/>
      <c r="CA109" s="408" t="str">
        <f t="shared" ca="1" si="130"/>
        <v/>
      </c>
      <c r="CB109" s="375" t="str">
        <f t="shared" ca="1" si="131"/>
        <v/>
      </c>
    </row>
    <row r="110" spans="1:80" s="235" customFormat="1" x14ac:dyDescent="0.25">
      <c r="A110" s="235" t="str">
        <f>Informations_personnelles!B110</f>
        <v xml:space="preserve"> </v>
      </c>
      <c r="B110" s="311">
        <f>Informations_personnelles!C110</f>
        <v>0</v>
      </c>
      <c r="BY110" s="298"/>
      <c r="BZ110" s="298"/>
      <c r="CA110" s="409" t="str">
        <f t="shared" ca="1" si="130"/>
        <v/>
      </c>
      <c r="CB110" s="376" t="str">
        <f t="shared" ca="1" si="131"/>
        <v/>
      </c>
    </row>
    <row r="111" spans="1:80" x14ac:dyDescent="0.25">
      <c r="A111" s="260" t="str">
        <f>Informations_personnelles!B111</f>
        <v xml:space="preserve"> </v>
      </c>
      <c r="B111" s="319">
        <f>Informations_personnelles!C111</f>
        <v>0</v>
      </c>
      <c r="C111" s="261"/>
      <c r="D111" s="261"/>
      <c r="E111" s="261"/>
      <c r="F111" s="261"/>
      <c r="G111" s="261"/>
      <c r="H111" s="261"/>
      <c r="I111" s="261"/>
      <c r="J111" s="261"/>
      <c r="K111" s="261"/>
      <c r="L111" s="261"/>
      <c r="M111" s="261"/>
      <c r="N111" s="261"/>
      <c r="O111" s="261"/>
      <c r="P111" s="261"/>
      <c r="Q111" s="261"/>
      <c r="R111" s="261"/>
      <c r="S111" s="261"/>
      <c r="T111" s="261"/>
      <c r="U111" s="261"/>
      <c r="V111" s="261"/>
      <c r="W111" s="261"/>
      <c r="X111" s="261"/>
      <c r="Y111" s="261"/>
      <c r="Z111" s="261"/>
      <c r="AA111" s="261"/>
      <c r="AB111" s="261"/>
      <c r="AC111" s="261"/>
      <c r="AD111" s="261"/>
      <c r="AE111" s="261"/>
      <c r="AF111" s="261"/>
      <c r="AG111" s="261"/>
      <c r="AH111" s="261"/>
      <c r="AI111" s="261"/>
      <c r="AJ111" s="261"/>
      <c r="AK111" s="261"/>
      <c r="AL111" s="261"/>
      <c r="AM111" s="261"/>
      <c r="AN111" s="261"/>
      <c r="AO111" s="261"/>
      <c r="AP111" s="261"/>
      <c r="AQ111" s="261"/>
      <c r="AR111" s="261"/>
      <c r="AS111" s="261"/>
      <c r="AT111" s="261"/>
      <c r="AU111" s="261"/>
      <c r="AV111" s="261"/>
      <c r="AW111" s="261"/>
      <c r="AX111" s="261"/>
      <c r="AY111" s="261"/>
      <c r="AZ111" s="261"/>
      <c r="BA111" s="261"/>
      <c r="BB111" s="261"/>
      <c r="BC111" s="261"/>
      <c r="BD111" s="261"/>
      <c r="BE111" s="261"/>
      <c r="BF111" s="261"/>
      <c r="BG111" s="261"/>
      <c r="BH111" s="261"/>
      <c r="BI111" s="261"/>
      <c r="BJ111" s="262"/>
      <c r="BK111" s="262"/>
      <c r="BL111" s="261"/>
      <c r="BM111" s="261"/>
      <c r="BN111" s="261"/>
      <c r="BO111" s="261"/>
      <c r="BP111" s="261"/>
      <c r="BQ111" s="261"/>
      <c r="BR111" s="261"/>
      <c r="BS111" s="261"/>
      <c r="BT111" s="261"/>
      <c r="BU111" s="261"/>
      <c r="BV111" s="261"/>
      <c r="BW111" s="263"/>
      <c r="BX111" s="264"/>
      <c r="BY111" s="297"/>
      <c r="BZ111" s="297"/>
      <c r="CA111" s="408" t="str">
        <f t="shared" ca="1" si="130"/>
        <v/>
      </c>
      <c r="CB111" s="375" t="str">
        <f t="shared" ca="1" si="131"/>
        <v/>
      </c>
    </row>
    <row r="112" spans="1:80" s="235" customFormat="1" x14ac:dyDescent="0.25">
      <c r="A112" s="235" t="str">
        <f>Informations_personnelles!B112</f>
        <v xml:space="preserve"> </v>
      </c>
      <c r="B112" s="311">
        <f>Informations_personnelles!C112</f>
        <v>0</v>
      </c>
      <c r="BY112" s="298"/>
      <c r="BZ112" s="298"/>
      <c r="CA112" s="409" t="str">
        <f t="shared" ca="1" si="130"/>
        <v/>
      </c>
      <c r="CB112" s="376" t="str">
        <f t="shared" ca="1" si="131"/>
        <v/>
      </c>
    </row>
    <row r="113" spans="1:80" x14ac:dyDescent="0.25">
      <c r="A113" s="260" t="str">
        <f>Informations_personnelles!B113</f>
        <v xml:space="preserve"> </v>
      </c>
      <c r="B113" s="319">
        <f>Informations_personnelles!C113</f>
        <v>0</v>
      </c>
      <c r="C113" s="261"/>
      <c r="D113" s="261"/>
      <c r="E113" s="261"/>
      <c r="F113" s="261"/>
      <c r="G113" s="261"/>
      <c r="H113" s="261"/>
      <c r="I113" s="261"/>
      <c r="J113" s="261"/>
      <c r="K113" s="261"/>
      <c r="L113" s="261"/>
      <c r="M113" s="261"/>
      <c r="N113" s="261"/>
      <c r="O113" s="261"/>
      <c r="P113" s="261"/>
      <c r="Q113" s="261"/>
      <c r="R113" s="261"/>
      <c r="S113" s="261"/>
      <c r="T113" s="261"/>
      <c r="U113" s="261"/>
      <c r="V113" s="261"/>
      <c r="W113" s="261"/>
      <c r="X113" s="261"/>
      <c r="Y113" s="261"/>
      <c r="Z113" s="261"/>
      <c r="AA113" s="261"/>
      <c r="AB113" s="261"/>
      <c r="AC113" s="261"/>
      <c r="AD113" s="261"/>
      <c r="AE113" s="261"/>
      <c r="AF113" s="261"/>
      <c r="AG113" s="261"/>
      <c r="AH113" s="261"/>
      <c r="AI113" s="261"/>
      <c r="AJ113" s="261"/>
      <c r="AK113" s="261"/>
      <c r="AL113" s="261"/>
      <c r="AM113" s="261"/>
      <c r="AN113" s="261"/>
      <c r="AO113" s="261"/>
      <c r="AP113" s="261"/>
      <c r="AQ113" s="261"/>
      <c r="AR113" s="261"/>
      <c r="AS113" s="261"/>
      <c r="AT113" s="261"/>
      <c r="AU113" s="261"/>
      <c r="AV113" s="261"/>
      <c r="AW113" s="261"/>
      <c r="AX113" s="261"/>
      <c r="AY113" s="261"/>
      <c r="AZ113" s="261"/>
      <c r="BA113" s="261"/>
      <c r="BB113" s="261"/>
      <c r="BC113" s="261"/>
      <c r="BD113" s="261"/>
      <c r="BE113" s="261"/>
      <c r="BF113" s="261"/>
      <c r="BG113" s="261"/>
      <c r="BH113" s="261"/>
      <c r="BI113" s="261"/>
      <c r="BJ113" s="262"/>
      <c r="BK113" s="262"/>
      <c r="BL113" s="261"/>
      <c r="BM113" s="261"/>
      <c r="BN113" s="261"/>
      <c r="BO113" s="261"/>
      <c r="BP113" s="261"/>
      <c r="BQ113" s="261"/>
      <c r="BR113" s="261"/>
      <c r="BS113" s="261"/>
      <c r="BT113" s="261"/>
      <c r="BU113" s="261"/>
      <c r="BV113" s="261"/>
      <c r="BW113" s="263"/>
      <c r="BX113" s="264"/>
      <c r="BY113" s="297"/>
      <c r="BZ113" s="297"/>
      <c r="CA113" s="408" t="str">
        <f t="shared" ca="1" si="130"/>
        <v/>
      </c>
      <c r="CB113" s="375" t="str">
        <f t="shared" ca="1" si="131"/>
        <v/>
      </c>
    </row>
    <row r="114" spans="1:80" s="235" customFormat="1" ht="23.1" customHeight="1" x14ac:dyDescent="0.25">
      <c r="A114" s="127" t="str">
        <f>Informations_personnelles!B114</f>
        <v>TOTAL SEPT.</v>
      </c>
      <c r="B114" s="320">
        <f>Informations_personnelles!C114</f>
        <v>0</v>
      </c>
      <c r="C114" s="126">
        <f>SUM(C104:C113)</f>
        <v>0</v>
      </c>
      <c r="D114" s="126">
        <f>SUM(D104:D113)</f>
        <v>0</v>
      </c>
      <c r="E114" s="126">
        <f t="shared" ref="E114" si="171">COUNTIF(E104:E113, "x")</f>
        <v>0</v>
      </c>
      <c r="F114" s="126">
        <f t="shared" ref="F114" si="172">COUNTIF(F104:F113, "x")</f>
        <v>0</v>
      </c>
      <c r="G114" s="126">
        <f t="shared" ref="G114" si="173">COUNTIF(G104:G113, "x")</f>
        <v>0</v>
      </c>
      <c r="H114" s="126">
        <f t="shared" ref="H114" si="174">COUNTIF(H104:H113, "x")</f>
        <v>0</v>
      </c>
      <c r="I114" s="126">
        <f t="shared" ref="I114:O114" si="175">SUM(I104:I113)</f>
        <v>0</v>
      </c>
      <c r="J114" s="126">
        <f t="shared" si="175"/>
        <v>0</v>
      </c>
      <c r="K114" s="126">
        <f t="shared" si="175"/>
        <v>0</v>
      </c>
      <c r="L114" s="126">
        <f t="shared" si="175"/>
        <v>0</v>
      </c>
      <c r="M114" s="126">
        <f t="shared" si="175"/>
        <v>0</v>
      </c>
      <c r="N114" s="126">
        <f t="shared" si="175"/>
        <v>0</v>
      </c>
      <c r="O114" s="126">
        <f t="shared" si="175"/>
        <v>0</v>
      </c>
      <c r="P114" s="126">
        <f t="shared" ref="P114:AC114" si="176">SUM(P104:P113)</f>
        <v>0</v>
      </c>
      <c r="Q114" s="126">
        <f t="shared" si="176"/>
        <v>0</v>
      </c>
      <c r="R114" s="126">
        <f t="shared" si="176"/>
        <v>0</v>
      </c>
      <c r="S114" s="126">
        <f t="shared" si="176"/>
        <v>0</v>
      </c>
      <c r="T114" s="126">
        <f t="shared" si="176"/>
        <v>0</v>
      </c>
      <c r="U114" s="126">
        <f t="shared" si="176"/>
        <v>0</v>
      </c>
      <c r="V114" s="126">
        <f t="shared" si="176"/>
        <v>0</v>
      </c>
      <c r="W114" s="126">
        <f t="shared" si="176"/>
        <v>0</v>
      </c>
      <c r="X114" s="126">
        <f t="shared" si="176"/>
        <v>0</v>
      </c>
      <c r="Y114" s="126">
        <f t="shared" si="176"/>
        <v>0</v>
      </c>
      <c r="Z114" s="126">
        <f t="shared" si="176"/>
        <v>0</v>
      </c>
      <c r="AA114" s="126">
        <f t="shared" si="176"/>
        <v>0</v>
      </c>
      <c r="AB114" s="126">
        <f t="shared" si="176"/>
        <v>0</v>
      </c>
      <c r="AC114" s="126">
        <f t="shared" si="176"/>
        <v>0</v>
      </c>
      <c r="AD114" s="126">
        <f t="shared" ref="AD114:AK114" si="177">SUM(AD104:AD113)</f>
        <v>0</v>
      </c>
      <c r="AE114" s="126">
        <f t="shared" si="177"/>
        <v>0</v>
      </c>
      <c r="AF114" s="126">
        <f t="shared" si="177"/>
        <v>0</v>
      </c>
      <c r="AG114" s="126">
        <f t="shared" si="177"/>
        <v>0</v>
      </c>
      <c r="AH114" s="126">
        <f t="shared" si="177"/>
        <v>0</v>
      </c>
      <c r="AI114" s="126">
        <f t="shared" si="177"/>
        <v>0</v>
      </c>
      <c r="AJ114" s="126">
        <f t="shared" si="177"/>
        <v>0</v>
      </c>
      <c r="AK114" s="126">
        <f t="shared" si="177"/>
        <v>0</v>
      </c>
      <c r="AL114" s="126">
        <f t="shared" ref="AL114:AX114" si="178">SUM(AL104:AL113)</f>
        <v>0</v>
      </c>
      <c r="AM114" s="126">
        <f t="shared" si="178"/>
        <v>0</v>
      </c>
      <c r="AN114" s="126">
        <f t="shared" si="178"/>
        <v>0</v>
      </c>
      <c r="AO114" s="126">
        <f t="shared" si="178"/>
        <v>0</v>
      </c>
      <c r="AP114" s="126">
        <f t="shared" si="178"/>
        <v>0</v>
      </c>
      <c r="AQ114" s="126">
        <f t="shared" si="178"/>
        <v>0</v>
      </c>
      <c r="AR114" s="126">
        <f t="shared" si="178"/>
        <v>0</v>
      </c>
      <c r="AS114" s="126">
        <f t="shared" si="178"/>
        <v>0</v>
      </c>
      <c r="AT114" s="126">
        <f t="shared" si="178"/>
        <v>0</v>
      </c>
      <c r="AU114" s="126">
        <f t="shared" si="178"/>
        <v>0</v>
      </c>
      <c r="AV114" s="126">
        <f t="shared" si="178"/>
        <v>0</v>
      </c>
      <c r="AW114" s="126">
        <f t="shared" si="178"/>
        <v>0</v>
      </c>
      <c r="AX114" s="126">
        <f t="shared" si="178"/>
        <v>0</v>
      </c>
      <c r="AY114" s="126">
        <f t="shared" ref="AY114:BF114" si="179">SUM(AY104:AY113)</f>
        <v>0</v>
      </c>
      <c r="AZ114" s="126">
        <f t="shared" si="179"/>
        <v>0</v>
      </c>
      <c r="BA114" s="126">
        <f t="shared" si="179"/>
        <v>0</v>
      </c>
      <c r="BB114" s="126">
        <f t="shared" si="179"/>
        <v>0</v>
      </c>
      <c r="BC114" s="126">
        <f t="shared" si="179"/>
        <v>0</v>
      </c>
      <c r="BD114" s="126">
        <f t="shared" si="179"/>
        <v>0</v>
      </c>
      <c r="BE114" s="126">
        <f t="shared" si="179"/>
        <v>0</v>
      </c>
      <c r="BF114" s="126">
        <f t="shared" si="179"/>
        <v>0</v>
      </c>
      <c r="BG114" s="126">
        <f t="shared" ref="BG114" si="180">COUNTIF(BG104:BG113, "x")</f>
        <v>0</v>
      </c>
      <c r="BH114" s="126">
        <f t="shared" ref="BH114" si="181">COUNTIF(BH104:BH113, "x")</f>
        <v>0</v>
      </c>
      <c r="BI114" s="126">
        <f t="shared" ref="BI114" si="182">COUNTIF(BI104:BI113, "x")</f>
        <v>0</v>
      </c>
      <c r="BJ114" s="126">
        <f t="shared" ref="BJ114" si="183">COUNTIF(BJ104:BJ113, "x")</f>
        <v>0</v>
      </c>
      <c r="BK114" s="126">
        <f t="shared" ref="BK114:BN114" si="184">SUM(BK104:BK113)</f>
        <v>0</v>
      </c>
      <c r="BL114" s="126">
        <f t="shared" si="184"/>
        <v>0</v>
      </c>
      <c r="BM114" s="126">
        <f t="shared" si="184"/>
        <v>0</v>
      </c>
      <c r="BN114" s="126">
        <f t="shared" si="184"/>
        <v>0</v>
      </c>
      <c r="BO114" s="126">
        <f>SUM(BO104:BO113)</f>
        <v>0</v>
      </c>
      <c r="BP114" s="126">
        <f t="shared" ref="BP114" si="185">COUNTIF(BP104:BP113, "x")</f>
        <v>0</v>
      </c>
      <c r="BQ114" s="126">
        <f t="shared" ref="BQ114" si="186">COUNTIF(BQ104:BQ113, "x")</f>
        <v>0</v>
      </c>
      <c r="BR114" s="126">
        <f t="shared" ref="BR114" si="187">COUNTIF(BR104:BR113, "x")</f>
        <v>0</v>
      </c>
      <c r="BS114" s="126">
        <f t="shared" ref="BS114" si="188">COUNTIF(BS104:BS113, "x")</f>
        <v>0</v>
      </c>
      <c r="BT114" s="126">
        <f t="shared" ref="BT114" si="189">COUNTIF(BT104:BT113, "x")</f>
        <v>0</v>
      </c>
      <c r="BU114" s="126">
        <f t="shared" ref="BU114" si="190">COUNTIF(BU104:BU113, "x")</f>
        <v>0</v>
      </c>
      <c r="BV114" s="126">
        <f t="shared" ref="BV114" si="191">COUNTIF(BV104:BV113, "x")</f>
        <v>0</v>
      </c>
      <c r="BW114" s="127"/>
      <c r="BX114" s="127"/>
      <c r="BY114" s="377">
        <f>COUNTA(BY104:BY113)</f>
        <v>0</v>
      </c>
      <c r="BZ114" s="377">
        <f>COUNTA(BZ104:BZ113)</f>
        <v>0</v>
      </c>
      <c r="CA114" s="410" t="str">
        <f ca="1">IF(SUM(CA104:CA113)=0," ",AVERAGE(CA104:CA113))</f>
        <v xml:space="preserve"> </v>
      </c>
      <c r="CB114" s="377" t="str">
        <f ca="1">IF(SUM(CB104:CB113)=0," ",AVERAGE(CB104:CB113))</f>
        <v xml:space="preserve"> </v>
      </c>
    </row>
    <row r="115" spans="1:80" x14ac:dyDescent="0.25">
      <c r="A115" s="260" t="str">
        <f>Informations_personnelles!B115</f>
        <v xml:space="preserve"> </v>
      </c>
      <c r="B115" s="319">
        <f>Informations_personnelles!C115</f>
        <v>0</v>
      </c>
      <c r="C115" s="265"/>
      <c r="D115" s="265"/>
      <c r="E115" s="265"/>
      <c r="F115" s="265"/>
      <c r="G115" s="265"/>
      <c r="H115" s="265"/>
      <c r="I115" s="265"/>
      <c r="J115" s="265"/>
      <c r="K115" s="265"/>
      <c r="L115" s="265"/>
      <c r="M115" s="265"/>
      <c r="N115" s="265"/>
      <c r="O115" s="265"/>
      <c r="P115" s="265"/>
      <c r="Q115" s="265"/>
      <c r="R115" s="265"/>
      <c r="S115" s="265"/>
      <c r="T115" s="265"/>
      <c r="U115" s="265"/>
      <c r="V115" s="265"/>
      <c r="W115" s="265"/>
      <c r="X115" s="265"/>
      <c r="Y115" s="265"/>
      <c r="Z115" s="265"/>
      <c r="AA115" s="265"/>
      <c r="AB115" s="265"/>
      <c r="AC115" s="265"/>
      <c r="AD115" s="265"/>
      <c r="AE115" s="265"/>
      <c r="AF115" s="265"/>
      <c r="AG115" s="265"/>
      <c r="AH115" s="265"/>
      <c r="AI115" s="265"/>
      <c r="AJ115" s="265"/>
      <c r="AK115" s="265"/>
      <c r="AL115" s="265"/>
      <c r="AM115" s="265"/>
      <c r="AN115" s="265"/>
      <c r="AO115" s="265"/>
      <c r="AP115" s="265"/>
      <c r="AQ115" s="265"/>
      <c r="AR115" s="265"/>
      <c r="AS115" s="265"/>
      <c r="AT115" s="265"/>
      <c r="AU115" s="265"/>
      <c r="AV115" s="265"/>
      <c r="AW115" s="265"/>
      <c r="AX115" s="265"/>
      <c r="AY115" s="265"/>
      <c r="AZ115" s="265"/>
      <c r="BA115" s="265"/>
      <c r="BB115" s="265"/>
      <c r="BC115" s="265"/>
      <c r="BD115" s="265"/>
      <c r="BE115" s="265"/>
      <c r="BF115" s="265"/>
      <c r="BG115" s="265"/>
      <c r="BH115" s="265"/>
      <c r="BI115" s="265"/>
      <c r="BJ115" s="266"/>
      <c r="BK115" s="266"/>
      <c r="BL115" s="265"/>
      <c r="BM115" s="265"/>
      <c r="BN115" s="265"/>
      <c r="BO115" s="265"/>
      <c r="BP115" s="265"/>
      <c r="BQ115" s="265"/>
      <c r="BR115" s="265"/>
      <c r="BS115" s="265"/>
      <c r="BT115" s="265"/>
      <c r="BU115" s="265"/>
      <c r="BV115" s="265"/>
      <c r="BW115" s="267"/>
      <c r="BX115" s="264"/>
      <c r="BY115" s="297"/>
      <c r="BZ115" s="297"/>
      <c r="CA115" s="408" t="str">
        <f t="shared" ca="1" si="130"/>
        <v/>
      </c>
      <c r="CB115" s="375" t="str">
        <f t="shared" ca="1" si="131"/>
        <v/>
      </c>
    </row>
    <row r="116" spans="1:80" s="235" customFormat="1" x14ac:dyDescent="0.25">
      <c r="A116" s="268">
        <f>Informations_personnelles!B116</f>
        <v>0</v>
      </c>
      <c r="B116" s="321">
        <f>Informations_personnelles!C116</f>
        <v>0</v>
      </c>
      <c r="C116" s="268"/>
      <c r="D116" s="268"/>
      <c r="E116" s="268"/>
      <c r="F116" s="268"/>
      <c r="G116" s="268"/>
      <c r="H116" s="268"/>
      <c r="I116" s="268"/>
      <c r="J116" s="268"/>
      <c r="K116" s="268"/>
      <c r="L116" s="268"/>
      <c r="M116" s="268"/>
      <c r="N116" s="268"/>
      <c r="O116" s="268"/>
      <c r="P116" s="268"/>
      <c r="Q116" s="268"/>
      <c r="R116" s="268"/>
      <c r="S116" s="268"/>
      <c r="T116" s="268"/>
      <c r="U116" s="268"/>
      <c r="V116" s="268"/>
      <c r="W116" s="268"/>
      <c r="X116" s="268"/>
      <c r="Y116" s="268"/>
      <c r="Z116" s="268"/>
      <c r="AA116" s="268"/>
      <c r="AB116" s="268"/>
      <c r="AC116" s="268"/>
      <c r="AD116" s="268"/>
      <c r="AE116" s="268"/>
      <c r="AF116" s="268"/>
      <c r="AG116" s="268"/>
      <c r="AH116" s="268"/>
      <c r="AI116" s="268"/>
      <c r="AJ116" s="268"/>
      <c r="AK116" s="268"/>
      <c r="AL116" s="268"/>
      <c r="AM116" s="268"/>
      <c r="AN116" s="268"/>
      <c r="AO116" s="268"/>
      <c r="AP116" s="268"/>
      <c r="AQ116" s="268"/>
      <c r="AR116" s="268"/>
      <c r="AS116" s="268"/>
      <c r="AT116" s="268"/>
      <c r="AU116" s="268"/>
      <c r="AV116" s="268"/>
      <c r="AW116" s="268"/>
      <c r="AX116" s="268"/>
      <c r="AY116" s="268"/>
      <c r="AZ116" s="268"/>
      <c r="BA116" s="268"/>
      <c r="BB116" s="268"/>
      <c r="BC116" s="268"/>
      <c r="BD116" s="268"/>
      <c r="BE116" s="268"/>
      <c r="BF116" s="268"/>
      <c r="BG116" s="268"/>
      <c r="BH116" s="268"/>
      <c r="BI116" s="268"/>
      <c r="BJ116" s="268"/>
      <c r="BK116" s="268"/>
      <c r="BL116" s="268"/>
      <c r="BM116" s="268"/>
      <c r="BN116" s="268"/>
      <c r="BO116" s="268"/>
      <c r="BP116" s="268"/>
      <c r="BQ116" s="268"/>
      <c r="BR116" s="268"/>
      <c r="BS116" s="268"/>
      <c r="BT116" s="268"/>
      <c r="BU116" s="268"/>
      <c r="BV116" s="268"/>
      <c r="BW116" s="268"/>
      <c r="BX116" s="268"/>
      <c r="BY116" s="298"/>
      <c r="BZ116" s="298"/>
      <c r="CA116" s="409" t="str">
        <f t="shared" ca="1" si="130"/>
        <v/>
      </c>
      <c r="CB116" s="376" t="str">
        <f ca="1">IFERROR(ROUND(CA116/30.5,1),"")</f>
        <v/>
      </c>
    </row>
    <row r="117" spans="1:80" ht="27.95" customHeight="1" x14ac:dyDescent="0.25">
      <c r="A117" s="249" t="s">
        <v>246</v>
      </c>
      <c r="B117" s="322"/>
      <c r="C117" s="4">
        <f>SUM(C93+C103+C114)</f>
        <v>0</v>
      </c>
      <c r="D117" s="4">
        <f t="shared" ref="D117:BS117" si="192">SUM(D93+D103+D114)</f>
        <v>0</v>
      </c>
      <c r="E117" s="4">
        <f t="shared" si="192"/>
        <v>0</v>
      </c>
      <c r="F117" s="4">
        <f t="shared" si="192"/>
        <v>0</v>
      </c>
      <c r="G117" s="4">
        <f t="shared" si="192"/>
        <v>0</v>
      </c>
      <c r="H117" s="4">
        <f t="shared" si="192"/>
        <v>0</v>
      </c>
      <c r="I117" s="4">
        <f t="shared" si="192"/>
        <v>0</v>
      </c>
      <c r="J117" s="4">
        <f t="shared" si="192"/>
        <v>0</v>
      </c>
      <c r="K117" s="4">
        <f t="shared" si="192"/>
        <v>0</v>
      </c>
      <c r="L117" s="4">
        <f t="shared" si="192"/>
        <v>0</v>
      </c>
      <c r="M117" s="4">
        <f t="shared" si="192"/>
        <v>0</v>
      </c>
      <c r="N117" s="4">
        <f t="shared" si="192"/>
        <v>0</v>
      </c>
      <c r="O117" s="4">
        <f t="shared" si="192"/>
        <v>0</v>
      </c>
      <c r="P117" s="4">
        <f t="shared" si="192"/>
        <v>0</v>
      </c>
      <c r="Q117" s="4">
        <f t="shared" si="192"/>
        <v>0</v>
      </c>
      <c r="R117" s="4">
        <f t="shared" si="192"/>
        <v>0</v>
      </c>
      <c r="S117" s="4">
        <f t="shared" si="192"/>
        <v>0</v>
      </c>
      <c r="T117" s="4">
        <f t="shared" si="192"/>
        <v>0</v>
      </c>
      <c r="U117" s="4">
        <f t="shared" si="192"/>
        <v>0</v>
      </c>
      <c r="V117" s="4">
        <f t="shared" si="192"/>
        <v>0</v>
      </c>
      <c r="W117" s="4">
        <f t="shared" si="192"/>
        <v>0</v>
      </c>
      <c r="X117" s="4">
        <f t="shared" si="192"/>
        <v>0</v>
      </c>
      <c r="Y117" s="4">
        <f t="shared" si="192"/>
        <v>0</v>
      </c>
      <c r="Z117" s="4">
        <f t="shared" si="192"/>
        <v>0</v>
      </c>
      <c r="AA117" s="4">
        <f t="shared" si="192"/>
        <v>0</v>
      </c>
      <c r="AB117" s="4">
        <f t="shared" si="192"/>
        <v>0</v>
      </c>
      <c r="AC117" s="4">
        <f t="shared" si="192"/>
        <v>0</v>
      </c>
      <c r="AD117" s="4">
        <f t="shared" si="192"/>
        <v>0</v>
      </c>
      <c r="AE117" s="4">
        <f t="shared" si="192"/>
        <v>0</v>
      </c>
      <c r="AF117" s="4">
        <f t="shared" si="192"/>
        <v>0</v>
      </c>
      <c r="AG117" s="4">
        <f t="shared" si="192"/>
        <v>0</v>
      </c>
      <c r="AH117" s="4">
        <f t="shared" si="192"/>
        <v>0</v>
      </c>
      <c r="AI117" s="4">
        <f t="shared" si="192"/>
        <v>0</v>
      </c>
      <c r="AJ117" s="4">
        <f t="shared" si="192"/>
        <v>0</v>
      </c>
      <c r="AK117" s="4">
        <f t="shared" si="192"/>
        <v>0</v>
      </c>
      <c r="AL117" s="4">
        <f t="shared" si="192"/>
        <v>0</v>
      </c>
      <c r="AM117" s="4">
        <f t="shared" si="192"/>
        <v>0</v>
      </c>
      <c r="AN117" s="4">
        <f t="shared" si="192"/>
        <v>0</v>
      </c>
      <c r="AO117" s="4">
        <f t="shared" si="192"/>
        <v>0</v>
      </c>
      <c r="AP117" s="4">
        <f t="shared" si="192"/>
        <v>0</v>
      </c>
      <c r="AQ117" s="4">
        <f t="shared" si="192"/>
        <v>0</v>
      </c>
      <c r="AR117" s="4">
        <f t="shared" si="192"/>
        <v>0</v>
      </c>
      <c r="AS117" s="4">
        <f t="shared" si="192"/>
        <v>0</v>
      </c>
      <c r="AT117" s="4">
        <f t="shared" si="192"/>
        <v>0</v>
      </c>
      <c r="AU117" s="4">
        <f t="shared" si="192"/>
        <v>0</v>
      </c>
      <c r="AV117" s="4">
        <f t="shared" si="192"/>
        <v>0</v>
      </c>
      <c r="AW117" s="4">
        <f t="shared" si="192"/>
        <v>0</v>
      </c>
      <c r="AX117" s="4">
        <f t="shared" si="192"/>
        <v>0</v>
      </c>
      <c r="AY117" s="4">
        <f t="shared" si="192"/>
        <v>0</v>
      </c>
      <c r="AZ117" s="4">
        <f t="shared" si="192"/>
        <v>0</v>
      </c>
      <c r="BA117" s="4">
        <f t="shared" si="192"/>
        <v>0</v>
      </c>
      <c r="BB117" s="4">
        <f t="shared" si="192"/>
        <v>0</v>
      </c>
      <c r="BC117" s="4">
        <f t="shared" si="192"/>
        <v>0</v>
      </c>
      <c r="BD117" s="4">
        <f t="shared" si="192"/>
        <v>0</v>
      </c>
      <c r="BE117" s="4">
        <f t="shared" si="192"/>
        <v>0</v>
      </c>
      <c r="BF117" s="4">
        <f t="shared" si="192"/>
        <v>0</v>
      </c>
      <c r="BG117" s="4">
        <f t="shared" si="192"/>
        <v>0</v>
      </c>
      <c r="BH117" s="4">
        <f t="shared" si="192"/>
        <v>0</v>
      </c>
      <c r="BI117" s="4">
        <f t="shared" si="192"/>
        <v>0</v>
      </c>
      <c r="BJ117" s="4">
        <f t="shared" si="192"/>
        <v>0</v>
      </c>
      <c r="BK117" s="4">
        <f t="shared" si="192"/>
        <v>0</v>
      </c>
      <c r="BL117" s="4">
        <f t="shared" si="192"/>
        <v>0</v>
      </c>
      <c r="BM117" s="4">
        <f t="shared" si="192"/>
        <v>0</v>
      </c>
      <c r="BN117" s="4">
        <f t="shared" si="192"/>
        <v>0</v>
      </c>
      <c r="BO117" s="4">
        <f t="shared" si="192"/>
        <v>0</v>
      </c>
      <c r="BP117" s="4">
        <f t="shared" si="192"/>
        <v>0</v>
      </c>
      <c r="BQ117" s="4">
        <f t="shared" si="192"/>
        <v>0</v>
      </c>
      <c r="BR117" s="4">
        <f t="shared" si="192"/>
        <v>0</v>
      </c>
      <c r="BS117" s="4">
        <f t="shared" si="192"/>
        <v>0</v>
      </c>
      <c r="BT117" s="4">
        <f t="shared" ref="BT117:BV117" si="193">SUM(BT93+BT103+BT114)</f>
        <v>0</v>
      </c>
      <c r="BU117" s="4">
        <f t="shared" si="193"/>
        <v>0</v>
      </c>
      <c r="BV117" s="4">
        <f t="shared" si="193"/>
        <v>0</v>
      </c>
      <c r="BW117" s="12">
        <f t="shared" ref="BW117" si="194">COUNTIF(BW83:BW116,"X")</f>
        <v>0</v>
      </c>
      <c r="BX117" s="12">
        <f t="shared" ref="BX117" si="195">SUM(BX84:BX116)</f>
        <v>0</v>
      </c>
      <c r="BY117" s="378">
        <f t="shared" ref="BY117:CB117" si="196">SUM(BY93+BY103+BY114)</f>
        <v>0</v>
      </c>
      <c r="BZ117" s="378">
        <f t="shared" si="196"/>
        <v>0</v>
      </c>
      <c r="CA117" s="411" t="str">
        <f ca="1">IF(SUM(CA93,CA103,CA114)=0," ",AVERAGE(CA93,CA103,CA114))</f>
        <v xml:space="preserve"> </v>
      </c>
      <c r="CB117" s="378" t="str">
        <f ca="1">IF(SUM(CB93,CB103,CB114)=0," ",AVERAGE(CB93,CB103,CB114))</f>
        <v xml:space="preserve"> </v>
      </c>
    </row>
    <row r="118" spans="1:80" s="235" customFormat="1" x14ac:dyDescent="0.25">
      <c r="B118" s="311"/>
      <c r="BY118" s="379"/>
      <c r="BZ118" s="379"/>
      <c r="CA118" s="412"/>
      <c r="CB118" s="379"/>
    </row>
    <row r="119" spans="1:80" s="254" customFormat="1" x14ac:dyDescent="0.25">
      <c r="A119" s="250"/>
      <c r="B119" s="316"/>
      <c r="C119" s="251"/>
      <c r="D119" s="251"/>
      <c r="E119" s="251"/>
      <c r="F119" s="251"/>
      <c r="G119" s="251"/>
      <c r="H119" s="251"/>
      <c r="I119" s="251"/>
      <c r="J119" s="251"/>
      <c r="K119" s="251"/>
      <c r="L119" s="251"/>
      <c r="M119" s="251"/>
      <c r="N119" s="251"/>
      <c r="O119" s="251"/>
      <c r="P119" s="251"/>
      <c r="Q119" s="251"/>
      <c r="R119" s="251"/>
      <c r="S119" s="251"/>
      <c r="T119" s="251"/>
      <c r="U119" s="251"/>
      <c r="V119" s="251"/>
      <c r="W119" s="251"/>
      <c r="X119" s="251"/>
      <c r="Y119" s="251"/>
      <c r="Z119" s="251"/>
      <c r="AA119" s="251"/>
      <c r="AB119" s="251"/>
      <c r="AC119" s="251"/>
      <c r="AD119" s="251"/>
      <c r="AE119" s="251"/>
      <c r="AF119" s="251"/>
      <c r="AG119" s="251"/>
      <c r="AH119" s="251"/>
      <c r="AI119" s="251"/>
      <c r="AJ119" s="251"/>
      <c r="AK119" s="251"/>
      <c r="AL119" s="251"/>
      <c r="AM119" s="251"/>
      <c r="AN119" s="251"/>
      <c r="AO119" s="251"/>
      <c r="AP119" s="251"/>
      <c r="AQ119" s="251"/>
      <c r="AR119" s="251"/>
      <c r="AS119" s="251"/>
      <c r="AT119" s="251"/>
      <c r="AU119" s="251"/>
      <c r="AV119" s="251"/>
      <c r="AW119" s="251"/>
      <c r="AX119" s="251"/>
      <c r="AY119" s="251"/>
      <c r="AZ119" s="251"/>
      <c r="BA119" s="251"/>
      <c r="BB119" s="251"/>
      <c r="BC119" s="251"/>
      <c r="BD119" s="251"/>
      <c r="BE119" s="251"/>
      <c r="BF119" s="251"/>
      <c r="BG119" s="251"/>
      <c r="BH119" s="251"/>
      <c r="BI119" s="251"/>
      <c r="BJ119" s="252"/>
      <c r="BK119" s="252"/>
      <c r="BL119" s="251"/>
      <c r="BM119" s="251"/>
      <c r="BN119" s="251"/>
      <c r="BO119" s="251"/>
      <c r="BP119" s="251"/>
      <c r="BQ119" s="251"/>
      <c r="BR119" s="251"/>
      <c r="BS119" s="251"/>
      <c r="BT119" s="251"/>
      <c r="BU119" s="251"/>
      <c r="BV119" s="251"/>
      <c r="BW119" s="253"/>
      <c r="BX119" s="211"/>
      <c r="BY119" s="373"/>
      <c r="BZ119" s="373"/>
      <c r="CA119" s="406"/>
      <c r="CB119" s="373"/>
    </row>
    <row r="120" spans="1:80" s="254" customFormat="1" x14ac:dyDescent="0.25">
      <c r="A120" s="250"/>
      <c r="B120" s="316"/>
      <c r="C120" s="251"/>
      <c r="D120" s="251"/>
      <c r="E120" s="251"/>
      <c r="F120" s="251"/>
      <c r="G120" s="251"/>
      <c r="H120" s="251"/>
      <c r="I120" s="251"/>
      <c r="J120" s="251"/>
      <c r="K120" s="251"/>
      <c r="L120" s="251"/>
      <c r="M120" s="251"/>
      <c r="N120" s="251"/>
      <c r="O120" s="251"/>
      <c r="P120" s="251"/>
      <c r="Q120" s="251"/>
      <c r="R120" s="251"/>
      <c r="S120" s="251"/>
      <c r="T120" s="251"/>
      <c r="U120" s="251"/>
      <c r="V120" s="251"/>
      <c r="W120" s="251"/>
      <c r="X120" s="251"/>
      <c r="Y120" s="251"/>
      <c r="Z120" s="251"/>
      <c r="AA120" s="251"/>
      <c r="AB120" s="251"/>
      <c r="AC120" s="251"/>
      <c r="AD120" s="251"/>
      <c r="AE120" s="251"/>
      <c r="AF120" s="251"/>
      <c r="AG120" s="251"/>
      <c r="AH120" s="251"/>
      <c r="AI120" s="251"/>
      <c r="AJ120" s="251"/>
      <c r="AK120" s="251"/>
      <c r="AL120" s="251"/>
      <c r="AM120" s="251"/>
      <c r="AN120" s="251"/>
      <c r="AO120" s="251"/>
      <c r="AP120" s="251"/>
      <c r="AQ120" s="251"/>
      <c r="AR120" s="251"/>
      <c r="AS120" s="251"/>
      <c r="AT120" s="251"/>
      <c r="AU120" s="251"/>
      <c r="AV120" s="251"/>
      <c r="AW120" s="251"/>
      <c r="AX120" s="251"/>
      <c r="AY120" s="251"/>
      <c r="AZ120" s="251"/>
      <c r="BA120" s="251"/>
      <c r="BB120" s="251"/>
      <c r="BC120" s="251"/>
      <c r="BD120" s="251"/>
      <c r="BE120" s="251"/>
      <c r="BF120" s="251"/>
      <c r="BG120" s="251"/>
      <c r="BH120" s="251"/>
      <c r="BI120" s="251"/>
      <c r="BJ120" s="252"/>
      <c r="BK120" s="252"/>
      <c r="BL120" s="251"/>
      <c r="BM120" s="251"/>
      <c r="BN120" s="251"/>
      <c r="BO120" s="251"/>
      <c r="BP120" s="251"/>
      <c r="BQ120" s="251"/>
      <c r="BR120" s="251"/>
      <c r="BS120" s="251"/>
      <c r="BT120" s="251"/>
      <c r="BU120" s="251"/>
      <c r="BV120" s="251"/>
      <c r="BW120" s="253"/>
      <c r="BX120" s="211"/>
      <c r="BY120" s="373"/>
      <c r="BZ120" s="373"/>
      <c r="CA120" s="406"/>
      <c r="CB120" s="373"/>
    </row>
    <row r="121" spans="1:80" s="254" customFormat="1" x14ac:dyDescent="0.25">
      <c r="A121" s="255"/>
      <c r="B121" s="317"/>
      <c r="C121" s="256"/>
      <c r="D121" s="256"/>
      <c r="E121" s="256"/>
      <c r="F121" s="256"/>
      <c r="G121" s="256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  <c r="AD121" s="256"/>
      <c r="AE121" s="256"/>
      <c r="AF121" s="256"/>
      <c r="AG121" s="256"/>
      <c r="AH121" s="256"/>
      <c r="AI121" s="256"/>
      <c r="AJ121" s="256"/>
      <c r="AK121" s="256"/>
      <c r="AL121" s="256"/>
      <c r="AM121" s="256"/>
      <c r="AN121" s="256"/>
      <c r="AO121" s="256"/>
      <c r="AP121" s="256"/>
      <c r="AQ121" s="256"/>
      <c r="AR121" s="256"/>
      <c r="AS121" s="256"/>
      <c r="AT121" s="256"/>
      <c r="AU121" s="256"/>
      <c r="AV121" s="256"/>
      <c r="AW121" s="256"/>
      <c r="AX121" s="256"/>
      <c r="AY121" s="256"/>
      <c r="AZ121" s="256"/>
      <c r="BA121" s="256"/>
      <c r="BB121" s="256"/>
      <c r="BC121" s="256"/>
      <c r="BD121" s="256"/>
      <c r="BE121" s="256"/>
      <c r="BF121" s="256"/>
      <c r="BG121" s="256"/>
      <c r="BH121" s="256"/>
      <c r="BI121" s="256"/>
      <c r="BJ121" s="257"/>
      <c r="BK121" s="257"/>
      <c r="BL121" s="256"/>
      <c r="BM121" s="256"/>
      <c r="BN121" s="256"/>
      <c r="BO121" s="256"/>
      <c r="BP121" s="256"/>
      <c r="BQ121" s="256"/>
      <c r="BR121" s="256"/>
      <c r="BS121" s="256"/>
      <c r="BT121" s="256"/>
      <c r="BU121" s="256"/>
      <c r="BV121" s="256"/>
      <c r="BW121" s="258"/>
      <c r="BX121" s="259"/>
      <c r="BY121" s="373"/>
      <c r="BZ121" s="373"/>
      <c r="CA121" s="406"/>
      <c r="CB121" s="373"/>
    </row>
    <row r="122" spans="1:80" ht="30" customHeight="1" x14ac:dyDescent="0.25">
      <c r="A122" s="5" t="s">
        <v>35</v>
      </c>
      <c r="B122" s="323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13"/>
      <c r="BX122" s="13"/>
      <c r="BY122" s="380"/>
      <c r="BZ122" s="380"/>
      <c r="CA122" s="413"/>
      <c r="CB122" s="380"/>
    </row>
    <row r="123" spans="1:80" x14ac:dyDescent="0.25">
      <c r="A123" s="269" t="str">
        <f>Informations_personnelles!B123</f>
        <v xml:space="preserve"> </v>
      </c>
      <c r="B123" s="324">
        <f>Informations_personnelles!C123</f>
        <v>0</v>
      </c>
      <c r="C123" s="270"/>
      <c r="D123" s="270"/>
      <c r="E123" s="270"/>
      <c r="F123" s="270"/>
      <c r="G123" s="270"/>
      <c r="H123" s="270"/>
      <c r="I123" s="270"/>
      <c r="J123" s="270"/>
      <c r="K123" s="270"/>
      <c r="L123" s="270"/>
      <c r="M123" s="270"/>
      <c r="N123" s="270"/>
      <c r="O123" s="270"/>
      <c r="P123" s="270"/>
      <c r="Q123" s="270"/>
      <c r="R123" s="270"/>
      <c r="S123" s="270"/>
      <c r="T123" s="270"/>
      <c r="U123" s="270"/>
      <c r="V123" s="270"/>
      <c r="W123" s="270"/>
      <c r="X123" s="270"/>
      <c r="Y123" s="270"/>
      <c r="Z123" s="270"/>
      <c r="AA123" s="270"/>
      <c r="AB123" s="270"/>
      <c r="AC123" s="270"/>
      <c r="AD123" s="270"/>
      <c r="AE123" s="270"/>
      <c r="AF123" s="270"/>
      <c r="AG123" s="270"/>
      <c r="AH123" s="270"/>
      <c r="AI123" s="270"/>
      <c r="AJ123" s="270"/>
      <c r="AK123" s="270"/>
      <c r="AL123" s="270"/>
      <c r="AM123" s="270"/>
      <c r="AN123" s="270"/>
      <c r="AO123" s="270"/>
      <c r="AP123" s="270"/>
      <c r="AQ123" s="270"/>
      <c r="AR123" s="270"/>
      <c r="AS123" s="270"/>
      <c r="AT123" s="270"/>
      <c r="AU123" s="270"/>
      <c r="AV123" s="270"/>
      <c r="AW123" s="270"/>
      <c r="AX123" s="270"/>
      <c r="AY123" s="270"/>
      <c r="AZ123" s="270"/>
      <c r="BA123" s="270"/>
      <c r="BB123" s="270"/>
      <c r="BC123" s="270"/>
      <c r="BD123" s="270"/>
      <c r="BE123" s="270"/>
      <c r="BF123" s="270"/>
      <c r="BG123" s="270"/>
      <c r="BH123" s="270"/>
      <c r="BI123" s="270"/>
      <c r="BJ123" s="271"/>
      <c r="BK123" s="271"/>
      <c r="BL123" s="270"/>
      <c r="BM123" s="270"/>
      <c r="BN123" s="270"/>
      <c r="BO123" s="270"/>
      <c r="BP123" s="270"/>
      <c r="BQ123" s="270"/>
      <c r="BR123" s="270"/>
      <c r="BS123" s="270"/>
      <c r="BT123" s="270"/>
      <c r="BU123" s="270"/>
      <c r="BV123" s="270"/>
      <c r="BW123" s="272"/>
      <c r="BX123" s="273"/>
      <c r="BY123" s="299"/>
      <c r="BZ123" s="299"/>
      <c r="CA123" s="414" t="str">
        <f t="shared" ref="CA123:CA156" ca="1" si="197">IF(ISBLANK(AL123),"",IF(AND(ISBLANK(BY123),ISBLANK(BZ123)),TODAY()-AL123,IF(ISBLANK(BY123),BZ123-AL123,BY123-AL123)))</f>
        <v/>
      </c>
      <c r="CB123" s="381" t="str">
        <f ca="1">IFERROR(ROUND(CA123/30.5,1),"")</f>
        <v/>
      </c>
    </row>
    <row r="124" spans="1:80" s="235" customFormat="1" x14ac:dyDescent="0.25">
      <c r="A124" s="235" t="str">
        <f>Informations_personnelles!B124</f>
        <v xml:space="preserve"> </v>
      </c>
      <c r="B124" s="311">
        <f>Informations_personnelles!C124</f>
        <v>0</v>
      </c>
      <c r="BY124" s="300"/>
      <c r="BZ124" s="300"/>
      <c r="CA124" s="415" t="str">
        <f t="shared" ca="1" si="197"/>
        <v/>
      </c>
      <c r="CB124" s="382" t="str">
        <f t="shared" ref="CB124:CB156" ca="1" si="198">IFERROR(ROUND(CA124/30.5,1),"")</f>
        <v/>
      </c>
    </row>
    <row r="125" spans="1:80" x14ac:dyDescent="0.25">
      <c r="A125" s="269" t="str">
        <f>Informations_personnelles!B125</f>
        <v xml:space="preserve"> </v>
      </c>
      <c r="B125" s="324">
        <f>Informations_personnelles!C125</f>
        <v>0</v>
      </c>
      <c r="C125" s="270"/>
      <c r="D125" s="270"/>
      <c r="E125" s="270"/>
      <c r="F125" s="270"/>
      <c r="G125" s="270"/>
      <c r="H125" s="270"/>
      <c r="I125" s="270"/>
      <c r="J125" s="270"/>
      <c r="K125" s="270"/>
      <c r="L125" s="270"/>
      <c r="M125" s="270"/>
      <c r="N125" s="270"/>
      <c r="O125" s="270"/>
      <c r="P125" s="270"/>
      <c r="Q125" s="270"/>
      <c r="R125" s="270"/>
      <c r="S125" s="270"/>
      <c r="T125" s="270"/>
      <c r="U125" s="270"/>
      <c r="V125" s="270"/>
      <c r="W125" s="270"/>
      <c r="X125" s="270"/>
      <c r="Y125" s="270"/>
      <c r="Z125" s="270"/>
      <c r="AA125" s="270"/>
      <c r="AB125" s="270"/>
      <c r="AC125" s="270"/>
      <c r="AD125" s="270"/>
      <c r="AE125" s="270"/>
      <c r="AF125" s="270"/>
      <c r="AG125" s="270"/>
      <c r="AH125" s="270"/>
      <c r="AI125" s="270"/>
      <c r="AJ125" s="270"/>
      <c r="AK125" s="270"/>
      <c r="AL125" s="270"/>
      <c r="AM125" s="270"/>
      <c r="AN125" s="270"/>
      <c r="AO125" s="270"/>
      <c r="AP125" s="270"/>
      <c r="AQ125" s="270"/>
      <c r="AR125" s="270"/>
      <c r="AS125" s="270"/>
      <c r="AT125" s="270"/>
      <c r="AU125" s="270"/>
      <c r="AV125" s="270"/>
      <c r="AW125" s="270"/>
      <c r="AX125" s="270"/>
      <c r="AY125" s="270"/>
      <c r="AZ125" s="270"/>
      <c r="BA125" s="270"/>
      <c r="BB125" s="270"/>
      <c r="BC125" s="270"/>
      <c r="BD125" s="270"/>
      <c r="BE125" s="270"/>
      <c r="BF125" s="270"/>
      <c r="BG125" s="270"/>
      <c r="BH125" s="270"/>
      <c r="BI125" s="270"/>
      <c r="BJ125" s="271"/>
      <c r="BK125" s="271"/>
      <c r="BL125" s="270"/>
      <c r="BM125" s="270"/>
      <c r="BN125" s="270"/>
      <c r="BO125" s="270"/>
      <c r="BP125" s="270"/>
      <c r="BQ125" s="270"/>
      <c r="BR125" s="270"/>
      <c r="BS125" s="270"/>
      <c r="BT125" s="270"/>
      <c r="BU125" s="270"/>
      <c r="BV125" s="270"/>
      <c r="BW125" s="272"/>
      <c r="BX125" s="273"/>
      <c r="BY125" s="299"/>
      <c r="BZ125" s="299"/>
      <c r="CA125" s="414" t="str">
        <f t="shared" ca="1" si="197"/>
        <v/>
      </c>
      <c r="CB125" s="381" t="str">
        <f t="shared" ca="1" si="198"/>
        <v/>
      </c>
    </row>
    <row r="126" spans="1:80" s="235" customFormat="1" x14ac:dyDescent="0.25">
      <c r="A126" s="235" t="str">
        <f>Informations_personnelles!B126</f>
        <v xml:space="preserve"> </v>
      </c>
      <c r="B126" s="311">
        <f>Informations_personnelles!C126</f>
        <v>0</v>
      </c>
      <c r="BY126" s="300"/>
      <c r="BZ126" s="300"/>
      <c r="CA126" s="415" t="str">
        <f t="shared" ca="1" si="197"/>
        <v/>
      </c>
      <c r="CB126" s="382" t="str">
        <f t="shared" ca="1" si="198"/>
        <v/>
      </c>
    </row>
    <row r="127" spans="1:80" x14ac:dyDescent="0.25">
      <c r="A127" s="269" t="str">
        <f>Informations_personnelles!B127</f>
        <v xml:space="preserve"> </v>
      </c>
      <c r="B127" s="324">
        <f>Informations_personnelles!C127</f>
        <v>0</v>
      </c>
      <c r="C127" s="270"/>
      <c r="D127" s="270"/>
      <c r="E127" s="270"/>
      <c r="F127" s="270"/>
      <c r="G127" s="270"/>
      <c r="H127" s="270"/>
      <c r="I127" s="270"/>
      <c r="J127" s="270"/>
      <c r="K127" s="270"/>
      <c r="L127" s="270"/>
      <c r="M127" s="270"/>
      <c r="N127" s="270"/>
      <c r="O127" s="270"/>
      <c r="P127" s="270"/>
      <c r="Q127" s="270"/>
      <c r="R127" s="270"/>
      <c r="S127" s="270"/>
      <c r="T127" s="270"/>
      <c r="U127" s="270"/>
      <c r="V127" s="270"/>
      <c r="W127" s="270"/>
      <c r="X127" s="270"/>
      <c r="Y127" s="270"/>
      <c r="Z127" s="270"/>
      <c r="AA127" s="270"/>
      <c r="AB127" s="270"/>
      <c r="AC127" s="270"/>
      <c r="AD127" s="270"/>
      <c r="AE127" s="270"/>
      <c r="AF127" s="270"/>
      <c r="AG127" s="270"/>
      <c r="AH127" s="270"/>
      <c r="AI127" s="270"/>
      <c r="AJ127" s="270"/>
      <c r="AK127" s="270"/>
      <c r="AL127" s="270"/>
      <c r="AM127" s="270"/>
      <c r="AN127" s="270"/>
      <c r="AO127" s="270"/>
      <c r="AP127" s="270"/>
      <c r="AQ127" s="270"/>
      <c r="AR127" s="270"/>
      <c r="AS127" s="270"/>
      <c r="AT127" s="270"/>
      <c r="AU127" s="270"/>
      <c r="AV127" s="270"/>
      <c r="AW127" s="270"/>
      <c r="AX127" s="270"/>
      <c r="AY127" s="270"/>
      <c r="AZ127" s="270"/>
      <c r="BA127" s="270"/>
      <c r="BB127" s="270"/>
      <c r="BC127" s="270"/>
      <c r="BD127" s="270"/>
      <c r="BE127" s="270"/>
      <c r="BF127" s="270"/>
      <c r="BG127" s="270"/>
      <c r="BH127" s="270"/>
      <c r="BI127" s="270"/>
      <c r="BJ127" s="271"/>
      <c r="BK127" s="271"/>
      <c r="BL127" s="270"/>
      <c r="BM127" s="270"/>
      <c r="BN127" s="270"/>
      <c r="BO127" s="270"/>
      <c r="BP127" s="270"/>
      <c r="BQ127" s="270"/>
      <c r="BR127" s="270"/>
      <c r="BS127" s="270"/>
      <c r="BT127" s="270"/>
      <c r="BU127" s="270"/>
      <c r="BV127" s="270"/>
      <c r="BW127" s="272"/>
      <c r="BX127" s="273"/>
      <c r="BY127" s="299"/>
      <c r="BZ127" s="299"/>
      <c r="CA127" s="414" t="str">
        <f t="shared" ca="1" si="197"/>
        <v/>
      </c>
      <c r="CB127" s="381" t="str">
        <f t="shared" ca="1" si="198"/>
        <v/>
      </c>
    </row>
    <row r="128" spans="1:80" s="235" customFormat="1" x14ac:dyDescent="0.25">
      <c r="A128" s="235" t="str">
        <f>Informations_personnelles!B128</f>
        <v xml:space="preserve"> </v>
      </c>
      <c r="B128" s="311">
        <f>Informations_personnelles!C128</f>
        <v>0</v>
      </c>
      <c r="BY128" s="300"/>
      <c r="BZ128" s="300"/>
      <c r="CA128" s="415" t="str">
        <f t="shared" ca="1" si="197"/>
        <v/>
      </c>
      <c r="CB128" s="382" t="str">
        <f t="shared" ca="1" si="198"/>
        <v/>
      </c>
    </row>
    <row r="129" spans="1:80" x14ac:dyDescent="0.25">
      <c r="A129" s="269" t="str">
        <f>Informations_personnelles!B129</f>
        <v xml:space="preserve"> </v>
      </c>
      <c r="B129" s="324">
        <f>Informations_personnelles!C129</f>
        <v>0</v>
      </c>
      <c r="C129" s="270"/>
      <c r="D129" s="270"/>
      <c r="E129" s="270"/>
      <c r="F129" s="270"/>
      <c r="G129" s="270"/>
      <c r="H129" s="270"/>
      <c r="I129" s="270"/>
      <c r="J129" s="270"/>
      <c r="K129" s="270"/>
      <c r="L129" s="270"/>
      <c r="M129" s="270"/>
      <c r="N129" s="270"/>
      <c r="O129" s="270"/>
      <c r="P129" s="270"/>
      <c r="Q129" s="270"/>
      <c r="R129" s="270"/>
      <c r="S129" s="270"/>
      <c r="T129" s="270"/>
      <c r="U129" s="270"/>
      <c r="V129" s="270"/>
      <c r="W129" s="270"/>
      <c r="X129" s="270"/>
      <c r="Y129" s="270"/>
      <c r="Z129" s="270"/>
      <c r="AA129" s="270"/>
      <c r="AB129" s="270"/>
      <c r="AC129" s="270"/>
      <c r="AD129" s="270"/>
      <c r="AE129" s="270"/>
      <c r="AF129" s="270"/>
      <c r="AG129" s="270"/>
      <c r="AH129" s="270"/>
      <c r="AI129" s="270"/>
      <c r="AJ129" s="270"/>
      <c r="AK129" s="270"/>
      <c r="AL129" s="270"/>
      <c r="AM129" s="270"/>
      <c r="AN129" s="270"/>
      <c r="AO129" s="270"/>
      <c r="AP129" s="270"/>
      <c r="AQ129" s="270"/>
      <c r="AR129" s="270"/>
      <c r="AS129" s="270"/>
      <c r="AT129" s="270"/>
      <c r="AU129" s="270"/>
      <c r="AV129" s="270"/>
      <c r="AW129" s="270"/>
      <c r="AX129" s="270"/>
      <c r="AY129" s="270"/>
      <c r="AZ129" s="270"/>
      <c r="BA129" s="270"/>
      <c r="BB129" s="270"/>
      <c r="BC129" s="270"/>
      <c r="BD129" s="270"/>
      <c r="BE129" s="270"/>
      <c r="BF129" s="270"/>
      <c r="BG129" s="270"/>
      <c r="BH129" s="270"/>
      <c r="BI129" s="270"/>
      <c r="BJ129" s="271"/>
      <c r="BK129" s="271"/>
      <c r="BL129" s="270"/>
      <c r="BM129" s="270"/>
      <c r="BN129" s="270"/>
      <c r="BO129" s="270"/>
      <c r="BP129" s="270"/>
      <c r="BQ129" s="270"/>
      <c r="BR129" s="270"/>
      <c r="BS129" s="270"/>
      <c r="BT129" s="270"/>
      <c r="BU129" s="270"/>
      <c r="BV129" s="270"/>
      <c r="BW129" s="272"/>
      <c r="BX129" s="273"/>
      <c r="BY129" s="299"/>
      <c r="BZ129" s="299"/>
      <c r="CA129" s="414" t="str">
        <f t="shared" ca="1" si="197"/>
        <v/>
      </c>
      <c r="CB129" s="381" t="str">
        <f t="shared" ca="1" si="198"/>
        <v/>
      </c>
    </row>
    <row r="130" spans="1:80" s="235" customFormat="1" x14ac:dyDescent="0.25">
      <c r="A130" s="235" t="str">
        <f>Informations_personnelles!B130</f>
        <v xml:space="preserve"> </v>
      </c>
      <c r="B130" s="311">
        <f>Informations_personnelles!C130</f>
        <v>0</v>
      </c>
      <c r="BY130" s="300"/>
      <c r="BZ130" s="300"/>
      <c r="CA130" s="415" t="str">
        <f t="shared" ca="1" si="197"/>
        <v/>
      </c>
      <c r="CB130" s="382" t="str">
        <f t="shared" ca="1" si="198"/>
        <v/>
      </c>
    </row>
    <row r="131" spans="1:80" x14ac:dyDescent="0.25">
      <c r="A131" s="269" t="str">
        <f>Informations_personnelles!B131</f>
        <v xml:space="preserve"> </v>
      </c>
      <c r="B131" s="324">
        <f>Informations_personnelles!C131</f>
        <v>0</v>
      </c>
      <c r="C131" s="270"/>
      <c r="D131" s="270"/>
      <c r="E131" s="270"/>
      <c r="F131" s="270"/>
      <c r="G131" s="270"/>
      <c r="H131" s="270"/>
      <c r="I131" s="270"/>
      <c r="J131" s="270"/>
      <c r="K131" s="270"/>
      <c r="L131" s="270"/>
      <c r="M131" s="270"/>
      <c r="N131" s="270"/>
      <c r="O131" s="270"/>
      <c r="P131" s="270"/>
      <c r="Q131" s="270"/>
      <c r="R131" s="270"/>
      <c r="S131" s="270"/>
      <c r="T131" s="270"/>
      <c r="U131" s="270"/>
      <c r="V131" s="270"/>
      <c r="W131" s="270"/>
      <c r="X131" s="270"/>
      <c r="Y131" s="270"/>
      <c r="Z131" s="270"/>
      <c r="AA131" s="270"/>
      <c r="AB131" s="270"/>
      <c r="AC131" s="270"/>
      <c r="AD131" s="270"/>
      <c r="AE131" s="270"/>
      <c r="AF131" s="270"/>
      <c r="AG131" s="270"/>
      <c r="AH131" s="270"/>
      <c r="AI131" s="270"/>
      <c r="AJ131" s="270"/>
      <c r="AK131" s="270"/>
      <c r="AL131" s="270"/>
      <c r="AM131" s="270"/>
      <c r="AN131" s="270"/>
      <c r="AO131" s="270"/>
      <c r="AP131" s="270"/>
      <c r="AQ131" s="270"/>
      <c r="AR131" s="270"/>
      <c r="AS131" s="270"/>
      <c r="AT131" s="270"/>
      <c r="AU131" s="270"/>
      <c r="AV131" s="270"/>
      <c r="AW131" s="270"/>
      <c r="AX131" s="270"/>
      <c r="AY131" s="270"/>
      <c r="AZ131" s="270"/>
      <c r="BA131" s="270"/>
      <c r="BB131" s="270"/>
      <c r="BC131" s="270"/>
      <c r="BD131" s="270"/>
      <c r="BE131" s="270"/>
      <c r="BF131" s="270"/>
      <c r="BG131" s="270"/>
      <c r="BH131" s="270"/>
      <c r="BI131" s="270"/>
      <c r="BJ131" s="271"/>
      <c r="BK131" s="271"/>
      <c r="BL131" s="270"/>
      <c r="BM131" s="270"/>
      <c r="BN131" s="270"/>
      <c r="BO131" s="270"/>
      <c r="BP131" s="270"/>
      <c r="BQ131" s="270"/>
      <c r="BR131" s="270"/>
      <c r="BS131" s="270"/>
      <c r="BT131" s="270"/>
      <c r="BU131" s="270"/>
      <c r="BV131" s="270"/>
      <c r="BW131" s="272"/>
      <c r="BX131" s="273"/>
      <c r="BY131" s="299"/>
      <c r="BZ131" s="299"/>
      <c r="CA131" s="414" t="str">
        <f t="shared" ca="1" si="197"/>
        <v/>
      </c>
      <c r="CB131" s="381" t="str">
        <f t="shared" ca="1" si="198"/>
        <v/>
      </c>
    </row>
    <row r="132" spans="1:80" s="235" customFormat="1" ht="21.95" customHeight="1" x14ac:dyDescent="0.25">
      <c r="A132" s="157" t="str">
        <f>Informations_personnelles!B132</f>
        <v>TOTAL OCT</v>
      </c>
      <c r="B132" s="325">
        <f>Informations_personnelles!C132</f>
        <v>0</v>
      </c>
      <c r="C132" s="157">
        <f>SUM(C123:C131)</f>
        <v>0</v>
      </c>
      <c r="D132" s="157">
        <f>SUM(D123:D131)</f>
        <v>0</v>
      </c>
      <c r="E132" s="157">
        <f>COUNTIF(E123:E131, "x")</f>
        <v>0</v>
      </c>
      <c r="F132" s="157">
        <f t="shared" ref="F132:H132" si="199">COUNTIF(F123:F131, "x")</f>
        <v>0</v>
      </c>
      <c r="G132" s="157">
        <f t="shared" si="199"/>
        <v>0</v>
      </c>
      <c r="H132" s="157">
        <f t="shared" si="199"/>
        <v>0</v>
      </c>
      <c r="I132" s="157">
        <f t="shared" ref="I132:BF132" si="200">SUM(I122:I131)</f>
        <v>0</v>
      </c>
      <c r="J132" s="157">
        <f t="shared" si="200"/>
        <v>0</v>
      </c>
      <c r="K132" s="157">
        <f t="shared" si="200"/>
        <v>0</v>
      </c>
      <c r="L132" s="157">
        <f t="shared" si="200"/>
        <v>0</v>
      </c>
      <c r="M132" s="157">
        <f t="shared" si="200"/>
        <v>0</v>
      </c>
      <c r="N132" s="157">
        <f t="shared" si="200"/>
        <v>0</v>
      </c>
      <c r="O132" s="157">
        <f t="shared" si="200"/>
        <v>0</v>
      </c>
      <c r="P132" s="157">
        <f t="shared" si="200"/>
        <v>0</v>
      </c>
      <c r="Q132" s="157">
        <f t="shared" si="200"/>
        <v>0</v>
      </c>
      <c r="R132" s="157">
        <f t="shared" si="200"/>
        <v>0</v>
      </c>
      <c r="S132" s="157">
        <f t="shared" si="200"/>
        <v>0</v>
      </c>
      <c r="T132" s="157">
        <f t="shared" si="200"/>
        <v>0</v>
      </c>
      <c r="U132" s="157">
        <f t="shared" si="200"/>
        <v>0</v>
      </c>
      <c r="V132" s="157">
        <f t="shared" si="200"/>
        <v>0</v>
      </c>
      <c r="W132" s="157">
        <f t="shared" si="200"/>
        <v>0</v>
      </c>
      <c r="X132" s="157">
        <f t="shared" si="200"/>
        <v>0</v>
      </c>
      <c r="Y132" s="157">
        <f t="shared" si="200"/>
        <v>0</v>
      </c>
      <c r="Z132" s="157">
        <f t="shared" si="200"/>
        <v>0</v>
      </c>
      <c r="AA132" s="157">
        <f t="shared" si="200"/>
        <v>0</v>
      </c>
      <c r="AB132" s="157">
        <f t="shared" si="200"/>
        <v>0</v>
      </c>
      <c r="AC132" s="157">
        <f t="shared" si="200"/>
        <v>0</v>
      </c>
      <c r="AD132" s="157">
        <f t="shared" si="200"/>
        <v>0</v>
      </c>
      <c r="AE132" s="157">
        <f t="shared" si="200"/>
        <v>0</v>
      </c>
      <c r="AF132" s="157">
        <f t="shared" si="200"/>
        <v>0</v>
      </c>
      <c r="AG132" s="157">
        <f t="shared" si="200"/>
        <v>0</v>
      </c>
      <c r="AH132" s="157">
        <f t="shared" si="200"/>
        <v>0</v>
      </c>
      <c r="AI132" s="157">
        <f t="shared" si="200"/>
        <v>0</v>
      </c>
      <c r="AJ132" s="157">
        <f t="shared" si="200"/>
        <v>0</v>
      </c>
      <c r="AK132" s="157">
        <f t="shared" si="200"/>
        <v>0</v>
      </c>
      <c r="AL132" s="157">
        <f t="shared" si="200"/>
        <v>0</v>
      </c>
      <c r="AM132" s="157">
        <f t="shared" si="200"/>
        <v>0</v>
      </c>
      <c r="AN132" s="157">
        <f t="shared" si="200"/>
        <v>0</v>
      </c>
      <c r="AO132" s="157">
        <f t="shared" si="200"/>
        <v>0</v>
      </c>
      <c r="AP132" s="157">
        <f t="shared" si="200"/>
        <v>0</v>
      </c>
      <c r="AQ132" s="157">
        <f t="shared" si="200"/>
        <v>0</v>
      </c>
      <c r="AR132" s="157">
        <f t="shared" si="200"/>
        <v>0</v>
      </c>
      <c r="AS132" s="157">
        <f t="shared" si="200"/>
        <v>0</v>
      </c>
      <c r="AT132" s="157">
        <f t="shared" si="200"/>
        <v>0</v>
      </c>
      <c r="AU132" s="157">
        <f t="shared" si="200"/>
        <v>0</v>
      </c>
      <c r="AV132" s="157">
        <f t="shared" si="200"/>
        <v>0</v>
      </c>
      <c r="AW132" s="157">
        <f t="shared" si="200"/>
        <v>0</v>
      </c>
      <c r="AX132" s="157">
        <f t="shared" si="200"/>
        <v>0</v>
      </c>
      <c r="AY132" s="157">
        <f t="shared" si="200"/>
        <v>0</v>
      </c>
      <c r="AZ132" s="157">
        <f t="shared" si="200"/>
        <v>0</v>
      </c>
      <c r="BA132" s="157">
        <f t="shared" si="200"/>
        <v>0</v>
      </c>
      <c r="BB132" s="157">
        <f t="shared" si="200"/>
        <v>0</v>
      </c>
      <c r="BC132" s="157">
        <f t="shared" si="200"/>
        <v>0</v>
      </c>
      <c r="BD132" s="157">
        <f t="shared" si="200"/>
        <v>0</v>
      </c>
      <c r="BE132" s="157">
        <f t="shared" si="200"/>
        <v>0</v>
      </c>
      <c r="BF132" s="157">
        <f t="shared" si="200"/>
        <v>0</v>
      </c>
      <c r="BG132" s="157">
        <f>COUNTIF(BG123:BG131, "x")</f>
        <v>0</v>
      </c>
      <c r="BH132" s="157">
        <f t="shared" ref="BH132" si="201">COUNTIF(BH123:BH131, "x")</f>
        <v>0</v>
      </c>
      <c r="BI132" s="157">
        <f t="shared" ref="BI132" si="202">COUNTIF(BI123:BI131, "x")</f>
        <v>0</v>
      </c>
      <c r="BJ132" s="157">
        <f t="shared" ref="BJ132" si="203">COUNTIF(BJ123:BJ131, "x")</f>
        <v>0</v>
      </c>
      <c r="BK132" s="157">
        <f t="shared" ref="BK132:BO132" si="204">SUM(BK122:BK131)</f>
        <v>0</v>
      </c>
      <c r="BL132" s="157">
        <f t="shared" si="204"/>
        <v>0</v>
      </c>
      <c r="BM132" s="157">
        <f t="shared" si="204"/>
        <v>0</v>
      </c>
      <c r="BN132" s="157">
        <f t="shared" si="204"/>
        <v>0</v>
      </c>
      <c r="BO132" s="157">
        <f t="shared" si="204"/>
        <v>0</v>
      </c>
      <c r="BP132" s="157">
        <f t="shared" ref="BP132" si="205">COUNTIF(BP122:BP131, "x")</f>
        <v>0</v>
      </c>
      <c r="BQ132" s="157">
        <f t="shared" ref="BQ132" si="206">COUNTIF(BQ122:BQ131, "x")</f>
        <v>0</v>
      </c>
      <c r="BR132" s="157">
        <f t="shared" ref="BR132" si="207">COUNTIF(BR122:BR131, "x")</f>
        <v>0</v>
      </c>
      <c r="BS132" s="157">
        <f t="shared" ref="BS132" si="208">COUNTIF(BS122:BS131, "x")</f>
        <v>0</v>
      </c>
      <c r="BT132" s="157">
        <f t="shared" ref="BT132" si="209">COUNTIF(BT122:BT131, "x")</f>
        <v>0</v>
      </c>
      <c r="BU132" s="157">
        <f t="shared" ref="BU132" si="210">COUNTIF(BU122:BU131, "x")</f>
        <v>0</v>
      </c>
      <c r="BV132" s="157">
        <f t="shared" ref="BV132" si="211">COUNTIF(BV122:BV131, "x")</f>
        <v>0</v>
      </c>
      <c r="BW132" s="157"/>
      <c r="BX132" s="157"/>
      <c r="BY132" s="383">
        <f>COUNTA(BY123:BY131)</f>
        <v>0</v>
      </c>
      <c r="BZ132" s="383">
        <f>COUNTA(BZ123:BZ131)</f>
        <v>0</v>
      </c>
      <c r="CA132" s="416" t="str">
        <f ca="1">IF(SUM(CA122:CA131)=0," ",AVERAGE(CA122:CA131))</f>
        <v xml:space="preserve"> </v>
      </c>
      <c r="CB132" s="383" t="str">
        <f ca="1">IF(SUM(CB122:CB131)=0," ",AVERAGE(CB122:CB131))</f>
        <v xml:space="preserve"> </v>
      </c>
    </row>
    <row r="133" spans="1:80" x14ac:dyDescent="0.25">
      <c r="A133" s="269" t="str">
        <f>Informations_personnelles!B133</f>
        <v xml:space="preserve"> </v>
      </c>
      <c r="B133" s="324">
        <f>Informations_personnelles!C133</f>
        <v>0</v>
      </c>
      <c r="C133" s="270"/>
      <c r="D133" s="270"/>
      <c r="E133" s="270"/>
      <c r="F133" s="270"/>
      <c r="G133" s="270"/>
      <c r="H133" s="270"/>
      <c r="I133" s="270"/>
      <c r="J133" s="270"/>
      <c r="K133" s="270"/>
      <c r="L133" s="270"/>
      <c r="M133" s="270"/>
      <c r="N133" s="270"/>
      <c r="O133" s="270"/>
      <c r="P133" s="270"/>
      <c r="Q133" s="270"/>
      <c r="R133" s="270"/>
      <c r="S133" s="270"/>
      <c r="T133" s="270"/>
      <c r="U133" s="270"/>
      <c r="V133" s="270"/>
      <c r="W133" s="270"/>
      <c r="X133" s="270"/>
      <c r="Y133" s="270"/>
      <c r="Z133" s="270"/>
      <c r="AA133" s="270"/>
      <c r="AB133" s="270"/>
      <c r="AC133" s="270"/>
      <c r="AD133" s="270"/>
      <c r="AE133" s="270"/>
      <c r="AF133" s="270"/>
      <c r="AG133" s="270"/>
      <c r="AH133" s="270"/>
      <c r="AI133" s="270"/>
      <c r="AJ133" s="270"/>
      <c r="AK133" s="270"/>
      <c r="AL133" s="270"/>
      <c r="AM133" s="270"/>
      <c r="AN133" s="270"/>
      <c r="AO133" s="270"/>
      <c r="AP133" s="270"/>
      <c r="AQ133" s="270"/>
      <c r="AR133" s="270"/>
      <c r="AS133" s="270"/>
      <c r="AT133" s="270"/>
      <c r="AU133" s="270"/>
      <c r="AV133" s="270"/>
      <c r="AW133" s="270"/>
      <c r="AX133" s="270"/>
      <c r="AY133" s="270"/>
      <c r="AZ133" s="270"/>
      <c r="BA133" s="270"/>
      <c r="BB133" s="270"/>
      <c r="BC133" s="270"/>
      <c r="BD133" s="270"/>
      <c r="BE133" s="270"/>
      <c r="BF133" s="270"/>
      <c r="BG133" s="270"/>
      <c r="BH133" s="270"/>
      <c r="BI133" s="270"/>
      <c r="BJ133" s="271"/>
      <c r="BK133" s="271"/>
      <c r="BL133" s="270"/>
      <c r="BM133" s="270"/>
      <c r="BN133" s="270"/>
      <c r="BO133" s="270"/>
      <c r="BP133" s="270"/>
      <c r="BQ133" s="270"/>
      <c r="BR133" s="270"/>
      <c r="BS133" s="270"/>
      <c r="BT133" s="270"/>
      <c r="BU133" s="270"/>
      <c r="BV133" s="270"/>
      <c r="BW133" s="272"/>
      <c r="BX133" s="273"/>
      <c r="BY133" s="299"/>
      <c r="BZ133" s="299"/>
      <c r="CA133" s="414" t="str">
        <f t="shared" ca="1" si="197"/>
        <v/>
      </c>
      <c r="CB133" s="381" t="str">
        <f t="shared" ca="1" si="198"/>
        <v/>
      </c>
    </row>
    <row r="134" spans="1:80" s="235" customFormat="1" x14ac:dyDescent="0.25">
      <c r="A134" s="235" t="str">
        <f>Informations_personnelles!B134</f>
        <v xml:space="preserve"> </v>
      </c>
      <c r="B134" s="311">
        <f>Informations_personnelles!C134</f>
        <v>0</v>
      </c>
      <c r="BY134" s="300"/>
      <c r="BZ134" s="300"/>
      <c r="CA134" s="415" t="str">
        <f t="shared" ca="1" si="197"/>
        <v/>
      </c>
      <c r="CB134" s="382" t="str">
        <f t="shared" ca="1" si="198"/>
        <v/>
      </c>
    </row>
    <row r="135" spans="1:80" x14ac:dyDescent="0.25">
      <c r="A135" s="269" t="str">
        <f>Informations_personnelles!B135</f>
        <v xml:space="preserve"> </v>
      </c>
      <c r="B135" s="324">
        <f>Informations_personnelles!C135</f>
        <v>0</v>
      </c>
      <c r="C135" s="270"/>
      <c r="D135" s="270"/>
      <c r="E135" s="270"/>
      <c r="F135" s="270"/>
      <c r="G135" s="270"/>
      <c r="H135" s="270"/>
      <c r="I135" s="270"/>
      <c r="J135" s="270"/>
      <c r="K135" s="270"/>
      <c r="L135" s="270"/>
      <c r="M135" s="270"/>
      <c r="N135" s="270"/>
      <c r="O135" s="270"/>
      <c r="P135" s="270"/>
      <c r="Q135" s="270"/>
      <c r="R135" s="270"/>
      <c r="S135" s="270"/>
      <c r="T135" s="270"/>
      <c r="U135" s="270"/>
      <c r="V135" s="270"/>
      <c r="W135" s="270"/>
      <c r="X135" s="270"/>
      <c r="Y135" s="270"/>
      <c r="Z135" s="270"/>
      <c r="AA135" s="270"/>
      <c r="AB135" s="270"/>
      <c r="AC135" s="270"/>
      <c r="AD135" s="270"/>
      <c r="AE135" s="270"/>
      <c r="AF135" s="270"/>
      <c r="AG135" s="270"/>
      <c r="AH135" s="270"/>
      <c r="AI135" s="270"/>
      <c r="AJ135" s="270"/>
      <c r="AK135" s="270"/>
      <c r="AL135" s="270"/>
      <c r="AM135" s="270"/>
      <c r="AN135" s="270"/>
      <c r="AO135" s="270"/>
      <c r="AP135" s="270"/>
      <c r="AQ135" s="270"/>
      <c r="AR135" s="270"/>
      <c r="AS135" s="270"/>
      <c r="AT135" s="270"/>
      <c r="AU135" s="270"/>
      <c r="AV135" s="270"/>
      <c r="AW135" s="270"/>
      <c r="AX135" s="270"/>
      <c r="AY135" s="270"/>
      <c r="AZ135" s="270"/>
      <c r="BA135" s="270"/>
      <c r="BB135" s="270"/>
      <c r="BC135" s="270"/>
      <c r="BD135" s="270"/>
      <c r="BE135" s="270"/>
      <c r="BF135" s="270"/>
      <c r="BG135" s="270"/>
      <c r="BH135" s="270"/>
      <c r="BI135" s="270"/>
      <c r="BJ135" s="271"/>
      <c r="BK135" s="271"/>
      <c r="BL135" s="270"/>
      <c r="BM135" s="270"/>
      <c r="BN135" s="270"/>
      <c r="BO135" s="270"/>
      <c r="BP135" s="270"/>
      <c r="BQ135" s="270"/>
      <c r="BR135" s="270"/>
      <c r="BS135" s="270"/>
      <c r="BT135" s="270"/>
      <c r="BU135" s="270"/>
      <c r="BV135" s="270"/>
      <c r="BW135" s="272"/>
      <c r="BX135" s="273"/>
      <c r="BY135" s="299"/>
      <c r="BZ135" s="299"/>
      <c r="CA135" s="414" t="str">
        <f t="shared" ca="1" si="197"/>
        <v/>
      </c>
      <c r="CB135" s="381" t="str">
        <f t="shared" ca="1" si="198"/>
        <v/>
      </c>
    </row>
    <row r="136" spans="1:80" s="235" customFormat="1" x14ac:dyDescent="0.25">
      <c r="A136" s="235" t="str">
        <f>Informations_personnelles!B136</f>
        <v xml:space="preserve"> </v>
      </c>
      <c r="B136" s="311">
        <f>Informations_personnelles!C136</f>
        <v>0</v>
      </c>
      <c r="BY136" s="300"/>
      <c r="BZ136" s="300"/>
      <c r="CA136" s="415" t="str">
        <f t="shared" ca="1" si="197"/>
        <v/>
      </c>
      <c r="CB136" s="382" t="str">
        <f t="shared" ca="1" si="198"/>
        <v/>
      </c>
    </row>
    <row r="137" spans="1:80" x14ac:dyDescent="0.25">
      <c r="A137" s="269" t="str">
        <f>Informations_personnelles!B137</f>
        <v xml:space="preserve"> </v>
      </c>
      <c r="B137" s="324">
        <f>Informations_personnelles!C137</f>
        <v>0</v>
      </c>
      <c r="C137" s="270"/>
      <c r="D137" s="270"/>
      <c r="E137" s="270"/>
      <c r="F137" s="270"/>
      <c r="G137" s="270"/>
      <c r="H137" s="270"/>
      <c r="I137" s="270"/>
      <c r="J137" s="270"/>
      <c r="K137" s="270"/>
      <c r="L137" s="270"/>
      <c r="M137" s="270"/>
      <c r="N137" s="270"/>
      <c r="O137" s="270"/>
      <c r="P137" s="270"/>
      <c r="Q137" s="270"/>
      <c r="R137" s="270"/>
      <c r="S137" s="270"/>
      <c r="T137" s="270"/>
      <c r="U137" s="270"/>
      <c r="V137" s="270"/>
      <c r="W137" s="270"/>
      <c r="X137" s="270"/>
      <c r="Y137" s="270"/>
      <c r="Z137" s="270"/>
      <c r="AA137" s="270"/>
      <c r="AB137" s="270"/>
      <c r="AC137" s="270"/>
      <c r="AD137" s="270"/>
      <c r="AE137" s="270"/>
      <c r="AF137" s="270"/>
      <c r="AG137" s="270"/>
      <c r="AH137" s="270"/>
      <c r="AI137" s="270"/>
      <c r="AJ137" s="270"/>
      <c r="AK137" s="270"/>
      <c r="AL137" s="270"/>
      <c r="AM137" s="270"/>
      <c r="AN137" s="270"/>
      <c r="AO137" s="270"/>
      <c r="AP137" s="270"/>
      <c r="AQ137" s="270"/>
      <c r="AR137" s="270"/>
      <c r="AS137" s="270"/>
      <c r="AT137" s="270"/>
      <c r="AU137" s="270"/>
      <c r="AV137" s="270"/>
      <c r="AW137" s="270"/>
      <c r="AX137" s="270"/>
      <c r="AY137" s="270"/>
      <c r="AZ137" s="270"/>
      <c r="BA137" s="270"/>
      <c r="BB137" s="270"/>
      <c r="BC137" s="270"/>
      <c r="BD137" s="270"/>
      <c r="BE137" s="270"/>
      <c r="BF137" s="270"/>
      <c r="BG137" s="270"/>
      <c r="BH137" s="270"/>
      <c r="BI137" s="270"/>
      <c r="BJ137" s="271"/>
      <c r="BK137" s="271"/>
      <c r="BL137" s="270"/>
      <c r="BM137" s="270"/>
      <c r="BN137" s="270"/>
      <c r="BO137" s="270"/>
      <c r="BP137" s="270"/>
      <c r="BQ137" s="270"/>
      <c r="BR137" s="270"/>
      <c r="BS137" s="270"/>
      <c r="BT137" s="270"/>
      <c r="BU137" s="270"/>
      <c r="BV137" s="270"/>
      <c r="BW137" s="272"/>
      <c r="BX137" s="273"/>
      <c r="BY137" s="299"/>
      <c r="BZ137" s="299"/>
      <c r="CA137" s="414" t="str">
        <f t="shared" ca="1" si="197"/>
        <v/>
      </c>
      <c r="CB137" s="381" t="str">
        <f t="shared" ca="1" si="198"/>
        <v/>
      </c>
    </row>
    <row r="138" spans="1:80" s="235" customFormat="1" x14ac:dyDescent="0.25">
      <c r="A138" s="235" t="str">
        <f>Informations_personnelles!B138</f>
        <v xml:space="preserve"> </v>
      </c>
      <c r="B138" s="311">
        <f>Informations_personnelles!C138</f>
        <v>0</v>
      </c>
      <c r="BY138" s="300"/>
      <c r="BZ138" s="300"/>
      <c r="CA138" s="415" t="str">
        <f t="shared" ca="1" si="197"/>
        <v/>
      </c>
      <c r="CB138" s="382" t="str">
        <f t="shared" ca="1" si="198"/>
        <v/>
      </c>
    </row>
    <row r="139" spans="1:80" x14ac:dyDescent="0.25">
      <c r="A139" s="269" t="str">
        <f>Informations_personnelles!B139</f>
        <v xml:space="preserve"> </v>
      </c>
      <c r="B139" s="324">
        <f>Informations_personnelles!C139</f>
        <v>0</v>
      </c>
      <c r="C139" s="270"/>
      <c r="D139" s="270"/>
      <c r="E139" s="270"/>
      <c r="F139" s="270"/>
      <c r="G139" s="270"/>
      <c r="H139" s="270"/>
      <c r="I139" s="270"/>
      <c r="J139" s="270"/>
      <c r="K139" s="270"/>
      <c r="L139" s="270"/>
      <c r="M139" s="270"/>
      <c r="N139" s="270"/>
      <c r="O139" s="270"/>
      <c r="P139" s="270"/>
      <c r="Q139" s="270"/>
      <c r="R139" s="270"/>
      <c r="S139" s="270"/>
      <c r="T139" s="270"/>
      <c r="U139" s="270"/>
      <c r="V139" s="270"/>
      <c r="W139" s="270"/>
      <c r="X139" s="270"/>
      <c r="Y139" s="270"/>
      <c r="Z139" s="270"/>
      <c r="AA139" s="270"/>
      <c r="AB139" s="270"/>
      <c r="AC139" s="270"/>
      <c r="AD139" s="270"/>
      <c r="AE139" s="270"/>
      <c r="AF139" s="270"/>
      <c r="AG139" s="270"/>
      <c r="AH139" s="270"/>
      <c r="AI139" s="270"/>
      <c r="AJ139" s="270"/>
      <c r="AK139" s="270"/>
      <c r="AL139" s="270"/>
      <c r="AM139" s="270"/>
      <c r="AN139" s="270"/>
      <c r="AO139" s="270"/>
      <c r="AP139" s="270"/>
      <c r="AQ139" s="270"/>
      <c r="AR139" s="270"/>
      <c r="AS139" s="270"/>
      <c r="AT139" s="270"/>
      <c r="AU139" s="270"/>
      <c r="AV139" s="270"/>
      <c r="AW139" s="270"/>
      <c r="AX139" s="270"/>
      <c r="AY139" s="270"/>
      <c r="AZ139" s="270"/>
      <c r="BA139" s="270"/>
      <c r="BB139" s="270"/>
      <c r="BC139" s="270"/>
      <c r="BD139" s="270"/>
      <c r="BE139" s="270"/>
      <c r="BF139" s="270"/>
      <c r="BG139" s="270"/>
      <c r="BH139" s="270"/>
      <c r="BI139" s="270"/>
      <c r="BJ139" s="271"/>
      <c r="BK139" s="271"/>
      <c r="BL139" s="270"/>
      <c r="BM139" s="270"/>
      <c r="BN139" s="270"/>
      <c r="BO139" s="270"/>
      <c r="BP139" s="270"/>
      <c r="BQ139" s="270"/>
      <c r="BR139" s="270"/>
      <c r="BS139" s="270"/>
      <c r="BT139" s="270"/>
      <c r="BU139" s="270"/>
      <c r="BV139" s="270"/>
      <c r="BW139" s="272"/>
      <c r="BX139" s="273"/>
      <c r="BY139" s="299"/>
      <c r="BZ139" s="299"/>
      <c r="CA139" s="414" t="str">
        <f t="shared" ca="1" si="197"/>
        <v/>
      </c>
      <c r="CB139" s="381" t="str">
        <f t="shared" ca="1" si="198"/>
        <v/>
      </c>
    </row>
    <row r="140" spans="1:80" s="235" customFormat="1" x14ac:dyDescent="0.25">
      <c r="A140" s="235" t="str">
        <f>Informations_personnelles!B140</f>
        <v xml:space="preserve"> </v>
      </c>
      <c r="B140" s="311">
        <f>Informations_personnelles!C140</f>
        <v>0</v>
      </c>
      <c r="BY140" s="300"/>
      <c r="BZ140" s="300"/>
      <c r="CA140" s="415" t="str">
        <f t="shared" ca="1" si="197"/>
        <v/>
      </c>
      <c r="CB140" s="382" t="str">
        <f t="shared" ca="1" si="198"/>
        <v/>
      </c>
    </row>
    <row r="141" spans="1:80" x14ac:dyDescent="0.25">
      <c r="A141" s="269" t="str">
        <f>Informations_personnelles!B141</f>
        <v xml:space="preserve"> </v>
      </c>
      <c r="B141" s="324">
        <f>Informations_personnelles!C141</f>
        <v>0</v>
      </c>
      <c r="C141" s="270"/>
      <c r="D141" s="270"/>
      <c r="E141" s="270"/>
      <c r="F141" s="270"/>
      <c r="G141" s="270"/>
      <c r="H141" s="270"/>
      <c r="I141" s="270"/>
      <c r="J141" s="270"/>
      <c r="K141" s="270"/>
      <c r="L141" s="270"/>
      <c r="M141" s="270"/>
      <c r="N141" s="270"/>
      <c r="O141" s="270"/>
      <c r="P141" s="270"/>
      <c r="Q141" s="270"/>
      <c r="R141" s="270"/>
      <c r="S141" s="270"/>
      <c r="T141" s="270"/>
      <c r="U141" s="270"/>
      <c r="V141" s="270"/>
      <c r="W141" s="270"/>
      <c r="X141" s="270"/>
      <c r="Y141" s="270"/>
      <c r="Z141" s="270"/>
      <c r="AA141" s="270"/>
      <c r="AB141" s="270"/>
      <c r="AC141" s="270"/>
      <c r="AD141" s="270"/>
      <c r="AE141" s="270"/>
      <c r="AF141" s="270"/>
      <c r="AG141" s="270"/>
      <c r="AH141" s="270"/>
      <c r="AI141" s="270"/>
      <c r="AJ141" s="270"/>
      <c r="AK141" s="270"/>
      <c r="AL141" s="270"/>
      <c r="AM141" s="270"/>
      <c r="AN141" s="270"/>
      <c r="AO141" s="270"/>
      <c r="AP141" s="270"/>
      <c r="AQ141" s="270"/>
      <c r="AR141" s="270"/>
      <c r="AS141" s="270"/>
      <c r="AT141" s="270"/>
      <c r="AU141" s="270"/>
      <c r="AV141" s="270"/>
      <c r="AW141" s="270"/>
      <c r="AX141" s="270"/>
      <c r="AY141" s="270"/>
      <c r="AZ141" s="270"/>
      <c r="BA141" s="270"/>
      <c r="BB141" s="270"/>
      <c r="BC141" s="270"/>
      <c r="BD141" s="270"/>
      <c r="BE141" s="270"/>
      <c r="BF141" s="270"/>
      <c r="BG141" s="270"/>
      <c r="BH141" s="270"/>
      <c r="BI141" s="270"/>
      <c r="BJ141" s="271"/>
      <c r="BK141" s="271"/>
      <c r="BL141" s="270"/>
      <c r="BM141" s="270"/>
      <c r="BN141" s="270"/>
      <c r="BO141" s="270"/>
      <c r="BP141" s="270"/>
      <c r="BQ141" s="270"/>
      <c r="BR141" s="270"/>
      <c r="BS141" s="270"/>
      <c r="BT141" s="270"/>
      <c r="BU141" s="270"/>
      <c r="BV141" s="270"/>
      <c r="BW141" s="272"/>
      <c r="BX141" s="273"/>
      <c r="BY141" s="299"/>
      <c r="BZ141" s="299"/>
      <c r="CA141" s="414" t="str">
        <f t="shared" ca="1" si="197"/>
        <v/>
      </c>
      <c r="CB141" s="381" t="str">
        <f t="shared" ca="1" si="198"/>
        <v/>
      </c>
    </row>
    <row r="142" spans="1:80" s="235" customFormat="1" x14ac:dyDescent="0.25">
      <c r="A142" s="235" t="str">
        <f>Informations_personnelles!B142</f>
        <v xml:space="preserve"> </v>
      </c>
      <c r="B142" s="311">
        <f>Informations_personnelles!C142</f>
        <v>0</v>
      </c>
      <c r="BY142" s="300"/>
      <c r="BZ142" s="300"/>
      <c r="CA142" s="415" t="str">
        <f t="shared" ca="1" si="197"/>
        <v/>
      </c>
      <c r="CB142" s="382" t="str">
        <f t="shared" ca="1" si="198"/>
        <v/>
      </c>
    </row>
    <row r="143" spans="1:80" ht="21.95" customHeight="1" x14ac:dyDescent="0.25">
      <c r="A143" s="157" t="str">
        <f>Informations_personnelles!B143</f>
        <v>TOTAL NOV</v>
      </c>
      <c r="B143" s="325">
        <f>Informations_personnelles!C143</f>
        <v>0</v>
      </c>
      <c r="C143" s="157">
        <f>SUM(C133:C142)</f>
        <v>0</v>
      </c>
      <c r="D143" s="157">
        <f>SUM(D133:D142)</f>
        <v>0</v>
      </c>
      <c r="E143" s="157">
        <f t="shared" ref="E143:G143" si="212">COUNTIF(E134:E142, "x")</f>
        <v>0</v>
      </c>
      <c r="F143" s="157">
        <f t="shared" si="212"/>
        <v>0</v>
      </c>
      <c r="G143" s="157">
        <f t="shared" si="212"/>
        <v>0</v>
      </c>
      <c r="H143" s="157">
        <f>COUNTIF(H133:H142, "x")</f>
        <v>0</v>
      </c>
      <c r="I143" s="157">
        <f t="shared" ref="I143:N143" si="213">SUM(I133:I142)</f>
        <v>0</v>
      </c>
      <c r="J143" s="157">
        <f t="shared" si="213"/>
        <v>0</v>
      </c>
      <c r="K143" s="157">
        <f t="shared" si="213"/>
        <v>0</v>
      </c>
      <c r="L143" s="157">
        <f t="shared" si="213"/>
        <v>0</v>
      </c>
      <c r="M143" s="157">
        <f t="shared" si="213"/>
        <v>0</v>
      </c>
      <c r="N143" s="157">
        <f t="shared" si="213"/>
        <v>0</v>
      </c>
      <c r="O143" s="157">
        <f t="shared" ref="O143:W143" si="214">SUM(O133:O142)</f>
        <v>0</v>
      </c>
      <c r="P143" s="157">
        <f t="shared" si="214"/>
        <v>0</v>
      </c>
      <c r="Q143" s="157">
        <f t="shared" si="214"/>
        <v>0</v>
      </c>
      <c r="R143" s="157">
        <f t="shared" si="214"/>
        <v>0</v>
      </c>
      <c r="S143" s="157">
        <f t="shared" si="214"/>
        <v>0</v>
      </c>
      <c r="T143" s="157">
        <f t="shared" si="214"/>
        <v>0</v>
      </c>
      <c r="U143" s="157">
        <f t="shared" si="214"/>
        <v>0</v>
      </c>
      <c r="V143" s="157">
        <f t="shared" si="214"/>
        <v>0</v>
      </c>
      <c r="W143" s="157">
        <f t="shared" si="214"/>
        <v>0</v>
      </c>
      <c r="X143" s="157">
        <f t="shared" ref="X143:AG143" si="215">SUM(X133:X142)</f>
        <v>0</v>
      </c>
      <c r="Y143" s="157">
        <f t="shared" si="215"/>
        <v>0</v>
      </c>
      <c r="Z143" s="157">
        <f t="shared" si="215"/>
        <v>0</v>
      </c>
      <c r="AA143" s="157">
        <f t="shared" si="215"/>
        <v>0</v>
      </c>
      <c r="AB143" s="157">
        <f t="shared" si="215"/>
        <v>0</v>
      </c>
      <c r="AC143" s="157">
        <f t="shared" si="215"/>
        <v>0</v>
      </c>
      <c r="AD143" s="157">
        <f t="shared" si="215"/>
        <v>0</v>
      </c>
      <c r="AE143" s="157">
        <f t="shared" si="215"/>
        <v>0</v>
      </c>
      <c r="AF143" s="157">
        <f t="shared" si="215"/>
        <v>0</v>
      </c>
      <c r="AG143" s="157">
        <f t="shared" si="215"/>
        <v>0</v>
      </c>
      <c r="AH143" s="157">
        <f t="shared" ref="AH143:BF143" si="216">SUM(AH133:AH142)</f>
        <v>0</v>
      </c>
      <c r="AI143" s="157">
        <f t="shared" si="216"/>
        <v>0</v>
      </c>
      <c r="AJ143" s="157">
        <f t="shared" si="216"/>
        <v>0</v>
      </c>
      <c r="AK143" s="157">
        <f t="shared" si="216"/>
        <v>0</v>
      </c>
      <c r="AL143" s="157">
        <f t="shared" si="216"/>
        <v>0</v>
      </c>
      <c r="AM143" s="157">
        <f t="shared" si="216"/>
        <v>0</v>
      </c>
      <c r="AN143" s="157">
        <f t="shared" si="216"/>
        <v>0</v>
      </c>
      <c r="AO143" s="157">
        <f t="shared" si="216"/>
        <v>0</v>
      </c>
      <c r="AP143" s="157">
        <f t="shared" si="216"/>
        <v>0</v>
      </c>
      <c r="AQ143" s="157">
        <f t="shared" si="216"/>
        <v>0</v>
      </c>
      <c r="AR143" s="157">
        <f t="shared" si="216"/>
        <v>0</v>
      </c>
      <c r="AS143" s="157">
        <f t="shared" si="216"/>
        <v>0</v>
      </c>
      <c r="AT143" s="157">
        <f t="shared" si="216"/>
        <v>0</v>
      </c>
      <c r="AU143" s="157">
        <f t="shared" si="216"/>
        <v>0</v>
      </c>
      <c r="AV143" s="157">
        <f t="shared" si="216"/>
        <v>0</v>
      </c>
      <c r="AW143" s="157">
        <f t="shared" si="216"/>
        <v>0</v>
      </c>
      <c r="AX143" s="157">
        <f t="shared" si="216"/>
        <v>0</v>
      </c>
      <c r="AY143" s="157">
        <f t="shared" si="216"/>
        <v>0</v>
      </c>
      <c r="AZ143" s="157">
        <f t="shared" si="216"/>
        <v>0</v>
      </c>
      <c r="BA143" s="157">
        <f t="shared" si="216"/>
        <v>0</v>
      </c>
      <c r="BB143" s="157">
        <f t="shared" si="216"/>
        <v>0</v>
      </c>
      <c r="BC143" s="157">
        <f t="shared" si="216"/>
        <v>0</v>
      </c>
      <c r="BD143" s="157">
        <f t="shared" si="216"/>
        <v>0</v>
      </c>
      <c r="BE143" s="157">
        <f t="shared" si="216"/>
        <v>0</v>
      </c>
      <c r="BF143" s="157">
        <f t="shared" si="216"/>
        <v>0</v>
      </c>
      <c r="BG143" s="157">
        <f>COUNTIF(BG133:BG142, "x")</f>
        <v>0</v>
      </c>
      <c r="BH143" s="157">
        <f t="shared" ref="BH143:BJ143" si="217">COUNTIF(BH133:BH142, "x")</f>
        <v>0</v>
      </c>
      <c r="BI143" s="157">
        <f t="shared" si="217"/>
        <v>0</v>
      </c>
      <c r="BJ143" s="157">
        <f t="shared" si="217"/>
        <v>0</v>
      </c>
      <c r="BK143" s="157">
        <f t="shared" ref="BK143:BO143" si="218">SUM(BK133:BK142)</f>
        <v>0</v>
      </c>
      <c r="BL143" s="157">
        <f t="shared" si="218"/>
        <v>0</v>
      </c>
      <c r="BM143" s="157">
        <f t="shared" si="218"/>
        <v>0</v>
      </c>
      <c r="BN143" s="157">
        <f t="shared" si="218"/>
        <v>0</v>
      </c>
      <c r="BO143" s="157">
        <f t="shared" si="218"/>
        <v>0</v>
      </c>
      <c r="BP143" s="157">
        <f t="shared" ref="BP143:BV143" si="219">COUNTIF(BP133:BP142, "x")</f>
        <v>0</v>
      </c>
      <c r="BQ143" s="157">
        <f t="shared" si="219"/>
        <v>0</v>
      </c>
      <c r="BR143" s="157">
        <f t="shared" si="219"/>
        <v>0</v>
      </c>
      <c r="BS143" s="157">
        <f t="shared" si="219"/>
        <v>0</v>
      </c>
      <c r="BT143" s="157">
        <f t="shared" si="219"/>
        <v>0</v>
      </c>
      <c r="BU143" s="157">
        <f t="shared" si="219"/>
        <v>0</v>
      </c>
      <c r="BV143" s="157">
        <f t="shared" si="219"/>
        <v>0</v>
      </c>
      <c r="BW143" s="157"/>
      <c r="BX143" s="157"/>
      <c r="BY143" s="383">
        <f>COUNTA(BY133:BY142)</f>
        <v>0</v>
      </c>
      <c r="BZ143" s="383">
        <f>COUNTA(BZ133:BZ142)</f>
        <v>0</v>
      </c>
      <c r="CA143" s="416" t="str">
        <f ca="1">IF(SUM(CA133:CA142)=0," ",AVERAGE(CA133:CA142))</f>
        <v xml:space="preserve"> </v>
      </c>
      <c r="CB143" s="383" t="str">
        <f ca="1">IF(SUM(CB133:CB142)=0," ",AVERAGE(CB133:CB142))</f>
        <v xml:space="preserve"> </v>
      </c>
    </row>
    <row r="144" spans="1:80" s="235" customFormat="1" x14ac:dyDescent="0.25">
      <c r="A144" s="235" t="str">
        <f>Informations_personnelles!B144</f>
        <v xml:space="preserve"> </v>
      </c>
      <c r="B144" s="311">
        <f>Informations_personnelles!C144</f>
        <v>0</v>
      </c>
      <c r="BY144" s="300"/>
      <c r="BZ144" s="300"/>
      <c r="CA144" s="415" t="str">
        <f t="shared" ca="1" si="197"/>
        <v/>
      </c>
      <c r="CB144" s="382" t="str">
        <f t="shared" ca="1" si="198"/>
        <v/>
      </c>
    </row>
    <row r="145" spans="1:80" x14ac:dyDescent="0.25">
      <c r="A145" s="269" t="str">
        <f>Informations_personnelles!B145</f>
        <v xml:space="preserve"> </v>
      </c>
      <c r="B145" s="324">
        <f>Informations_personnelles!C145</f>
        <v>0</v>
      </c>
      <c r="C145" s="270"/>
      <c r="D145" s="270"/>
      <c r="E145" s="270"/>
      <c r="F145" s="270"/>
      <c r="G145" s="270"/>
      <c r="H145" s="270"/>
      <c r="I145" s="270"/>
      <c r="J145" s="270"/>
      <c r="K145" s="270"/>
      <c r="L145" s="270"/>
      <c r="M145" s="270"/>
      <c r="N145" s="270"/>
      <c r="O145" s="270"/>
      <c r="P145" s="270"/>
      <c r="Q145" s="270"/>
      <c r="R145" s="270"/>
      <c r="S145" s="270"/>
      <c r="T145" s="270"/>
      <c r="U145" s="270"/>
      <c r="V145" s="270"/>
      <c r="W145" s="270"/>
      <c r="X145" s="270"/>
      <c r="Y145" s="270"/>
      <c r="Z145" s="270"/>
      <c r="AA145" s="270"/>
      <c r="AB145" s="270"/>
      <c r="AC145" s="270"/>
      <c r="AD145" s="270"/>
      <c r="AE145" s="270"/>
      <c r="AF145" s="270"/>
      <c r="AG145" s="270"/>
      <c r="AH145" s="270"/>
      <c r="AI145" s="270"/>
      <c r="AJ145" s="270"/>
      <c r="AK145" s="270"/>
      <c r="AL145" s="270"/>
      <c r="AM145" s="270"/>
      <c r="AN145" s="270"/>
      <c r="AO145" s="270"/>
      <c r="AP145" s="270"/>
      <c r="AQ145" s="270"/>
      <c r="AR145" s="270"/>
      <c r="AS145" s="270"/>
      <c r="AT145" s="270"/>
      <c r="AU145" s="270"/>
      <c r="AV145" s="270"/>
      <c r="AW145" s="270"/>
      <c r="AX145" s="270"/>
      <c r="AY145" s="270"/>
      <c r="AZ145" s="270"/>
      <c r="BA145" s="270"/>
      <c r="BB145" s="270"/>
      <c r="BC145" s="270"/>
      <c r="BD145" s="270"/>
      <c r="BE145" s="270"/>
      <c r="BF145" s="270"/>
      <c r="BG145" s="270"/>
      <c r="BH145" s="270"/>
      <c r="BI145" s="270"/>
      <c r="BJ145" s="271"/>
      <c r="BK145" s="271"/>
      <c r="BL145" s="270"/>
      <c r="BM145" s="270"/>
      <c r="BN145" s="270"/>
      <c r="BO145" s="270"/>
      <c r="BP145" s="270"/>
      <c r="BQ145" s="270"/>
      <c r="BR145" s="270"/>
      <c r="BS145" s="270"/>
      <c r="BT145" s="270"/>
      <c r="BU145" s="270"/>
      <c r="BV145" s="270"/>
      <c r="BW145" s="272"/>
      <c r="BX145" s="273"/>
      <c r="BY145" s="299"/>
      <c r="BZ145" s="299"/>
      <c r="CA145" s="414" t="str">
        <f t="shared" ca="1" si="197"/>
        <v/>
      </c>
      <c r="CB145" s="381" t="str">
        <f t="shared" ca="1" si="198"/>
        <v/>
      </c>
    </row>
    <row r="146" spans="1:80" s="235" customFormat="1" x14ac:dyDescent="0.25">
      <c r="A146" s="235" t="str">
        <f>Informations_personnelles!B146</f>
        <v xml:space="preserve"> </v>
      </c>
      <c r="B146" s="311">
        <f>Informations_personnelles!C146</f>
        <v>0</v>
      </c>
      <c r="BY146" s="300"/>
      <c r="BZ146" s="300"/>
      <c r="CA146" s="415" t="str">
        <f t="shared" ca="1" si="197"/>
        <v/>
      </c>
      <c r="CB146" s="382" t="str">
        <f t="shared" ca="1" si="198"/>
        <v/>
      </c>
    </row>
    <row r="147" spans="1:80" s="235" customFormat="1" x14ac:dyDescent="0.25">
      <c r="A147" s="270" t="str">
        <f>Informations_personnelles!B147</f>
        <v xml:space="preserve"> </v>
      </c>
      <c r="B147" s="326">
        <f>Informations_personnelles!C147</f>
        <v>0</v>
      </c>
      <c r="C147" s="270"/>
      <c r="D147" s="270"/>
      <c r="E147" s="270"/>
      <c r="F147" s="270"/>
      <c r="G147" s="270"/>
      <c r="H147" s="270"/>
      <c r="I147" s="270"/>
      <c r="J147" s="270"/>
      <c r="K147" s="270"/>
      <c r="L147" s="270"/>
      <c r="M147" s="270"/>
      <c r="N147" s="270"/>
      <c r="O147" s="270"/>
      <c r="P147" s="270"/>
      <c r="Q147" s="270"/>
      <c r="R147" s="270"/>
      <c r="S147" s="270"/>
      <c r="T147" s="270"/>
      <c r="U147" s="270"/>
      <c r="V147" s="270"/>
      <c r="W147" s="270"/>
      <c r="X147" s="270"/>
      <c r="Y147" s="270"/>
      <c r="Z147" s="270"/>
      <c r="AA147" s="270"/>
      <c r="AB147" s="270"/>
      <c r="AC147" s="270"/>
      <c r="AD147" s="270"/>
      <c r="AE147" s="270"/>
      <c r="AF147" s="270"/>
      <c r="AG147" s="270"/>
      <c r="AH147" s="270"/>
      <c r="AI147" s="270"/>
      <c r="AJ147" s="270"/>
      <c r="AK147" s="270"/>
      <c r="AL147" s="270"/>
      <c r="AM147" s="270"/>
      <c r="AN147" s="270"/>
      <c r="AO147" s="270"/>
      <c r="AP147" s="270"/>
      <c r="AQ147" s="270"/>
      <c r="AR147" s="270"/>
      <c r="AS147" s="270"/>
      <c r="AT147" s="270"/>
      <c r="AU147" s="270"/>
      <c r="AV147" s="270"/>
      <c r="AW147" s="270"/>
      <c r="AX147" s="270"/>
      <c r="AY147" s="270"/>
      <c r="AZ147" s="270"/>
      <c r="BA147" s="270"/>
      <c r="BB147" s="270"/>
      <c r="BC147" s="270"/>
      <c r="BD147" s="270"/>
      <c r="BE147" s="270"/>
      <c r="BF147" s="270"/>
      <c r="BG147" s="270"/>
      <c r="BH147" s="270"/>
      <c r="BI147" s="270"/>
      <c r="BJ147" s="270"/>
      <c r="BK147" s="270"/>
      <c r="BL147" s="270"/>
      <c r="BM147" s="270"/>
      <c r="BN147" s="270"/>
      <c r="BO147" s="270"/>
      <c r="BP147" s="270"/>
      <c r="BQ147" s="270"/>
      <c r="BR147" s="270"/>
      <c r="BS147" s="270"/>
      <c r="BT147" s="270"/>
      <c r="BU147" s="270"/>
      <c r="BV147" s="270"/>
      <c r="BW147" s="270"/>
      <c r="BX147" s="270"/>
      <c r="BY147" s="299"/>
      <c r="BZ147" s="299"/>
      <c r="CA147" s="414" t="str">
        <f t="shared" ca="1" si="197"/>
        <v/>
      </c>
      <c r="CB147" s="381" t="str">
        <f t="shared" ca="1" si="198"/>
        <v/>
      </c>
    </row>
    <row r="148" spans="1:80" s="235" customFormat="1" x14ac:dyDescent="0.25">
      <c r="A148" s="235" t="str">
        <f>Informations_personnelles!B148</f>
        <v xml:space="preserve"> </v>
      </c>
      <c r="B148" s="311">
        <f>Informations_personnelles!C148</f>
        <v>0</v>
      </c>
      <c r="BY148" s="300"/>
      <c r="BZ148" s="300"/>
      <c r="CA148" s="415" t="str">
        <f t="shared" ca="1" si="197"/>
        <v/>
      </c>
      <c r="CB148" s="382" t="str">
        <f t="shared" ca="1" si="198"/>
        <v/>
      </c>
    </row>
    <row r="149" spans="1:80" x14ac:dyDescent="0.25">
      <c r="A149" s="269" t="str">
        <f>Informations_personnelles!B149</f>
        <v xml:space="preserve"> </v>
      </c>
      <c r="B149" s="324">
        <f>Informations_personnelles!C149</f>
        <v>0</v>
      </c>
      <c r="C149" s="270"/>
      <c r="D149" s="270"/>
      <c r="E149" s="270"/>
      <c r="F149" s="270"/>
      <c r="G149" s="270"/>
      <c r="H149" s="270"/>
      <c r="I149" s="270"/>
      <c r="J149" s="270"/>
      <c r="K149" s="270"/>
      <c r="L149" s="270"/>
      <c r="M149" s="270"/>
      <c r="N149" s="270"/>
      <c r="O149" s="270"/>
      <c r="P149" s="270"/>
      <c r="Q149" s="270"/>
      <c r="R149" s="270"/>
      <c r="S149" s="270"/>
      <c r="T149" s="270"/>
      <c r="U149" s="270"/>
      <c r="V149" s="270"/>
      <c r="W149" s="270"/>
      <c r="X149" s="270"/>
      <c r="Y149" s="270"/>
      <c r="Z149" s="270"/>
      <c r="AA149" s="270"/>
      <c r="AB149" s="270"/>
      <c r="AC149" s="270"/>
      <c r="AD149" s="270"/>
      <c r="AE149" s="270"/>
      <c r="AF149" s="270"/>
      <c r="AG149" s="270"/>
      <c r="AH149" s="270"/>
      <c r="AI149" s="270"/>
      <c r="AJ149" s="270"/>
      <c r="AK149" s="270"/>
      <c r="AL149" s="270"/>
      <c r="AM149" s="270"/>
      <c r="AN149" s="270"/>
      <c r="AO149" s="270"/>
      <c r="AP149" s="270"/>
      <c r="AQ149" s="270"/>
      <c r="AR149" s="270"/>
      <c r="AS149" s="270"/>
      <c r="AT149" s="270"/>
      <c r="AU149" s="270"/>
      <c r="AV149" s="270"/>
      <c r="AW149" s="270"/>
      <c r="AX149" s="270"/>
      <c r="AY149" s="270"/>
      <c r="AZ149" s="270"/>
      <c r="BA149" s="270"/>
      <c r="BB149" s="270"/>
      <c r="BC149" s="270"/>
      <c r="BD149" s="270"/>
      <c r="BE149" s="270"/>
      <c r="BF149" s="270"/>
      <c r="BG149" s="270"/>
      <c r="BH149" s="270"/>
      <c r="BI149" s="270"/>
      <c r="BJ149" s="271"/>
      <c r="BK149" s="271"/>
      <c r="BL149" s="270"/>
      <c r="BM149" s="270"/>
      <c r="BN149" s="270"/>
      <c r="BO149" s="270"/>
      <c r="BP149" s="270"/>
      <c r="BQ149" s="270"/>
      <c r="BR149" s="270"/>
      <c r="BS149" s="270"/>
      <c r="BT149" s="270"/>
      <c r="BU149" s="270"/>
      <c r="BV149" s="270"/>
      <c r="BW149" s="272"/>
      <c r="BX149" s="273"/>
      <c r="BY149" s="299"/>
      <c r="BZ149" s="299"/>
      <c r="CA149" s="414" t="str">
        <f t="shared" ca="1" si="197"/>
        <v/>
      </c>
      <c r="CB149" s="381" t="str">
        <f t="shared" ca="1" si="198"/>
        <v/>
      </c>
    </row>
    <row r="150" spans="1:80" s="235" customFormat="1" x14ac:dyDescent="0.25">
      <c r="A150" s="235" t="str">
        <f>Informations_personnelles!B150</f>
        <v xml:space="preserve"> </v>
      </c>
      <c r="B150" s="311">
        <f>Informations_personnelles!C150</f>
        <v>0</v>
      </c>
      <c r="BY150" s="300"/>
      <c r="BZ150" s="300"/>
      <c r="CA150" s="415" t="str">
        <f t="shared" ca="1" si="197"/>
        <v/>
      </c>
      <c r="CB150" s="382" t="str">
        <f t="shared" ca="1" si="198"/>
        <v/>
      </c>
    </row>
    <row r="151" spans="1:80" x14ac:dyDescent="0.25">
      <c r="A151" s="269" t="str">
        <f>Informations_personnelles!B151</f>
        <v xml:space="preserve"> </v>
      </c>
      <c r="B151" s="324">
        <f>Informations_personnelles!C151</f>
        <v>0</v>
      </c>
      <c r="C151" s="270"/>
      <c r="D151" s="270"/>
      <c r="E151" s="270"/>
      <c r="F151" s="270"/>
      <c r="G151" s="270"/>
      <c r="H151" s="270"/>
      <c r="I151" s="270"/>
      <c r="J151" s="270"/>
      <c r="K151" s="270"/>
      <c r="L151" s="270"/>
      <c r="M151" s="270"/>
      <c r="N151" s="270"/>
      <c r="O151" s="270"/>
      <c r="P151" s="270"/>
      <c r="Q151" s="270"/>
      <c r="R151" s="270"/>
      <c r="S151" s="270"/>
      <c r="T151" s="270"/>
      <c r="U151" s="270"/>
      <c r="V151" s="270"/>
      <c r="W151" s="270"/>
      <c r="X151" s="270"/>
      <c r="Y151" s="270"/>
      <c r="Z151" s="270"/>
      <c r="AA151" s="270"/>
      <c r="AB151" s="270"/>
      <c r="AC151" s="270"/>
      <c r="AD151" s="270"/>
      <c r="AE151" s="270"/>
      <c r="AF151" s="270"/>
      <c r="AG151" s="270"/>
      <c r="AH151" s="270"/>
      <c r="AI151" s="270"/>
      <c r="AJ151" s="270"/>
      <c r="AK151" s="270"/>
      <c r="AL151" s="270"/>
      <c r="AM151" s="270"/>
      <c r="AN151" s="270"/>
      <c r="AO151" s="270"/>
      <c r="AP151" s="270"/>
      <c r="AQ151" s="270"/>
      <c r="AR151" s="270"/>
      <c r="AS151" s="270"/>
      <c r="AT151" s="270"/>
      <c r="AU151" s="270"/>
      <c r="AV151" s="270"/>
      <c r="AW151" s="270"/>
      <c r="AX151" s="270"/>
      <c r="AY151" s="270"/>
      <c r="AZ151" s="270"/>
      <c r="BA151" s="270"/>
      <c r="BB151" s="270"/>
      <c r="BC151" s="270"/>
      <c r="BD151" s="270"/>
      <c r="BE151" s="270"/>
      <c r="BF151" s="270"/>
      <c r="BG151" s="270"/>
      <c r="BH151" s="270"/>
      <c r="BI151" s="270"/>
      <c r="BJ151" s="271"/>
      <c r="BK151" s="271"/>
      <c r="BL151" s="270"/>
      <c r="BM151" s="270"/>
      <c r="BN151" s="270"/>
      <c r="BO151" s="270"/>
      <c r="BP151" s="270"/>
      <c r="BQ151" s="270"/>
      <c r="BR151" s="270"/>
      <c r="BS151" s="270"/>
      <c r="BT151" s="270"/>
      <c r="BU151" s="270"/>
      <c r="BV151" s="270"/>
      <c r="BW151" s="272"/>
      <c r="BX151" s="273"/>
      <c r="BY151" s="299"/>
      <c r="BZ151" s="299"/>
      <c r="CA151" s="414" t="str">
        <f t="shared" ca="1" si="197"/>
        <v/>
      </c>
      <c r="CB151" s="381" t="str">
        <f t="shared" ca="1" si="198"/>
        <v/>
      </c>
    </row>
    <row r="152" spans="1:80" s="235" customFormat="1" x14ac:dyDescent="0.25">
      <c r="A152" s="235" t="str">
        <f>Informations_personnelles!B152</f>
        <v xml:space="preserve"> </v>
      </c>
      <c r="B152" s="311">
        <f>Informations_personnelles!C152</f>
        <v>0</v>
      </c>
      <c r="BY152" s="300"/>
      <c r="BZ152" s="300"/>
      <c r="CA152" s="415" t="str">
        <f t="shared" ca="1" si="197"/>
        <v/>
      </c>
      <c r="CB152" s="382" t="str">
        <f t="shared" ca="1" si="198"/>
        <v/>
      </c>
    </row>
    <row r="153" spans="1:80" x14ac:dyDescent="0.25">
      <c r="A153" s="269" t="str">
        <f>Informations_personnelles!B153</f>
        <v xml:space="preserve"> </v>
      </c>
      <c r="B153" s="324">
        <f>Informations_personnelles!C153</f>
        <v>0</v>
      </c>
      <c r="C153" s="270"/>
      <c r="D153" s="270"/>
      <c r="E153" s="270"/>
      <c r="F153" s="270"/>
      <c r="G153" s="270"/>
      <c r="H153" s="270"/>
      <c r="I153" s="270"/>
      <c r="J153" s="270"/>
      <c r="K153" s="270"/>
      <c r="L153" s="270"/>
      <c r="M153" s="270"/>
      <c r="N153" s="270"/>
      <c r="O153" s="270"/>
      <c r="P153" s="270"/>
      <c r="Q153" s="270"/>
      <c r="R153" s="270"/>
      <c r="S153" s="270"/>
      <c r="T153" s="270"/>
      <c r="U153" s="270"/>
      <c r="V153" s="270"/>
      <c r="W153" s="270"/>
      <c r="X153" s="270"/>
      <c r="Y153" s="270"/>
      <c r="Z153" s="270"/>
      <c r="AA153" s="270"/>
      <c r="AB153" s="270"/>
      <c r="AC153" s="270"/>
      <c r="AD153" s="270"/>
      <c r="AE153" s="270"/>
      <c r="AF153" s="270"/>
      <c r="AG153" s="270"/>
      <c r="AH153" s="270"/>
      <c r="AI153" s="270"/>
      <c r="AJ153" s="270"/>
      <c r="AK153" s="270"/>
      <c r="AL153" s="270"/>
      <c r="AM153" s="270"/>
      <c r="AN153" s="270"/>
      <c r="AO153" s="270"/>
      <c r="AP153" s="270"/>
      <c r="AQ153" s="270"/>
      <c r="AR153" s="270"/>
      <c r="AS153" s="270"/>
      <c r="AT153" s="270"/>
      <c r="AU153" s="270"/>
      <c r="AV153" s="270"/>
      <c r="AW153" s="270"/>
      <c r="AX153" s="270"/>
      <c r="AY153" s="270"/>
      <c r="AZ153" s="270"/>
      <c r="BA153" s="270"/>
      <c r="BB153" s="270"/>
      <c r="BC153" s="270"/>
      <c r="BD153" s="270"/>
      <c r="BE153" s="270"/>
      <c r="BF153" s="270"/>
      <c r="BG153" s="270"/>
      <c r="BH153" s="270"/>
      <c r="BI153" s="270"/>
      <c r="BJ153" s="271"/>
      <c r="BK153" s="271"/>
      <c r="BL153" s="270"/>
      <c r="BM153" s="270"/>
      <c r="BN153" s="270"/>
      <c r="BO153" s="270"/>
      <c r="BP153" s="270"/>
      <c r="BQ153" s="270"/>
      <c r="BR153" s="270"/>
      <c r="BS153" s="270"/>
      <c r="BT153" s="270"/>
      <c r="BU153" s="270"/>
      <c r="BV153" s="270"/>
      <c r="BW153" s="272"/>
      <c r="BX153" s="273"/>
      <c r="BY153" s="299"/>
      <c r="BZ153" s="299"/>
      <c r="CA153" s="414" t="str">
        <f t="shared" ca="1" si="197"/>
        <v/>
      </c>
      <c r="CB153" s="381" t="str">
        <f t="shared" ca="1" si="198"/>
        <v/>
      </c>
    </row>
    <row r="154" spans="1:80" s="235" customFormat="1" ht="21" customHeight="1" x14ac:dyDescent="0.25">
      <c r="A154" s="157" t="str">
        <f>Informations_personnelles!B154</f>
        <v>TOTAL DEC</v>
      </c>
      <c r="B154" s="325">
        <f>Informations_personnelles!C154</f>
        <v>0</v>
      </c>
      <c r="C154" s="157">
        <f>SUM(C144:C153)</f>
        <v>0</v>
      </c>
      <c r="D154" s="157">
        <f>SUM(D144:D153)</f>
        <v>0</v>
      </c>
      <c r="E154" s="157">
        <f>COUNTIF(E144:E153, "x")</f>
        <v>0</v>
      </c>
      <c r="F154" s="157">
        <f t="shared" ref="F154" si="220">COUNTIF(F145:F153, "x")</f>
        <v>0</v>
      </c>
      <c r="G154" s="157">
        <f t="shared" ref="G154" si="221">COUNTIF(G145:G153, "x")</f>
        <v>0</v>
      </c>
      <c r="H154" s="157">
        <f t="shared" ref="H154" si="222">COUNTIF(H145:H153, "x")</f>
        <v>0</v>
      </c>
      <c r="I154" s="157">
        <f>SUM(I144:I153)</f>
        <v>0</v>
      </c>
      <c r="J154" s="157">
        <f t="shared" ref="J154:BH154" si="223">SUM(J144:J153)</f>
        <v>0</v>
      </c>
      <c r="K154" s="157">
        <f t="shared" si="223"/>
        <v>0</v>
      </c>
      <c r="L154" s="157">
        <f t="shared" si="223"/>
        <v>0</v>
      </c>
      <c r="M154" s="157">
        <f t="shared" si="223"/>
        <v>0</v>
      </c>
      <c r="N154" s="157">
        <f t="shared" si="223"/>
        <v>0</v>
      </c>
      <c r="O154" s="157">
        <f t="shared" si="223"/>
        <v>0</v>
      </c>
      <c r="P154" s="157">
        <f t="shared" si="223"/>
        <v>0</v>
      </c>
      <c r="Q154" s="157">
        <f t="shared" si="223"/>
        <v>0</v>
      </c>
      <c r="R154" s="157">
        <f t="shared" si="223"/>
        <v>0</v>
      </c>
      <c r="S154" s="157">
        <f t="shared" si="223"/>
        <v>0</v>
      </c>
      <c r="T154" s="157">
        <f t="shared" si="223"/>
        <v>0</v>
      </c>
      <c r="U154" s="157">
        <f t="shared" si="223"/>
        <v>0</v>
      </c>
      <c r="V154" s="157">
        <f t="shared" si="223"/>
        <v>0</v>
      </c>
      <c r="W154" s="157">
        <f t="shared" si="223"/>
        <v>0</v>
      </c>
      <c r="X154" s="157">
        <f t="shared" si="223"/>
        <v>0</v>
      </c>
      <c r="Y154" s="157">
        <f t="shared" si="223"/>
        <v>0</v>
      </c>
      <c r="Z154" s="157">
        <f t="shared" si="223"/>
        <v>0</v>
      </c>
      <c r="AA154" s="157">
        <f t="shared" si="223"/>
        <v>0</v>
      </c>
      <c r="AB154" s="157">
        <f t="shared" si="223"/>
        <v>0</v>
      </c>
      <c r="AC154" s="157">
        <f t="shared" si="223"/>
        <v>0</v>
      </c>
      <c r="AD154" s="157">
        <f t="shared" si="223"/>
        <v>0</v>
      </c>
      <c r="AE154" s="157">
        <f t="shared" si="223"/>
        <v>0</v>
      </c>
      <c r="AF154" s="157">
        <f t="shared" si="223"/>
        <v>0</v>
      </c>
      <c r="AG154" s="157">
        <f t="shared" si="223"/>
        <v>0</v>
      </c>
      <c r="AH154" s="157">
        <f t="shared" si="223"/>
        <v>0</v>
      </c>
      <c r="AI154" s="157">
        <f t="shared" si="223"/>
        <v>0</v>
      </c>
      <c r="AJ154" s="157">
        <f t="shared" si="223"/>
        <v>0</v>
      </c>
      <c r="AK154" s="157">
        <f t="shared" si="223"/>
        <v>0</v>
      </c>
      <c r="AL154" s="157">
        <f t="shared" si="223"/>
        <v>0</v>
      </c>
      <c r="AM154" s="157">
        <f t="shared" si="223"/>
        <v>0</v>
      </c>
      <c r="AN154" s="157">
        <f t="shared" si="223"/>
        <v>0</v>
      </c>
      <c r="AO154" s="157">
        <f t="shared" si="223"/>
        <v>0</v>
      </c>
      <c r="AP154" s="157">
        <f t="shared" si="223"/>
        <v>0</v>
      </c>
      <c r="AQ154" s="157">
        <f t="shared" si="223"/>
        <v>0</v>
      </c>
      <c r="AR154" s="157">
        <f t="shared" si="223"/>
        <v>0</v>
      </c>
      <c r="AS154" s="157">
        <f t="shared" si="223"/>
        <v>0</v>
      </c>
      <c r="AT154" s="157">
        <f t="shared" si="223"/>
        <v>0</v>
      </c>
      <c r="AU154" s="157">
        <f t="shared" si="223"/>
        <v>0</v>
      </c>
      <c r="AV154" s="157">
        <f t="shared" si="223"/>
        <v>0</v>
      </c>
      <c r="AW154" s="157">
        <f t="shared" si="223"/>
        <v>0</v>
      </c>
      <c r="AX154" s="157">
        <f t="shared" si="223"/>
        <v>0</v>
      </c>
      <c r="AY154" s="157">
        <f t="shared" si="223"/>
        <v>0</v>
      </c>
      <c r="AZ154" s="157">
        <f t="shared" si="223"/>
        <v>0</v>
      </c>
      <c r="BA154" s="157">
        <f t="shared" si="223"/>
        <v>0</v>
      </c>
      <c r="BB154" s="157">
        <f t="shared" si="223"/>
        <v>0</v>
      </c>
      <c r="BC154" s="157">
        <f t="shared" si="223"/>
        <v>0</v>
      </c>
      <c r="BD154" s="157">
        <f t="shared" si="223"/>
        <v>0</v>
      </c>
      <c r="BE154" s="157">
        <f t="shared" si="223"/>
        <v>0</v>
      </c>
      <c r="BF154" s="157">
        <f t="shared" si="223"/>
        <v>0</v>
      </c>
      <c r="BG154" s="157">
        <f t="shared" si="223"/>
        <v>0</v>
      </c>
      <c r="BH154" s="157">
        <f t="shared" si="223"/>
        <v>0</v>
      </c>
      <c r="BI154" s="157"/>
      <c r="BJ154" s="157"/>
      <c r="BK154" s="157">
        <f t="shared" ref="BK154:BO154" si="224">SUM(BK144:BK153)</f>
        <v>0</v>
      </c>
      <c r="BL154" s="157">
        <f t="shared" si="224"/>
        <v>0</v>
      </c>
      <c r="BM154" s="157">
        <f t="shared" si="224"/>
        <v>0</v>
      </c>
      <c r="BN154" s="157">
        <f t="shared" si="224"/>
        <v>0</v>
      </c>
      <c r="BO154" s="157">
        <f t="shared" si="224"/>
        <v>0</v>
      </c>
      <c r="BP154" s="157">
        <f t="shared" ref="BP154:BV154" si="225">COUNTIF(BP144:BP153, "x")</f>
        <v>0</v>
      </c>
      <c r="BQ154" s="157">
        <f t="shared" si="225"/>
        <v>0</v>
      </c>
      <c r="BR154" s="157">
        <f t="shared" si="225"/>
        <v>0</v>
      </c>
      <c r="BS154" s="157">
        <f t="shared" si="225"/>
        <v>0</v>
      </c>
      <c r="BT154" s="157">
        <f t="shared" si="225"/>
        <v>0</v>
      </c>
      <c r="BU154" s="157">
        <f t="shared" si="225"/>
        <v>0</v>
      </c>
      <c r="BV154" s="157">
        <f t="shared" si="225"/>
        <v>0</v>
      </c>
      <c r="BW154" s="157"/>
      <c r="BX154" s="157"/>
      <c r="BY154" s="383">
        <f>COUNTA(BY144:BY153)</f>
        <v>0</v>
      </c>
      <c r="BZ154" s="383">
        <f>COUNTA(BZ144:BZ153)</f>
        <v>0</v>
      </c>
      <c r="CA154" s="416" t="str">
        <f ca="1">IF(SUM(CA144:CA153)=0," ",AVERAGE(CA144:CA153))</f>
        <v xml:space="preserve"> </v>
      </c>
      <c r="CB154" s="383" t="str">
        <f ca="1">IF(SUM(CB144:CB153)=0," ",AVERAGE(CB144:CB153))</f>
        <v xml:space="preserve"> </v>
      </c>
    </row>
    <row r="155" spans="1:80" x14ac:dyDescent="0.25">
      <c r="A155" s="269" t="str">
        <f>Informations_personnelles!B155</f>
        <v xml:space="preserve"> </v>
      </c>
      <c r="B155" s="324">
        <f>Informations_personnelles!C155</f>
        <v>0</v>
      </c>
      <c r="C155" s="274"/>
      <c r="D155" s="274"/>
      <c r="E155" s="274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  <c r="Z155" s="274"/>
      <c r="AA155" s="274"/>
      <c r="AB155" s="274"/>
      <c r="AC155" s="274"/>
      <c r="AD155" s="274"/>
      <c r="AE155" s="274"/>
      <c r="AF155" s="274"/>
      <c r="AG155" s="274"/>
      <c r="AH155" s="274"/>
      <c r="AI155" s="274"/>
      <c r="AJ155" s="274"/>
      <c r="AK155" s="274"/>
      <c r="AL155" s="274"/>
      <c r="AM155" s="274"/>
      <c r="AN155" s="274"/>
      <c r="AO155" s="274"/>
      <c r="AP155" s="274"/>
      <c r="AQ155" s="274"/>
      <c r="AR155" s="274"/>
      <c r="AS155" s="274"/>
      <c r="AT155" s="274"/>
      <c r="AU155" s="274"/>
      <c r="AV155" s="274"/>
      <c r="AW155" s="274"/>
      <c r="AX155" s="274"/>
      <c r="AY155" s="274"/>
      <c r="AZ155" s="274"/>
      <c r="BA155" s="274"/>
      <c r="BB155" s="274"/>
      <c r="BC155" s="274"/>
      <c r="BD155" s="274"/>
      <c r="BE155" s="274"/>
      <c r="BF155" s="274"/>
      <c r="BG155" s="274"/>
      <c r="BH155" s="274"/>
      <c r="BI155" s="274"/>
      <c r="BJ155" s="275"/>
      <c r="BK155" s="275"/>
      <c r="BL155" s="274"/>
      <c r="BM155" s="274"/>
      <c r="BN155" s="274"/>
      <c r="BO155" s="274"/>
      <c r="BP155" s="274"/>
      <c r="BQ155" s="274"/>
      <c r="BR155" s="274"/>
      <c r="BS155" s="274"/>
      <c r="BT155" s="274"/>
      <c r="BU155" s="274"/>
      <c r="BV155" s="274"/>
      <c r="BW155" s="276"/>
      <c r="BX155" s="273"/>
      <c r="BY155" s="299"/>
      <c r="BZ155" s="299"/>
      <c r="CA155" s="414" t="str">
        <f t="shared" ca="1" si="197"/>
        <v/>
      </c>
      <c r="CB155" s="381" t="str">
        <f t="shared" ca="1" si="198"/>
        <v/>
      </c>
    </row>
    <row r="156" spans="1:80" s="235" customFormat="1" x14ac:dyDescent="0.25">
      <c r="A156" s="268">
        <f>Informations_personnelles!B156</f>
        <v>0</v>
      </c>
      <c r="B156" s="321">
        <f>Informations_personnelles!C156</f>
        <v>0</v>
      </c>
      <c r="C156" s="268"/>
      <c r="D156" s="268"/>
      <c r="E156" s="268"/>
      <c r="F156" s="268"/>
      <c r="G156" s="268"/>
      <c r="H156" s="268"/>
      <c r="I156" s="268"/>
      <c r="J156" s="268"/>
      <c r="K156" s="268"/>
      <c r="L156" s="268"/>
      <c r="M156" s="268"/>
      <c r="N156" s="268"/>
      <c r="O156" s="268"/>
      <c r="P156" s="268"/>
      <c r="Q156" s="268"/>
      <c r="R156" s="268"/>
      <c r="S156" s="268"/>
      <c r="T156" s="268"/>
      <c r="U156" s="268"/>
      <c r="V156" s="268"/>
      <c r="W156" s="268"/>
      <c r="X156" s="268"/>
      <c r="Y156" s="268"/>
      <c r="Z156" s="268"/>
      <c r="AA156" s="268"/>
      <c r="AB156" s="268"/>
      <c r="AC156" s="268"/>
      <c r="AD156" s="268"/>
      <c r="AE156" s="268"/>
      <c r="AF156" s="268"/>
      <c r="AG156" s="268"/>
      <c r="AH156" s="268"/>
      <c r="AI156" s="268"/>
      <c r="AJ156" s="268"/>
      <c r="AK156" s="268"/>
      <c r="AL156" s="268"/>
      <c r="AM156" s="268"/>
      <c r="AN156" s="268"/>
      <c r="AO156" s="268"/>
      <c r="AP156" s="268"/>
      <c r="AQ156" s="268"/>
      <c r="AR156" s="268"/>
      <c r="AS156" s="268"/>
      <c r="AT156" s="268"/>
      <c r="AU156" s="268"/>
      <c r="AV156" s="268"/>
      <c r="AW156" s="268"/>
      <c r="AX156" s="268"/>
      <c r="AY156" s="268"/>
      <c r="AZ156" s="268"/>
      <c r="BA156" s="268"/>
      <c r="BB156" s="268"/>
      <c r="BC156" s="268"/>
      <c r="BD156" s="268"/>
      <c r="BE156" s="268"/>
      <c r="BF156" s="268"/>
      <c r="BG156" s="268"/>
      <c r="BH156" s="268"/>
      <c r="BI156" s="268"/>
      <c r="BJ156" s="268"/>
      <c r="BK156" s="268"/>
      <c r="BL156" s="268"/>
      <c r="BM156" s="268"/>
      <c r="BN156" s="268"/>
      <c r="BO156" s="268"/>
      <c r="BP156" s="268"/>
      <c r="BQ156" s="268"/>
      <c r="BR156" s="268"/>
      <c r="BS156" s="268"/>
      <c r="BT156" s="268"/>
      <c r="BU156" s="268"/>
      <c r="BV156" s="268"/>
      <c r="BW156" s="268"/>
      <c r="BX156" s="268"/>
      <c r="BY156" s="300"/>
      <c r="BZ156" s="300"/>
      <c r="CA156" s="415" t="str">
        <f t="shared" ca="1" si="197"/>
        <v/>
      </c>
      <c r="CB156" s="382" t="str">
        <f t="shared" ca="1" si="198"/>
        <v/>
      </c>
    </row>
    <row r="157" spans="1:80" ht="24" customHeight="1" x14ac:dyDescent="0.25">
      <c r="A157" s="249" t="s">
        <v>246</v>
      </c>
      <c r="B157" s="327"/>
      <c r="C157" s="6">
        <f>SUM(C123:C156)</f>
        <v>0</v>
      </c>
      <c r="D157" s="6">
        <f>SUM(D123:D156)</f>
        <v>0</v>
      </c>
      <c r="E157" s="6">
        <f>COUNTIF(E123:E156,"X")</f>
        <v>0</v>
      </c>
      <c r="F157" s="6">
        <f t="shared" ref="F157:H157" si="226">COUNTIF(F123:F156,"X")</f>
        <v>0</v>
      </c>
      <c r="G157" s="6">
        <f t="shared" si="226"/>
        <v>0</v>
      </c>
      <c r="H157" s="6">
        <f t="shared" si="226"/>
        <v>0</v>
      </c>
      <c r="I157" s="6">
        <f t="shared" ref="I157:AD157" si="227">SUM(I123:I156)</f>
        <v>0</v>
      </c>
      <c r="J157" s="6">
        <f t="shared" si="227"/>
        <v>0</v>
      </c>
      <c r="K157" s="6">
        <f t="shared" si="227"/>
        <v>0</v>
      </c>
      <c r="L157" s="6">
        <f t="shared" si="227"/>
        <v>0</v>
      </c>
      <c r="M157" s="6">
        <f t="shared" si="227"/>
        <v>0</v>
      </c>
      <c r="N157" s="6">
        <f t="shared" si="227"/>
        <v>0</v>
      </c>
      <c r="O157" s="6">
        <f t="shared" si="227"/>
        <v>0</v>
      </c>
      <c r="P157" s="6">
        <f t="shared" si="227"/>
        <v>0</v>
      </c>
      <c r="Q157" s="6">
        <f t="shared" si="227"/>
        <v>0</v>
      </c>
      <c r="R157" s="6">
        <f t="shared" si="227"/>
        <v>0</v>
      </c>
      <c r="S157" s="6">
        <f t="shared" si="227"/>
        <v>0</v>
      </c>
      <c r="T157" s="6">
        <f t="shared" si="227"/>
        <v>0</v>
      </c>
      <c r="U157" s="6">
        <f t="shared" si="227"/>
        <v>0</v>
      </c>
      <c r="V157" s="6">
        <f t="shared" si="227"/>
        <v>0</v>
      </c>
      <c r="W157" s="6">
        <f t="shared" si="227"/>
        <v>0</v>
      </c>
      <c r="X157" s="6">
        <f t="shared" si="227"/>
        <v>0</v>
      </c>
      <c r="Y157" s="6">
        <f t="shared" si="227"/>
        <v>0</v>
      </c>
      <c r="Z157" s="6">
        <f t="shared" si="227"/>
        <v>0</v>
      </c>
      <c r="AA157" s="6">
        <f t="shared" si="227"/>
        <v>0</v>
      </c>
      <c r="AB157" s="6">
        <f t="shared" si="227"/>
        <v>0</v>
      </c>
      <c r="AC157" s="6">
        <f t="shared" si="227"/>
        <v>0</v>
      </c>
      <c r="AD157" s="6">
        <f t="shared" si="227"/>
        <v>0</v>
      </c>
      <c r="AE157" s="6">
        <f t="shared" ref="AE157:AH157" si="228">SUM(AE123:AE156)</f>
        <v>0</v>
      </c>
      <c r="AF157" s="6">
        <f t="shared" si="228"/>
        <v>0</v>
      </c>
      <c r="AG157" s="6">
        <f t="shared" si="228"/>
        <v>0</v>
      </c>
      <c r="AH157" s="6">
        <f t="shared" si="228"/>
        <v>0</v>
      </c>
      <c r="AI157" s="6">
        <f t="shared" ref="AI157:BF157" si="229">SUM(AI123:AI156)</f>
        <v>0</v>
      </c>
      <c r="AJ157" s="6">
        <f t="shared" si="229"/>
        <v>0</v>
      </c>
      <c r="AK157" s="6">
        <f t="shared" si="229"/>
        <v>0</v>
      </c>
      <c r="AL157" s="6">
        <f t="shared" si="229"/>
        <v>0</v>
      </c>
      <c r="AM157" s="6">
        <f t="shared" si="229"/>
        <v>0</v>
      </c>
      <c r="AN157" s="6">
        <f t="shared" si="229"/>
        <v>0</v>
      </c>
      <c r="AO157" s="6">
        <f t="shared" si="229"/>
        <v>0</v>
      </c>
      <c r="AP157" s="6">
        <f t="shared" si="229"/>
        <v>0</v>
      </c>
      <c r="AQ157" s="6">
        <f t="shared" si="229"/>
        <v>0</v>
      </c>
      <c r="AR157" s="6">
        <f t="shared" si="229"/>
        <v>0</v>
      </c>
      <c r="AS157" s="6">
        <f t="shared" si="229"/>
        <v>0</v>
      </c>
      <c r="AT157" s="6">
        <f t="shared" si="229"/>
        <v>0</v>
      </c>
      <c r="AU157" s="6">
        <f t="shared" si="229"/>
        <v>0</v>
      </c>
      <c r="AV157" s="6">
        <f t="shared" si="229"/>
        <v>0</v>
      </c>
      <c r="AW157" s="6">
        <f t="shared" si="229"/>
        <v>0</v>
      </c>
      <c r="AX157" s="6">
        <f t="shared" si="229"/>
        <v>0</v>
      </c>
      <c r="AY157" s="6">
        <f t="shared" si="229"/>
        <v>0</v>
      </c>
      <c r="AZ157" s="6">
        <f t="shared" si="229"/>
        <v>0</v>
      </c>
      <c r="BA157" s="6">
        <f t="shared" si="229"/>
        <v>0</v>
      </c>
      <c r="BB157" s="6">
        <f t="shared" si="229"/>
        <v>0</v>
      </c>
      <c r="BC157" s="6">
        <f t="shared" si="229"/>
        <v>0</v>
      </c>
      <c r="BD157" s="6">
        <f t="shared" si="229"/>
        <v>0</v>
      </c>
      <c r="BE157" s="6">
        <f t="shared" si="229"/>
        <v>0</v>
      </c>
      <c r="BF157" s="6">
        <f t="shared" si="229"/>
        <v>0</v>
      </c>
      <c r="BG157" s="6">
        <f t="shared" ref="BG157:BX157" si="230">COUNTIF(BG123:BG156,"X")</f>
        <v>0</v>
      </c>
      <c r="BH157" s="6">
        <f t="shared" si="230"/>
        <v>0</v>
      </c>
      <c r="BI157" s="6">
        <f t="shared" si="230"/>
        <v>0</v>
      </c>
      <c r="BJ157" s="6">
        <f t="shared" si="230"/>
        <v>0</v>
      </c>
      <c r="BK157" s="6">
        <f t="shared" si="230"/>
        <v>0</v>
      </c>
      <c r="BL157" s="6">
        <f t="shared" si="230"/>
        <v>0</v>
      </c>
      <c r="BM157" s="6">
        <f t="shared" si="230"/>
        <v>0</v>
      </c>
      <c r="BN157" s="6">
        <f t="shared" si="230"/>
        <v>0</v>
      </c>
      <c r="BO157" s="6">
        <f t="shared" si="230"/>
        <v>0</v>
      </c>
      <c r="BP157" s="6">
        <f t="shared" si="230"/>
        <v>0</v>
      </c>
      <c r="BQ157" s="6">
        <f t="shared" si="230"/>
        <v>0</v>
      </c>
      <c r="BR157" s="6">
        <f t="shared" si="230"/>
        <v>0</v>
      </c>
      <c r="BS157" s="6">
        <f t="shared" si="230"/>
        <v>0</v>
      </c>
      <c r="BT157" s="6">
        <f t="shared" si="230"/>
        <v>0</v>
      </c>
      <c r="BU157" s="6">
        <f t="shared" si="230"/>
        <v>0</v>
      </c>
      <c r="BV157" s="6">
        <f t="shared" si="230"/>
        <v>0</v>
      </c>
      <c r="BW157" s="14">
        <f t="shared" si="230"/>
        <v>0</v>
      </c>
      <c r="BX157" s="14">
        <f t="shared" si="230"/>
        <v>0</v>
      </c>
      <c r="BY157" s="384">
        <f t="shared" ref="BY157:CB157" si="231">SUM(BY132+BY143+BY154)</f>
        <v>0</v>
      </c>
      <c r="BZ157" s="384">
        <f t="shared" si="231"/>
        <v>0</v>
      </c>
      <c r="CA157" s="417" t="str">
        <f ca="1">IF(SUM(CA132,CA143,CA154)=0," ",AVERAGE(CA132,CA143,CA154))</f>
        <v xml:space="preserve"> </v>
      </c>
      <c r="CB157" s="384" t="str">
        <f ca="1">IF(SUM(CB132,CB143,CB154)=0," ",AVERAGE(CB132,CB143,CB154))</f>
        <v xml:space="preserve"> </v>
      </c>
    </row>
    <row r="158" spans="1:80" x14ac:dyDescent="0.25">
      <c r="A158" s="277"/>
      <c r="B158" s="308"/>
      <c r="C158" s="278"/>
      <c r="D158" s="278"/>
      <c r="E158" s="278"/>
      <c r="F158" s="278"/>
      <c r="G158" s="278"/>
      <c r="H158" s="278"/>
      <c r="I158" s="278"/>
      <c r="J158" s="278"/>
      <c r="K158" s="278"/>
      <c r="L158" s="278"/>
      <c r="M158" s="278"/>
      <c r="N158" s="278"/>
      <c r="O158" s="278"/>
      <c r="P158" s="278"/>
      <c r="Q158" s="278"/>
      <c r="R158" s="278"/>
      <c r="S158" s="278"/>
      <c r="T158" s="278"/>
      <c r="U158" s="278"/>
      <c r="V158" s="278"/>
      <c r="W158" s="278"/>
      <c r="X158" s="278"/>
      <c r="Y158" s="278"/>
      <c r="Z158" s="278"/>
      <c r="AA158" s="278"/>
      <c r="AB158" s="278"/>
      <c r="AC158" s="278"/>
      <c r="AD158" s="278"/>
      <c r="AE158" s="278"/>
      <c r="AF158" s="278"/>
      <c r="AG158" s="278"/>
      <c r="AH158" s="278"/>
      <c r="AI158" s="278"/>
      <c r="AJ158" s="278"/>
      <c r="AK158" s="278"/>
      <c r="AL158" s="278"/>
      <c r="AM158" s="278"/>
      <c r="AN158" s="278"/>
      <c r="AO158" s="278"/>
      <c r="AP158" s="278"/>
      <c r="AQ158" s="278"/>
      <c r="AR158" s="278"/>
      <c r="AS158" s="278"/>
      <c r="AT158" s="278"/>
      <c r="AU158" s="278"/>
      <c r="AV158" s="278"/>
      <c r="AW158" s="278"/>
      <c r="AX158" s="278"/>
      <c r="AY158" s="278"/>
      <c r="AZ158" s="278"/>
      <c r="BA158" s="278"/>
      <c r="BB158" s="278"/>
      <c r="BC158" s="278"/>
      <c r="BD158" s="278"/>
      <c r="BE158" s="278"/>
      <c r="BF158" s="278"/>
      <c r="BG158" s="278"/>
      <c r="BH158" s="278"/>
      <c r="BI158" s="278"/>
      <c r="BJ158" s="277"/>
      <c r="BK158" s="277"/>
      <c r="BL158" s="278"/>
      <c r="BM158" s="278"/>
      <c r="BN158" s="278"/>
      <c r="BO158" s="278"/>
      <c r="BP158" s="278"/>
      <c r="BQ158" s="278"/>
      <c r="BR158" s="278"/>
      <c r="BS158" s="278"/>
      <c r="BT158" s="278"/>
      <c r="BU158" s="278"/>
      <c r="BV158" s="278"/>
      <c r="BW158" s="279"/>
      <c r="BX158" s="279"/>
      <c r="BY158" s="379"/>
      <c r="BZ158" s="379"/>
      <c r="CA158" s="412"/>
      <c r="CB158" s="379"/>
    </row>
    <row r="159" spans="1:80" x14ac:dyDescent="0.25">
      <c r="A159" s="251"/>
      <c r="B159" s="328"/>
      <c r="C159" s="251"/>
      <c r="D159" s="251"/>
      <c r="E159" s="251"/>
      <c r="F159" s="251"/>
      <c r="G159" s="251"/>
      <c r="H159" s="251"/>
      <c r="I159" s="251"/>
      <c r="J159" s="251"/>
      <c r="K159" s="251"/>
      <c r="L159" s="251"/>
      <c r="M159" s="251"/>
      <c r="N159" s="251"/>
      <c r="O159" s="251"/>
      <c r="P159" s="251"/>
      <c r="Q159" s="251"/>
      <c r="R159" s="251"/>
      <c r="S159" s="251"/>
      <c r="T159" s="251"/>
      <c r="U159" s="251"/>
      <c r="V159" s="251"/>
      <c r="W159" s="251"/>
      <c r="X159" s="251"/>
      <c r="Y159" s="251"/>
      <c r="Z159" s="251"/>
      <c r="AA159" s="251"/>
      <c r="AB159" s="251"/>
      <c r="AC159" s="251"/>
      <c r="AD159" s="251"/>
      <c r="AE159" s="251"/>
      <c r="AF159" s="251"/>
      <c r="AG159" s="251"/>
      <c r="AH159" s="251"/>
      <c r="AI159" s="251"/>
      <c r="AJ159" s="251"/>
      <c r="AK159" s="251"/>
      <c r="AL159" s="251"/>
      <c r="AM159" s="251"/>
      <c r="AN159" s="251"/>
      <c r="AO159" s="251"/>
      <c r="AP159" s="251"/>
      <c r="AQ159" s="251"/>
      <c r="AR159" s="251"/>
      <c r="AS159" s="251"/>
      <c r="AT159" s="251"/>
      <c r="AU159" s="251"/>
      <c r="AV159" s="251"/>
      <c r="AW159" s="251"/>
      <c r="AX159" s="251"/>
      <c r="AY159" s="251"/>
      <c r="AZ159" s="251"/>
      <c r="BA159" s="251"/>
      <c r="BB159" s="251"/>
      <c r="BC159" s="251"/>
      <c r="BD159" s="251"/>
      <c r="BE159" s="251"/>
      <c r="BF159" s="251"/>
      <c r="BG159" s="251"/>
      <c r="BH159" s="251"/>
      <c r="BI159" s="251"/>
      <c r="BJ159" s="251"/>
      <c r="BK159" s="251"/>
      <c r="BL159" s="251"/>
      <c r="BM159" s="251"/>
      <c r="BN159" s="251"/>
      <c r="BO159" s="251"/>
      <c r="BP159" s="251"/>
      <c r="BQ159" s="251"/>
      <c r="BR159" s="251"/>
      <c r="BS159" s="251"/>
      <c r="BT159" s="251"/>
      <c r="BU159" s="251"/>
      <c r="BV159" s="251"/>
      <c r="BW159" s="211"/>
      <c r="BX159" s="211"/>
      <c r="BY159" s="373"/>
      <c r="BZ159" s="373"/>
      <c r="CA159" s="406"/>
      <c r="CB159" s="373"/>
    </row>
    <row r="160" spans="1:80" ht="29.1" customHeight="1" x14ac:dyDescent="0.25">
      <c r="A160" s="280" t="s">
        <v>37</v>
      </c>
      <c r="B160" s="329"/>
      <c r="C160" s="7">
        <f t="shared" ref="C160:AI160" si="232">SUM(C157+C117+C78+C40)</f>
        <v>62</v>
      </c>
      <c r="D160" s="7">
        <f t="shared" si="232"/>
        <v>0</v>
      </c>
      <c r="E160" s="7">
        <f t="shared" si="232"/>
        <v>8</v>
      </c>
      <c r="F160" s="7">
        <f t="shared" si="232"/>
        <v>8</v>
      </c>
      <c r="G160" s="7">
        <f t="shared" si="232"/>
        <v>8</v>
      </c>
      <c r="H160" s="7">
        <f t="shared" si="232"/>
        <v>3</v>
      </c>
      <c r="I160" s="7">
        <f t="shared" si="232"/>
        <v>2</v>
      </c>
      <c r="J160" s="7">
        <f t="shared" si="232"/>
        <v>1</v>
      </c>
      <c r="K160" s="7">
        <f t="shared" si="232"/>
        <v>0</v>
      </c>
      <c r="L160" s="7">
        <f t="shared" si="232"/>
        <v>1</v>
      </c>
      <c r="M160" s="7">
        <f t="shared" si="232"/>
        <v>0</v>
      </c>
      <c r="N160" s="7">
        <f t="shared" si="232"/>
        <v>0</v>
      </c>
      <c r="O160" s="7">
        <f t="shared" si="232"/>
        <v>0</v>
      </c>
      <c r="P160" s="7">
        <f t="shared" si="232"/>
        <v>1</v>
      </c>
      <c r="Q160" s="7">
        <f t="shared" si="232"/>
        <v>1</v>
      </c>
      <c r="R160" s="7">
        <f t="shared" si="232"/>
        <v>1</v>
      </c>
      <c r="S160" s="7">
        <f t="shared" si="232"/>
        <v>0</v>
      </c>
      <c r="T160" s="7">
        <f t="shared" si="232"/>
        <v>0</v>
      </c>
      <c r="U160" s="7">
        <f t="shared" si="232"/>
        <v>6</v>
      </c>
      <c r="V160" s="7">
        <f t="shared" si="232"/>
        <v>0</v>
      </c>
      <c r="W160" s="7">
        <f t="shared" si="232"/>
        <v>0</v>
      </c>
      <c r="X160" s="7">
        <f t="shared" si="232"/>
        <v>0</v>
      </c>
      <c r="Y160" s="7">
        <f t="shared" si="232"/>
        <v>0</v>
      </c>
      <c r="Z160" s="7">
        <f t="shared" si="232"/>
        <v>0</v>
      </c>
      <c r="AA160" s="7">
        <f t="shared" si="232"/>
        <v>0</v>
      </c>
      <c r="AB160" s="7">
        <f t="shared" si="232"/>
        <v>0</v>
      </c>
      <c r="AC160" s="7">
        <f t="shared" si="232"/>
        <v>0</v>
      </c>
      <c r="AD160" s="7">
        <f t="shared" si="232"/>
        <v>3</v>
      </c>
      <c r="AE160" s="7">
        <f t="shared" si="232"/>
        <v>2</v>
      </c>
      <c r="AF160" s="7">
        <f t="shared" si="232"/>
        <v>1</v>
      </c>
      <c r="AG160" s="7">
        <f t="shared" si="232"/>
        <v>1</v>
      </c>
      <c r="AH160" s="7">
        <f t="shared" si="232"/>
        <v>0</v>
      </c>
      <c r="AI160" s="7">
        <f t="shared" si="232"/>
        <v>9</v>
      </c>
      <c r="AJ160" s="7">
        <f t="shared" ref="AJ160:BR160" si="233">SUM(AJ157+AJ117+AJ78+AJ40)</f>
        <v>14</v>
      </c>
      <c r="AK160" s="7">
        <f t="shared" si="233"/>
        <v>0</v>
      </c>
      <c r="AL160" s="7">
        <f t="shared" si="233"/>
        <v>2</v>
      </c>
      <c r="AM160" s="7">
        <f t="shared" si="233"/>
        <v>0</v>
      </c>
      <c r="AN160" s="7">
        <f t="shared" si="233"/>
        <v>10</v>
      </c>
      <c r="AO160" s="7">
        <f t="shared" si="233"/>
        <v>0</v>
      </c>
      <c r="AP160" s="7">
        <f t="shared" si="233"/>
        <v>0</v>
      </c>
      <c r="AQ160" s="7">
        <f t="shared" si="233"/>
        <v>1</v>
      </c>
      <c r="AR160" s="7">
        <f t="shared" si="233"/>
        <v>5</v>
      </c>
      <c r="AS160" s="7">
        <f t="shared" si="233"/>
        <v>0</v>
      </c>
      <c r="AT160" s="7">
        <f t="shared" si="233"/>
        <v>2</v>
      </c>
      <c r="AU160" s="7">
        <f t="shared" si="233"/>
        <v>0</v>
      </c>
      <c r="AV160" s="7">
        <f t="shared" si="233"/>
        <v>0</v>
      </c>
      <c r="AW160" s="7">
        <f t="shared" si="233"/>
        <v>0</v>
      </c>
      <c r="AX160" s="7">
        <f t="shared" si="233"/>
        <v>0</v>
      </c>
      <c r="AY160" s="7">
        <f t="shared" si="233"/>
        <v>12</v>
      </c>
      <c r="AZ160" s="7">
        <f t="shared" si="233"/>
        <v>1</v>
      </c>
      <c r="BA160" s="7">
        <f t="shared" si="233"/>
        <v>0</v>
      </c>
      <c r="BB160" s="7">
        <f t="shared" si="233"/>
        <v>0</v>
      </c>
      <c r="BC160" s="7">
        <f t="shared" si="233"/>
        <v>1</v>
      </c>
      <c r="BD160" s="7">
        <f t="shared" si="233"/>
        <v>0</v>
      </c>
      <c r="BE160" s="7">
        <f t="shared" si="233"/>
        <v>0</v>
      </c>
      <c r="BF160" s="7">
        <f t="shared" si="233"/>
        <v>0</v>
      </c>
      <c r="BG160" s="7">
        <f t="shared" si="233"/>
        <v>0</v>
      </c>
      <c r="BH160" s="7">
        <f t="shared" si="233"/>
        <v>0</v>
      </c>
      <c r="BI160" s="7">
        <f t="shared" si="233"/>
        <v>0</v>
      </c>
      <c r="BJ160" s="7">
        <f t="shared" si="233"/>
        <v>0</v>
      </c>
      <c r="BK160" s="7">
        <f t="shared" si="233"/>
        <v>3</v>
      </c>
      <c r="BL160" s="7">
        <f t="shared" si="233"/>
        <v>5</v>
      </c>
      <c r="BM160" s="7">
        <f t="shared" si="233"/>
        <v>2</v>
      </c>
      <c r="BN160" s="7">
        <f t="shared" si="233"/>
        <v>5</v>
      </c>
      <c r="BO160" s="7">
        <f t="shared" si="233"/>
        <v>2</v>
      </c>
      <c r="BP160" s="7">
        <f t="shared" si="233"/>
        <v>3</v>
      </c>
      <c r="BQ160" s="7">
        <f t="shared" si="233"/>
        <v>1</v>
      </c>
      <c r="BR160" s="7">
        <f t="shared" si="233"/>
        <v>1</v>
      </c>
      <c r="BS160" s="7">
        <f t="shared" ref="BS160:BX160" si="234">SUM(BS157+BS117+BS78+BS40)</f>
        <v>0</v>
      </c>
      <c r="BT160" s="7">
        <f t="shared" si="234"/>
        <v>0</v>
      </c>
      <c r="BU160" s="7">
        <f t="shared" si="234"/>
        <v>0</v>
      </c>
      <c r="BV160" s="7">
        <f t="shared" si="234"/>
        <v>0</v>
      </c>
      <c r="BW160" s="281">
        <f t="shared" si="234"/>
        <v>0</v>
      </c>
      <c r="BX160" s="281">
        <f t="shared" si="234"/>
        <v>0</v>
      </c>
      <c r="BY160" s="385">
        <f t="shared" ref="BY160:CB160" si="235">SUM(BY157+BY117+BY78+BY39)</f>
        <v>0</v>
      </c>
      <c r="BZ160" s="385">
        <f t="shared" si="235"/>
        <v>0</v>
      </c>
      <c r="CA160" s="418">
        <f ca="1">IF(SUM(CA39,CA78,CA117,CA157)=0," ",AVERAGE(CA39,CA78,CA117,CA157))</f>
        <v>42431</v>
      </c>
      <c r="CB160" s="385">
        <f ca="1">IF(SUM(CB39,CB78,CB117,CB157)=0," ",AVERAGE(CB39,CB78,CB117,CB157))</f>
        <v>1391.2</v>
      </c>
    </row>
    <row r="162" spans="1:80" x14ac:dyDescent="0.25">
      <c r="A162" s="282" t="str">
        <f>Informations_personnelles!$B$162</f>
        <v>mot de passe : test</v>
      </c>
    </row>
    <row r="163" spans="1:80" s="254" customFormat="1" x14ac:dyDescent="0.25">
      <c r="A163" s="211"/>
      <c r="B163" s="211"/>
      <c r="C163" s="211"/>
      <c r="D163" s="211"/>
      <c r="E163" s="211"/>
      <c r="F163" s="211"/>
      <c r="G163" s="211"/>
      <c r="H163" s="211"/>
      <c r="I163" s="211"/>
      <c r="J163" s="211"/>
      <c r="K163" s="211"/>
      <c r="L163" s="211"/>
      <c r="M163" s="211"/>
      <c r="N163" s="211"/>
      <c r="O163" s="211"/>
      <c r="P163" s="211"/>
      <c r="Q163" s="211"/>
      <c r="R163" s="211"/>
      <c r="S163" s="211"/>
      <c r="T163" s="211"/>
      <c r="U163" s="211"/>
      <c r="V163" s="211"/>
      <c r="W163" s="211"/>
      <c r="X163" s="211"/>
      <c r="Y163" s="211"/>
      <c r="Z163" s="211"/>
      <c r="AA163" s="211"/>
      <c r="AB163" s="211"/>
      <c r="AC163" s="211"/>
      <c r="AD163" s="211"/>
      <c r="AE163" s="211"/>
      <c r="AF163" s="211"/>
      <c r="AG163" s="211"/>
      <c r="AH163" s="211"/>
      <c r="AI163" s="211"/>
      <c r="AJ163" s="211"/>
      <c r="AK163" s="211"/>
      <c r="AL163" s="211"/>
      <c r="AM163" s="211"/>
      <c r="AN163" s="211"/>
      <c r="AO163" s="211"/>
      <c r="AP163" s="211"/>
      <c r="AQ163" s="211"/>
      <c r="AR163" s="211"/>
      <c r="AS163" s="211"/>
      <c r="AT163" s="211"/>
      <c r="AU163" s="211"/>
      <c r="AV163" s="211"/>
      <c r="AW163" s="211"/>
      <c r="AX163" s="211"/>
      <c r="AY163" s="211"/>
      <c r="AZ163" s="211"/>
      <c r="BA163" s="211"/>
      <c r="BB163" s="211"/>
      <c r="BC163" s="211"/>
      <c r="BD163" s="211"/>
      <c r="BE163" s="211"/>
      <c r="BF163" s="211"/>
      <c r="BG163" s="211"/>
      <c r="BH163" s="211"/>
      <c r="BI163" s="211"/>
      <c r="BJ163" s="211"/>
      <c r="BK163" s="211"/>
      <c r="BL163" s="211"/>
      <c r="BM163" s="211"/>
      <c r="BN163" s="211"/>
      <c r="BO163" s="211"/>
      <c r="BP163" s="211"/>
      <c r="BQ163" s="211"/>
      <c r="BR163" s="211"/>
      <c r="BS163" s="211"/>
      <c r="BT163" s="211"/>
      <c r="BU163" s="211"/>
      <c r="BV163" s="211"/>
      <c r="BW163" s="211"/>
      <c r="BX163" s="211"/>
      <c r="BY163" s="362"/>
      <c r="BZ163" s="362"/>
      <c r="CA163" s="419"/>
      <c r="CB163" s="362"/>
    </row>
    <row r="164" spans="1:80" x14ac:dyDescent="0.25">
      <c r="A164" s="211"/>
      <c r="B164" s="211"/>
      <c r="C164" s="211"/>
      <c r="D164" s="211"/>
      <c r="E164" s="211"/>
      <c r="F164" s="211"/>
      <c r="G164" s="211"/>
      <c r="H164" s="211"/>
      <c r="I164" s="211"/>
      <c r="J164" s="211"/>
      <c r="K164" s="211"/>
      <c r="L164" s="211"/>
      <c r="M164" s="211"/>
      <c r="N164" s="211"/>
      <c r="O164" s="211"/>
      <c r="P164" s="211"/>
      <c r="Q164" s="211"/>
      <c r="R164" s="211"/>
      <c r="S164" s="211"/>
      <c r="T164" s="211"/>
      <c r="U164" s="211"/>
      <c r="V164" s="211"/>
      <c r="W164" s="211"/>
      <c r="X164" s="211"/>
      <c r="Y164" s="211"/>
      <c r="Z164" s="211"/>
      <c r="AA164" s="211"/>
      <c r="AB164" s="211"/>
      <c r="AC164" s="211"/>
      <c r="AD164" s="211"/>
      <c r="AE164" s="211"/>
      <c r="AF164" s="211"/>
      <c r="AG164" s="211"/>
      <c r="AH164" s="211"/>
      <c r="AI164" s="211"/>
      <c r="AJ164" s="211"/>
      <c r="AK164" s="211"/>
      <c r="AL164" s="211"/>
      <c r="AM164" s="211"/>
      <c r="AN164" s="211"/>
      <c r="AO164" s="211"/>
      <c r="AP164" s="211"/>
      <c r="AQ164" s="211"/>
      <c r="AR164" s="211"/>
      <c r="AS164" s="211"/>
      <c r="AT164" s="211"/>
      <c r="AU164" s="211"/>
      <c r="AV164" s="211"/>
      <c r="AW164" s="211"/>
      <c r="AX164" s="211"/>
      <c r="AY164" s="211"/>
      <c r="AZ164" s="211"/>
      <c r="BA164" s="211"/>
      <c r="BB164" s="211"/>
      <c r="BC164" s="211"/>
      <c r="BD164" s="211"/>
      <c r="BE164" s="211"/>
      <c r="BF164" s="211"/>
      <c r="BG164" s="211"/>
      <c r="BH164" s="211"/>
      <c r="BI164" s="211"/>
      <c r="BJ164" s="211"/>
      <c r="BK164" s="211"/>
      <c r="BL164" s="211"/>
      <c r="BM164" s="211"/>
      <c r="BN164" s="211"/>
      <c r="BO164" s="211"/>
      <c r="BP164" s="211"/>
      <c r="BQ164" s="211"/>
      <c r="BR164" s="211"/>
      <c r="BS164" s="211"/>
      <c r="BT164" s="211"/>
      <c r="BU164" s="211"/>
      <c r="BV164" s="211"/>
      <c r="BW164" s="211"/>
      <c r="BX164" s="211"/>
    </row>
    <row r="165" spans="1:80" x14ac:dyDescent="0.25">
      <c r="A165" s="211"/>
      <c r="B165" s="211"/>
      <c r="C165" s="211"/>
      <c r="D165" s="211"/>
      <c r="E165" s="211"/>
      <c r="F165" s="211"/>
      <c r="G165" s="211"/>
      <c r="H165" s="211"/>
      <c r="I165" s="211"/>
      <c r="J165" s="211"/>
      <c r="K165" s="211"/>
      <c r="L165" s="211"/>
      <c r="M165" s="211"/>
      <c r="N165" s="211"/>
      <c r="O165" s="211"/>
      <c r="P165" s="211"/>
      <c r="Q165" s="211"/>
      <c r="R165" s="211"/>
      <c r="S165" s="211"/>
      <c r="T165" s="211"/>
      <c r="U165" s="211"/>
      <c r="V165" s="211"/>
      <c r="W165" s="211"/>
      <c r="X165" s="211"/>
      <c r="Y165" s="211"/>
      <c r="Z165" s="211"/>
      <c r="AA165" s="211"/>
      <c r="AB165" s="211"/>
      <c r="AC165" s="211"/>
      <c r="AD165" s="211"/>
      <c r="AE165" s="211"/>
      <c r="AF165" s="211"/>
      <c r="AG165" s="211"/>
      <c r="AH165" s="211"/>
      <c r="AI165" s="211"/>
      <c r="AJ165" s="211"/>
      <c r="AK165" s="211"/>
      <c r="AL165" s="211"/>
      <c r="AM165" s="211"/>
      <c r="AN165" s="211"/>
      <c r="AO165" s="211"/>
      <c r="AP165" s="211"/>
      <c r="AQ165" s="211"/>
      <c r="AR165" s="211"/>
      <c r="AS165" s="211"/>
      <c r="AT165" s="211"/>
      <c r="AU165" s="211"/>
      <c r="AV165" s="211"/>
      <c r="AW165" s="211"/>
      <c r="AX165" s="211"/>
      <c r="AY165" s="211"/>
      <c r="AZ165" s="211"/>
      <c r="BA165" s="211"/>
      <c r="BB165" s="211"/>
      <c r="BC165" s="211"/>
      <c r="BD165" s="211"/>
      <c r="BE165" s="211"/>
      <c r="BF165" s="211"/>
      <c r="BG165" s="211"/>
      <c r="BH165" s="211"/>
      <c r="BI165" s="211"/>
      <c r="BJ165" s="211"/>
      <c r="BK165" s="211"/>
      <c r="BL165" s="211"/>
      <c r="BM165" s="211"/>
      <c r="BN165" s="211"/>
      <c r="BO165" s="211"/>
      <c r="BP165" s="211"/>
      <c r="BQ165" s="211"/>
      <c r="BR165" s="211"/>
      <c r="BS165" s="211"/>
      <c r="BT165" s="211"/>
      <c r="BU165" s="211"/>
      <c r="BV165" s="211"/>
      <c r="BW165" s="211"/>
      <c r="BX165" s="211"/>
    </row>
    <row r="166" spans="1:80" x14ac:dyDescent="0.25">
      <c r="A166" s="211"/>
      <c r="B166" s="211"/>
      <c r="C166" s="211"/>
      <c r="D166" s="211"/>
      <c r="E166" s="211"/>
      <c r="F166" s="211"/>
      <c r="G166" s="211"/>
      <c r="H166" s="211"/>
      <c r="I166" s="211"/>
      <c r="J166" s="211"/>
      <c r="K166" s="211"/>
      <c r="L166" s="211"/>
      <c r="M166" s="211"/>
      <c r="N166" s="211"/>
      <c r="O166" s="211"/>
      <c r="P166" s="211"/>
      <c r="Q166" s="211"/>
      <c r="R166" s="211"/>
      <c r="S166" s="211"/>
      <c r="T166" s="211"/>
      <c r="U166" s="211"/>
      <c r="V166" s="211"/>
      <c r="W166" s="211"/>
      <c r="X166" s="211"/>
      <c r="Y166" s="211"/>
      <c r="Z166" s="211"/>
      <c r="AA166" s="211"/>
      <c r="AB166" s="211"/>
      <c r="AC166" s="211"/>
      <c r="AD166" s="211"/>
      <c r="AE166" s="211"/>
      <c r="AF166" s="211"/>
      <c r="AG166" s="211"/>
      <c r="AH166" s="211"/>
      <c r="AI166" s="211"/>
      <c r="AJ166" s="211"/>
      <c r="AK166" s="211"/>
      <c r="AL166" s="211"/>
      <c r="AM166" s="211"/>
      <c r="AN166" s="211"/>
      <c r="AO166" s="211"/>
      <c r="AP166" s="211"/>
      <c r="AQ166" s="211"/>
      <c r="AR166" s="211"/>
      <c r="AS166" s="211"/>
      <c r="AT166" s="211"/>
      <c r="AU166" s="211"/>
      <c r="AV166" s="211"/>
      <c r="AW166" s="211"/>
      <c r="AX166" s="211"/>
      <c r="AY166" s="211"/>
      <c r="AZ166" s="211"/>
      <c r="BA166" s="211"/>
      <c r="BB166" s="211"/>
      <c r="BC166" s="211"/>
      <c r="BD166" s="211"/>
      <c r="BE166" s="211"/>
      <c r="BF166" s="211"/>
      <c r="BG166" s="211"/>
      <c r="BH166" s="211"/>
      <c r="BI166" s="211"/>
      <c r="BJ166" s="211"/>
      <c r="BK166" s="211"/>
      <c r="BL166" s="211"/>
      <c r="BM166" s="211"/>
      <c r="BN166" s="211"/>
      <c r="BO166" s="211"/>
      <c r="BP166" s="211"/>
      <c r="BQ166" s="211"/>
      <c r="BR166" s="211"/>
      <c r="BS166" s="211"/>
      <c r="BT166" s="211"/>
      <c r="BU166" s="211"/>
      <c r="BV166" s="211"/>
      <c r="BW166" s="211"/>
      <c r="BX166" s="211"/>
    </row>
    <row r="167" spans="1:80" x14ac:dyDescent="0.25">
      <c r="A167" s="211"/>
      <c r="B167" s="211"/>
      <c r="C167" s="211"/>
      <c r="D167" s="211"/>
      <c r="E167" s="211"/>
      <c r="F167" s="211"/>
      <c r="G167" s="211"/>
      <c r="H167" s="211"/>
      <c r="I167" s="211"/>
      <c r="J167" s="211"/>
      <c r="K167" s="211"/>
      <c r="L167" s="211"/>
      <c r="M167" s="211"/>
      <c r="N167" s="211"/>
      <c r="O167" s="211"/>
      <c r="P167" s="211"/>
      <c r="Q167" s="211"/>
      <c r="R167" s="211"/>
      <c r="S167" s="211"/>
      <c r="T167" s="211"/>
      <c r="U167" s="211"/>
      <c r="V167" s="211"/>
      <c r="W167" s="211"/>
      <c r="X167" s="211"/>
      <c r="Y167" s="211"/>
      <c r="Z167" s="211"/>
      <c r="AA167" s="211"/>
      <c r="AB167" s="211"/>
      <c r="AC167" s="211"/>
      <c r="AD167" s="211"/>
      <c r="AE167" s="211"/>
      <c r="AF167" s="211"/>
      <c r="AG167" s="211"/>
      <c r="AH167" s="211"/>
      <c r="AI167" s="211"/>
      <c r="AJ167" s="211"/>
      <c r="AK167" s="211"/>
      <c r="AL167" s="211"/>
      <c r="AM167" s="211"/>
      <c r="AN167" s="211"/>
      <c r="AO167" s="211"/>
      <c r="AP167" s="211"/>
      <c r="AQ167" s="211"/>
      <c r="AR167" s="211"/>
      <c r="AS167" s="211"/>
      <c r="AT167" s="211"/>
      <c r="AU167" s="211"/>
      <c r="AV167" s="211"/>
      <c r="AW167" s="211"/>
      <c r="AX167" s="211"/>
      <c r="AY167" s="211"/>
      <c r="AZ167" s="211"/>
      <c r="BA167" s="211"/>
      <c r="BB167" s="211"/>
      <c r="BC167" s="211"/>
      <c r="BD167" s="211"/>
      <c r="BE167" s="211"/>
      <c r="BF167" s="211"/>
      <c r="BG167" s="211"/>
      <c r="BH167" s="211"/>
      <c r="BI167" s="211"/>
      <c r="BJ167" s="211"/>
      <c r="BK167" s="211"/>
      <c r="BL167" s="211"/>
      <c r="BM167" s="211"/>
      <c r="BN167" s="211"/>
      <c r="BO167" s="211"/>
      <c r="BP167" s="211"/>
      <c r="BQ167" s="211"/>
      <c r="BR167" s="211"/>
      <c r="BS167" s="211"/>
      <c r="BT167" s="211"/>
      <c r="BU167" s="211"/>
      <c r="BV167" s="211"/>
      <c r="BW167" s="211"/>
      <c r="BX167" s="211"/>
    </row>
    <row r="168" spans="1:80" ht="29.1" customHeight="1" x14ac:dyDescent="0.25">
      <c r="A168" s="284">
        <v>2015</v>
      </c>
      <c r="B168" s="285"/>
      <c r="C168" s="284"/>
      <c r="D168" s="284"/>
      <c r="E168" s="284"/>
      <c r="F168" s="284"/>
      <c r="G168" s="284"/>
      <c r="H168" s="284"/>
      <c r="I168" s="284"/>
      <c r="J168" s="284"/>
      <c r="K168" s="284"/>
      <c r="L168" s="284"/>
      <c r="M168" s="284"/>
      <c r="N168" s="284"/>
      <c r="O168" s="284"/>
      <c r="P168" s="284"/>
      <c r="Q168" s="284"/>
      <c r="R168" s="284"/>
      <c r="S168" s="284"/>
      <c r="T168" s="284"/>
      <c r="U168" s="284"/>
      <c r="V168" s="284"/>
      <c r="W168" s="284"/>
      <c r="X168" s="284"/>
      <c r="Y168" s="284"/>
      <c r="Z168" s="284"/>
      <c r="AA168" s="284"/>
      <c r="AB168" s="284"/>
      <c r="AC168" s="284"/>
      <c r="AD168" s="284"/>
      <c r="AE168" s="284"/>
      <c r="AF168" s="284"/>
      <c r="AG168" s="284"/>
      <c r="AH168" s="284"/>
      <c r="AI168" s="284"/>
      <c r="AJ168" s="284"/>
      <c r="AK168" s="284"/>
      <c r="AL168" s="284"/>
      <c r="AM168" s="284"/>
      <c r="AN168" s="284"/>
      <c r="AO168" s="284"/>
      <c r="AP168" s="284"/>
      <c r="AQ168" s="284"/>
      <c r="AR168" s="284"/>
      <c r="AS168" s="284"/>
      <c r="AT168" s="284"/>
      <c r="AU168" s="284"/>
      <c r="AV168" s="284"/>
      <c r="AW168" s="284"/>
      <c r="AX168" s="284"/>
      <c r="AY168" s="284"/>
      <c r="AZ168" s="284"/>
      <c r="BA168" s="284"/>
      <c r="BB168" s="284"/>
      <c r="BC168" s="284"/>
      <c r="BD168" s="284"/>
      <c r="BE168" s="284"/>
      <c r="BF168" s="284"/>
      <c r="BG168" s="284"/>
      <c r="BH168" s="284"/>
      <c r="BI168" s="284"/>
      <c r="BJ168" s="284"/>
      <c r="BK168" s="284"/>
      <c r="BL168" s="284"/>
      <c r="BM168" s="284"/>
      <c r="BN168" s="284"/>
      <c r="BO168" s="284"/>
      <c r="BP168" s="284"/>
      <c r="BQ168" s="284"/>
      <c r="BR168" s="284"/>
      <c r="BS168" s="284"/>
      <c r="BT168" s="284"/>
      <c r="BU168" s="284"/>
      <c r="BV168" s="284"/>
      <c r="BW168" s="286"/>
      <c r="BX168" s="286"/>
      <c r="BY168" s="386"/>
      <c r="BZ168" s="386"/>
      <c r="CA168" s="420"/>
      <c r="CB168" s="386"/>
    </row>
    <row r="169" spans="1:80" ht="30" x14ac:dyDescent="0.25">
      <c r="A169" s="199">
        <f>Informations_personnelles!B169</f>
        <v>3</v>
      </c>
      <c r="B169" s="330" t="str">
        <f>Informations_personnelles!C169</f>
        <v>anonyme</v>
      </c>
      <c r="C169" s="287">
        <v>5</v>
      </c>
      <c r="D169" s="287"/>
      <c r="E169" s="287"/>
      <c r="F169" s="287"/>
      <c r="G169" s="287"/>
      <c r="H169" s="287"/>
      <c r="I169" s="287"/>
      <c r="J169" s="287"/>
      <c r="K169" s="287"/>
      <c r="L169" s="287"/>
      <c r="M169" s="287"/>
      <c r="N169" s="287"/>
      <c r="O169" s="287"/>
      <c r="P169" s="287"/>
      <c r="Q169" s="287"/>
      <c r="R169" s="287"/>
      <c r="S169" s="287"/>
      <c r="T169" s="287"/>
      <c r="U169" s="287"/>
      <c r="V169" s="287"/>
      <c r="W169" s="287"/>
      <c r="X169" s="287"/>
      <c r="Y169" s="287"/>
      <c r="Z169" s="287"/>
      <c r="AA169" s="287"/>
      <c r="AB169" s="287"/>
      <c r="AC169" s="287"/>
      <c r="AD169" s="287"/>
      <c r="AE169" s="287"/>
      <c r="AF169" s="287"/>
      <c r="AG169" s="287"/>
      <c r="AH169" s="287"/>
      <c r="AI169" s="287"/>
      <c r="AJ169" s="287">
        <v>1</v>
      </c>
      <c r="AK169" s="287"/>
      <c r="AL169" s="287"/>
      <c r="AM169" s="287"/>
      <c r="AN169" s="287"/>
      <c r="AO169" s="287"/>
      <c r="AP169" s="287"/>
      <c r="AQ169" s="287"/>
      <c r="AR169" s="287"/>
      <c r="AS169" s="287"/>
      <c r="AT169" s="287"/>
      <c r="AU169" s="287"/>
      <c r="AV169" s="287"/>
      <c r="AW169" s="287"/>
      <c r="AX169" s="287"/>
      <c r="AY169" s="287"/>
      <c r="AZ169" s="287"/>
      <c r="BA169" s="287"/>
      <c r="BB169" s="287"/>
      <c r="BC169" s="287"/>
      <c r="BD169" s="287"/>
      <c r="BE169" s="287"/>
      <c r="BF169" s="287"/>
      <c r="BG169" s="287"/>
      <c r="BH169" s="287"/>
      <c r="BI169" s="287"/>
      <c r="BJ169" s="287"/>
      <c r="BK169" s="287"/>
      <c r="BL169" s="287"/>
      <c r="BM169" s="287"/>
      <c r="BN169" s="287"/>
      <c r="BO169" s="287"/>
      <c r="BP169" s="287"/>
      <c r="BQ169" s="287" t="s">
        <v>27</v>
      </c>
      <c r="BR169" s="287"/>
      <c r="BS169" s="287"/>
      <c r="BT169" s="287"/>
      <c r="BU169" s="287"/>
      <c r="BV169" s="287"/>
      <c r="BW169" s="288"/>
      <c r="BX169" s="288"/>
      <c r="BY169" s="301"/>
      <c r="BZ169" s="301"/>
      <c r="CA169" s="421" t="str">
        <f t="shared" ref="CA169:CA202" ca="1" si="236">IF(ISBLANK(AL169),"",IF(AND(ISBLANK(BY169),ISBLANK(BZ169)),TODAY()-AL169,IF(ISBLANK(BY169),BZ169-AL169,BY169-AL169)))</f>
        <v/>
      </c>
      <c r="CB169" s="387" t="str">
        <f ca="1">IFERROR(ROUND(CA169/30.5,1),"")</f>
        <v/>
      </c>
    </row>
    <row r="170" spans="1:80" x14ac:dyDescent="0.25">
      <c r="A170" s="198">
        <f>Informations_personnelles!B170</f>
        <v>17</v>
      </c>
      <c r="B170" s="331" t="str">
        <f>Informations_personnelles!C170</f>
        <v>anonyme</v>
      </c>
      <c r="C170" s="289">
        <v>4</v>
      </c>
      <c r="D170" s="289"/>
      <c r="E170" s="289"/>
      <c r="F170" s="289"/>
      <c r="G170" s="289"/>
      <c r="H170" s="289"/>
      <c r="I170" s="289"/>
      <c r="J170" s="289"/>
      <c r="K170" s="289"/>
      <c r="L170" s="289"/>
      <c r="M170" s="289"/>
      <c r="N170" s="289"/>
      <c r="O170" s="289"/>
      <c r="P170" s="289"/>
      <c r="Q170" s="289"/>
      <c r="R170" s="289"/>
      <c r="S170" s="289"/>
      <c r="T170" s="289"/>
      <c r="U170" s="289"/>
      <c r="V170" s="289"/>
      <c r="W170" s="289"/>
      <c r="X170" s="289"/>
      <c r="Y170" s="289"/>
      <c r="Z170" s="289"/>
      <c r="AA170" s="289"/>
      <c r="AB170" s="289"/>
      <c r="AC170" s="289"/>
      <c r="AD170" s="289"/>
      <c r="AE170" s="289"/>
      <c r="AF170" s="289"/>
      <c r="AG170" s="289"/>
      <c r="AH170" s="289">
        <v>1</v>
      </c>
      <c r="AI170" s="289"/>
      <c r="AJ170" s="289"/>
      <c r="AK170" s="289"/>
      <c r="AL170" s="289"/>
      <c r="AM170" s="289"/>
      <c r="AN170" s="289"/>
      <c r="AO170" s="289"/>
      <c r="AP170" s="289"/>
      <c r="AQ170" s="289"/>
      <c r="AR170" s="289"/>
      <c r="AS170" s="289"/>
      <c r="AT170" s="289"/>
      <c r="AU170" s="289"/>
      <c r="AV170" s="289"/>
      <c r="AW170" s="289"/>
      <c r="AX170" s="289"/>
      <c r="AY170" s="289">
        <v>2</v>
      </c>
      <c r="AZ170" s="289"/>
      <c r="BA170" s="289"/>
      <c r="BB170" s="289"/>
      <c r="BC170" s="289"/>
      <c r="BD170" s="289"/>
      <c r="BE170" s="289"/>
      <c r="BF170" s="289"/>
      <c r="BG170" s="289"/>
      <c r="BH170" s="289"/>
      <c r="BI170" s="289"/>
      <c r="BJ170" s="289"/>
      <c r="BK170" s="289"/>
      <c r="BL170" s="289"/>
      <c r="BM170" s="289"/>
      <c r="BN170" s="289"/>
      <c r="BO170" s="289"/>
      <c r="BP170" s="289"/>
      <c r="BQ170" s="289" t="s">
        <v>27</v>
      </c>
      <c r="BR170" s="289"/>
      <c r="BS170" s="289"/>
      <c r="BT170" s="289"/>
      <c r="BU170" s="289" t="s">
        <v>27</v>
      </c>
      <c r="BV170" s="289"/>
      <c r="BW170" s="290"/>
      <c r="BX170" s="290"/>
      <c r="BY170" s="302">
        <v>42374</v>
      </c>
      <c r="BZ170" s="302"/>
      <c r="CA170" s="422" t="str">
        <f t="shared" ca="1" si="236"/>
        <v/>
      </c>
      <c r="CB170" s="388" t="str">
        <f t="shared" ref="CB170:CB202" ca="1" si="237">IFERROR(ROUND(CA170/30.5,1),"")</f>
        <v/>
      </c>
    </row>
    <row r="171" spans="1:80" ht="30" x14ac:dyDescent="0.25">
      <c r="A171" s="291">
        <f>Informations_personnelles!B171</f>
        <v>16</v>
      </c>
      <c r="B171" s="330" t="str">
        <f>Informations_personnelles!C171</f>
        <v>anonyme</v>
      </c>
      <c r="C171" s="183">
        <v>3</v>
      </c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83"/>
      <c r="O171" s="183"/>
      <c r="P171" s="183"/>
      <c r="Q171" s="183"/>
      <c r="R171" s="183"/>
      <c r="S171" s="183"/>
      <c r="T171" s="183"/>
      <c r="U171" s="183"/>
      <c r="V171" s="183"/>
      <c r="W171" s="183"/>
      <c r="X171" s="183"/>
      <c r="Y171" s="183"/>
      <c r="Z171" s="183"/>
      <c r="AA171" s="183"/>
      <c r="AB171" s="183"/>
      <c r="AC171" s="183"/>
      <c r="AD171" s="183"/>
      <c r="AE171" s="183"/>
      <c r="AF171" s="183"/>
      <c r="AG171" s="183"/>
      <c r="AH171" s="183"/>
      <c r="AI171" s="183"/>
      <c r="AJ171" s="183"/>
      <c r="AK171" s="183"/>
      <c r="AL171" s="183"/>
      <c r="AM171" s="183"/>
      <c r="AN171" s="183">
        <v>2</v>
      </c>
      <c r="AO171" s="183"/>
      <c r="AP171" s="183"/>
      <c r="AQ171" s="183"/>
      <c r="AR171" s="183"/>
      <c r="AS171" s="183"/>
      <c r="AT171" s="183"/>
      <c r="AU171" s="183"/>
      <c r="AV171" s="183"/>
      <c r="AW171" s="183"/>
      <c r="AX171" s="183"/>
      <c r="AY171" s="183"/>
      <c r="AZ171" s="183"/>
      <c r="BA171" s="183"/>
      <c r="BB171" s="183"/>
      <c r="BC171" s="183"/>
      <c r="BD171" s="183"/>
      <c r="BE171" s="183"/>
      <c r="BF171" s="183"/>
      <c r="BG171" s="183"/>
      <c r="BH171" s="183"/>
      <c r="BI171" s="183"/>
      <c r="BJ171" s="183"/>
      <c r="BK171" s="183"/>
      <c r="BL171" s="183"/>
      <c r="BM171" s="183"/>
      <c r="BN171" s="183"/>
      <c r="BO171" s="183"/>
      <c r="BP171" s="183"/>
      <c r="BQ171" s="183" t="s">
        <v>27</v>
      </c>
      <c r="BR171" s="183"/>
      <c r="BS171" s="183"/>
      <c r="BT171" s="183"/>
      <c r="BU171" s="183"/>
      <c r="BV171" s="183"/>
      <c r="BW171" s="292"/>
      <c r="BX171" s="292"/>
      <c r="BY171" s="301"/>
      <c r="BZ171" s="301"/>
      <c r="CA171" s="421" t="str">
        <f t="shared" ca="1" si="236"/>
        <v/>
      </c>
      <c r="CB171" s="387" t="str">
        <f t="shared" ca="1" si="237"/>
        <v/>
      </c>
    </row>
    <row r="172" spans="1:80" ht="30" x14ac:dyDescent="0.25">
      <c r="A172" s="198">
        <f>Informations_personnelles!B172</f>
        <v>18</v>
      </c>
      <c r="B172" s="331" t="str">
        <f>Informations_personnelles!C172</f>
        <v>anonyme</v>
      </c>
      <c r="C172" s="289">
        <v>1</v>
      </c>
      <c r="D172" s="289"/>
      <c r="E172" s="289"/>
      <c r="F172" s="289"/>
      <c r="G172" s="289"/>
      <c r="H172" s="289"/>
      <c r="I172" s="289"/>
      <c r="J172" s="289"/>
      <c r="K172" s="289"/>
      <c r="L172" s="289"/>
      <c r="M172" s="289"/>
      <c r="N172" s="289"/>
      <c r="O172" s="289"/>
      <c r="P172" s="289"/>
      <c r="Q172" s="289"/>
      <c r="R172" s="289"/>
      <c r="S172" s="289"/>
      <c r="T172" s="289"/>
      <c r="U172" s="289"/>
      <c r="V172" s="289"/>
      <c r="W172" s="289"/>
      <c r="X172" s="289"/>
      <c r="Y172" s="289"/>
      <c r="Z172" s="289"/>
      <c r="AA172" s="289"/>
      <c r="AB172" s="289"/>
      <c r="AC172" s="289"/>
      <c r="AD172" s="289"/>
      <c r="AE172" s="289"/>
      <c r="AF172" s="289"/>
      <c r="AG172" s="289"/>
      <c r="AH172" s="289"/>
      <c r="AI172" s="289"/>
      <c r="AJ172" s="289">
        <v>2</v>
      </c>
      <c r="AK172" s="289"/>
      <c r="AL172" s="289"/>
      <c r="AM172" s="289"/>
      <c r="AN172" s="289"/>
      <c r="AO172" s="289"/>
      <c r="AP172" s="289"/>
      <c r="AQ172" s="289"/>
      <c r="AR172" s="289"/>
      <c r="AS172" s="289"/>
      <c r="AT172" s="289"/>
      <c r="AU172" s="289"/>
      <c r="AV172" s="289"/>
      <c r="AW172" s="289"/>
      <c r="AX172" s="289"/>
      <c r="AY172" s="289"/>
      <c r="AZ172" s="289"/>
      <c r="BA172" s="289"/>
      <c r="BB172" s="289"/>
      <c r="BC172" s="289"/>
      <c r="BD172" s="289"/>
      <c r="BE172" s="289"/>
      <c r="BF172" s="289"/>
      <c r="BG172" s="289"/>
      <c r="BH172" s="289"/>
      <c r="BI172" s="289"/>
      <c r="BJ172" s="289"/>
      <c r="BK172" s="289"/>
      <c r="BL172" s="289"/>
      <c r="BM172" s="289"/>
      <c r="BN172" s="289"/>
      <c r="BO172" s="289"/>
      <c r="BP172" s="289"/>
      <c r="BQ172" s="289"/>
      <c r="BR172" s="289"/>
      <c r="BS172" s="289"/>
      <c r="BT172" s="289"/>
      <c r="BU172" s="289"/>
      <c r="BV172" s="289"/>
      <c r="BW172" s="290"/>
      <c r="BX172" s="290"/>
      <c r="BY172" s="302"/>
      <c r="BZ172" s="302"/>
      <c r="CA172" s="422" t="str">
        <f t="shared" ca="1" si="236"/>
        <v/>
      </c>
      <c r="CB172" s="388" t="str">
        <f t="shared" ca="1" si="237"/>
        <v/>
      </c>
    </row>
    <row r="173" spans="1:80" ht="30" x14ac:dyDescent="0.25">
      <c r="A173" s="291">
        <f>Informations_personnelles!B173</f>
        <v>21</v>
      </c>
      <c r="B173" s="330" t="str">
        <f>Informations_personnelles!C173</f>
        <v>anonyme</v>
      </c>
      <c r="C173" s="183">
        <v>3</v>
      </c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83"/>
      <c r="O173" s="183"/>
      <c r="P173" s="183"/>
      <c r="Q173" s="183"/>
      <c r="R173" s="183"/>
      <c r="S173" s="183"/>
      <c r="T173" s="183"/>
      <c r="U173" s="183"/>
      <c r="V173" s="183"/>
      <c r="W173" s="183"/>
      <c r="X173" s="183"/>
      <c r="Y173" s="183"/>
      <c r="Z173" s="183"/>
      <c r="AA173" s="183">
        <v>1</v>
      </c>
      <c r="AB173" s="183"/>
      <c r="AC173" s="183"/>
      <c r="AD173" s="183"/>
      <c r="AE173" s="183"/>
      <c r="AF173" s="183"/>
      <c r="AG173" s="183"/>
      <c r="AH173" s="183"/>
      <c r="AI173" s="183">
        <v>3</v>
      </c>
      <c r="AJ173" s="183"/>
      <c r="AK173" s="183"/>
      <c r="AL173" s="183"/>
      <c r="AM173" s="183"/>
      <c r="AN173" s="183"/>
      <c r="AO173" s="183"/>
      <c r="AP173" s="183"/>
      <c r="AQ173" s="183"/>
      <c r="AR173" s="183"/>
      <c r="AS173" s="183"/>
      <c r="AT173" s="183"/>
      <c r="AU173" s="183"/>
      <c r="AV173" s="183"/>
      <c r="AW173" s="183"/>
      <c r="AX173" s="183"/>
      <c r="AY173" s="183"/>
      <c r="AZ173" s="183"/>
      <c r="BA173" s="183"/>
      <c r="BB173" s="183"/>
      <c r="BC173" s="183"/>
      <c r="BD173" s="183"/>
      <c r="BE173" s="183"/>
      <c r="BF173" s="183"/>
      <c r="BG173" s="183"/>
      <c r="BH173" s="183"/>
      <c r="BI173" s="183"/>
      <c r="BJ173" s="183"/>
      <c r="BK173" s="183"/>
      <c r="BL173" s="183"/>
      <c r="BM173" s="183"/>
      <c r="BN173" s="183"/>
      <c r="BO173" s="183"/>
      <c r="BP173" s="183"/>
      <c r="BQ173" s="183"/>
      <c r="BR173" s="183"/>
      <c r="BS173" s="183"/>
      <c r="BT173" s="183"/>
      <c r="BU173" s="183"/>
      <c r="BV173" s="183"/>
      <c r="BW173" s="292"/>
      <c r="BX173" s="292"/>
      <c r="BY173" s="301"/>
      <c r="BZ173" s="301"/>
      <c r="CA173" s="421" t="str">
        <f t="shared" ca="1" si="236"/>
        <v/>
      </c>
      <c r="CB173" s="387" t="str">
        <f t="shared" ca="1" si="237"/>
        <v/>
      </c>
    </row>
    <row r="174" spans="1:80" x14ac:dyDescent="0.25">
      <c r="A174" s="198">
        <f>Informations_personnelles!B174</f>
        <v>33</v>
      </c>
      <c r="B174" s="331" t="str">
        <f>Informations_personnelles!C174</f>
        <v>anonyme</v>
      </c>
      <c r="C174" s="289">
        <v>11</v>
      </c>
      <c r="D174" s="289"/>
      <c r="E174" s="289"/>
      <c r="F174" s="289"/>
      <c r="G174" s="289"/>
      <c r="H174" s="289"/>
      <c r="I174" s="289"/>
      <c r="J174" s="289"/>
      <c r="K174" s="289"/>
      <c r="L174" s="289"/>
      <c r="M174" s="289"/>
      <c r="N174" s="289"/>
      <c r="O174" s="289"/>
      <c r="P174" s="289"/>
      <c r="Q174" s="289"/>
      <c r="R174" s="289"/>
      <c r="S174" s="289"/>
      <c r="T174" s="289"/>
      <c r="U174" s="289"/>
      <c r="V174" s="289"/>
      <c r="W174" s="289"/>
      <c r="X174" s="289"/>
      <c r="Y174" s="289"/>
      <c r="Z174" s="289"/>
      <c r="AA174" s="289"/>
      <c r="AB174" s="289"/>
      <c r="AC174" s="289"/>
      <c r="AD174" s="289"/>
      <c r="AE174" s="289"/>
      <c r="AF174" s="289"/>
      <c r="AG174" s="289"/>
      <c r="AH174" s="289"/>
      <c r="AI174" s="289"/>
      <c r="AJ174" s="289"/>
      <c r="AK174" s="289"/>
      <c r="AL174" s="289"/>
      <c r="AM174" s="289"/>
      <c r="AN174" s="289"/>
      <c r="AO174" s="289"/>
      <c r="AP174" s="289"/>
      <c r="AQ174" s="289"/>
      <c r="AR174" s="289"/>
      <c r="AS174" s="289"/>
      <c r="AT174" s="289"/>
      <c r="AU174" s="289"/>
      <c r="AV174" s="289"/>
      <c r="AW174" s="289"/>
      <c r="AX174" s="289"/>
      <c r="AY174" s="289">
        <v>1</v>
      </c>
      <c r="AZ174" s="289"/>
      <c r="BA174" s="289"/>
      <c r="BB174" s="289"/>
      <c r="BC174" s="289"/>
      <c r="BD174" s="289"/>
      <c r="BE174" s="289"/>
      <c r="BF174" s="289"/>
      <c r="BG174" s="289"/>
      <c r="BH174" s="289"/>
      <c r="BI174" s="289"/>
      <c r="BJ174" s="289"/>
      <c r="BK174" s="289"/>
      <c r="BL174" s="289"/>
      <c r="BM174" s="289"/>
      <c r="BN174" s="289"/>
      <c r="BO174" s="289"/>
      <c r="BP174" s="289"/>
      <c r="BQ174" s="289"/>
      <c r="BR174" s="289"/>
      <c r="BS174" s="289"/>
      <c r="BT174" s="289"/>
      <c r="BU174" s="289"/>
      <c r="BV174" s="289"/>
      <c r="BW174" s="290"/>
      <c r="BX174" s="290"/>
      <c r="BY174" s="302"/>
      <c r="BZ174" s="302"/>
      <c r="CA174" s="422" t="str">
        <f t="shared" ca="1" si="236"/>
        <v/>
      </c>
      <c r="CB174" s="388" t="str">
        <f t="shared" ca="1" si="237"/>
        <v/>
      </c>
    </row>
    <row r="175" spans="1:80" ht="30" x14ac:dyDescent="0.25">
      <c r="A175" s="291">
        <f>Informations_personnelles!B175</f>
        <v>37</v>
      </c>
      <c r="B175" s="330" t="str">
        <f>Informations_personnelles!C175</f>
        <v>anonyme</v>
      </c>
      <c r="C175" s="183">
        <v>2</v>
      </c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183"/>
      <c r="O175" s="183"/>
      <c r="P175" s="183"/>
      <c r="Q175" s="183"/>
      <c r="R175" s="183"/>
      <c r="S175" s="183"/>
      <c r="T175" s="183"/>
      <c r="U175" s="183"/>
      <c r="V175" s="183"/>
      <c r="W175" s="183"/>
      <c r="X175" s="183"/>
      <c r="Y175" s="183"/>
      <c r="Z175" s="183"/>
      <c r="AA175" s="183"/>
      <c r="AB175" s="183"/>
      <c r="AC175" s="183"/>
      <c r="AD175" s="183"/>
      <c r="AE175" s="183"/>
      <c r="AF175" s="183"/>
      <c r="AG175" s="183"/>
      <c r="AH175" s="183"/>
      <c r="AI175" s="183"/>
      <c r="AJ175" s="183"/>
      <c r="AK175" s="183"/>
      <c r="AL175" s="183"/>
      <c r="AM175" s="183"/>
      <c r="AN175" s="183"/>
      <c r="AO175" s="183"/>
      <c r="AP175" s="183"/>
      <c r="AQ175" s="183"/>
      <c r="AR175" s="183"/>
      <c r="AS175" s="183"/>
      <c r="AT175" s="183"/>
      <c r="AU175" s="183"/>
      <c r="AV175" s="183"/>
      <c r="AW175" s="183"/>
      <c r="AX175" s="183"/>
      <c r="AY175" s="183"/>
      <c r="AZ175" s="183"/>
      <c r="BA175" s="183"/>
      <c r="BB175" s="183"/>
      <c r="BC175" s="183"/>
      <c r="BD175" s="183"/>
      <c r="BE175" s="183"/>
      <c r="BF175" s="183"/>
      <c r="BG175" s="183"/>
      <c r="BH175" s="183"/>
      <c r="BI175" s="183"/>
      <c r="BJ175" s="183"/>
      <c r="BK175" s="183"/>
      <c r="BL175" s="183"/>
      <c r="BM175" s="183"/>
      <c r="BN175" s="183"/>
      <c r="BO175" s="183"/>
      <c r="BP175" s="183"/>
      <c r="BQ175" s="183" t="s">
        <v>27</v>
      </c>
      <c r="BR175" s="183"/>
      <c r="BS175" s="183"/>
      <c r="BT175" s="183"/>
      <c r="BU175" s="183"/>
      <c r="BV175" s="183"/>
      <c r="BW175" s="292"/>
      <c r="BX175" s="292"/>
      <c r="BY175" s="301"/>
      <c r="BZ175" s="301"/>
      <c r="CA175" s="421" t="str">
        <f t="shared" ca="1" si="236"/>
        <v/>
      </c>
      <c r="CB175" s="387" t="str">
        <f t="shared" ca="1" si="237"/>
        <v/>
      </c>
    </row>
    <row r="176" spans="1:80" ht="30" x14ac:dyDescent="0.25">
      <c r="A176" s="198">
        <f>Informations_personnelles!B176</f>
        <v>38</v>
      </c>
      <c r="B176" s="331" t="str">
        <f>Informations_personnelles!C176</f>
        <v>anonyme</v>
      </c>
      <c r="C176" s="289">
        <v>6</v>
      </c>
      <c r="D176" s="289"/>
      <c r="E176" s="289"/>
      <c r="F176" s="289"/>
      <c r="G176" s="289"/>
      <c r="H176" s="289"/>
      <c r="I176" s="289"/>
      <c r="J176" s="289"/>
      <c r="K176" s="289"/>
      <c r="L176" s="289"/>
      <c r="M176" s="289"/>
      <c r="N176" s="289"/>
      <c r="O176" s="289"/>
      <c r="P176" s="289"/>
      <c r="Q176" s="289"/>
      <c r="R176" s="289"/>
      <c r="S176" s="289"/>
      <c r="T176" s="289"/>
      <c r="U176" s="289"/>
      <c r="V176" s="289"/>
      <c r="W176" s="289"/>
      <c r="X176" s="289"/>
      <c r="Y176" s="289"/>
      <c r="Z176" s="289"/>
      <c r="AA176" s="289"/>
      <c r="AB176" s="289"/>
      <c r="AC176" s="289"/>
      <c r="AD176" s="289"/>
      <c r="AE176" s="289"/>
      <c r="AF176" s="289"/>
      <c r="AG176" s="289"/>
      <c r="AH176" s="289"/>
      <c r="AI176" s="289"/>
      <c r="AJ176" s="289"/>
      <c r="AK176" s="289"/>
      <c r="AL176" s="289">
        <v>1</v>
      </c>
      <c r="AM176" s="289"/>
      <c r="AN176" s="289"/>
      <c r="AO176" s="289"/>
      <c r="AP176" s="289"/>
      <c r="AQ176" s="289"/>
      <c r="AR176" s="289"/>
      <c r="AS176" s="289"/>
      <c r="AT176" s="289"/>
      <c r="AU176" s="289"/>
      <c r="AV176" s="289"/>
      <c r="AW176" s="289"/>
      <c r="AX176" s="289"/>
      <c r="AY176" s="289"/>
      <c r="AZ176" s="289"/>
      <c r="BA176" s="289"/>
      <c r="BB176" s="289"/>
      <c r="BC176" s="289"/>
      <c r="BD176" s="289"/>
      <c r="BE176" s="289"/>
      <c r="BF176" s="289"/>
      <c r="BG176" s="289"/>
      <c r="BH176" s="289"/>
      <c r="BI176" s="289"/>
      <c r="BJ176" s="289"/>
      <c r="BK176" s="289"/>
      <c r="BL176" s="289"/>
      <c r="BM176" s="289"/>
      <c r="BN176" s="289"/>
      <c r="BO176" s="289"/>
      <c r="BP176" s="289"/>
      <c r="BQ176" s="289" t="s">
        <v>27</v>
      </c>
      <c r="BR176" s="289"/>
      <c r="BS176" s="289"/>
      <c r="BT176" s="289"/>
      <c r="BU176" s="289"/>
      <c r="BV176" s="289"/>
      <c r="BW176" s="290"/>
      <c r="BX176" s="290"/>
      <c r="BY176" s="302"/>
      <c r="BZ176" s="302"/>
      <c r="CA176" s="422">
        <f t="shared" ca="1" si="236"/>
        <v>42431</v>
      </c>
      <c r="CB176" s="388">
        <f t="shared" ca="1" si="237"/>
        <v>1391.2</v>
      </c>
    </row>
    <row r="177" spans="1:80" x14ac:dyDescent="0.25">
      <c r="A177" s="291">
        <f>Informations_personnelles!B177</f>
        <v>39</v>
      </c>
      <c r="B177" s="330" t="str">
        <f>Informations_personnelles!C177</f>
        <v>anonyme</v>
      </c>
      <c r="C177" s="183">
        <v>1</v>
      </c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183"/>
      <c r="O177" s="183"/>
      <c r="P177" s="183"/>
      <c r="Q177" s="183"/>
      <c r="R177" s="183"/>
      <c r="S177" s="183"/>
      <c r="T177" s="183"/>
      <c r="U177" s="183"/>
      <c r="V177" s="183"/>
      <c r="W177" s="183"/>
      <c r="X177" s="183"/>
      <c r="Y177" s="183"/>
      <c r="Z177" s="183"/>
      <c r="AA177" s="183"/>
      <c r="AB177" s="183"/>
      <c r="AC177" s="183"/>
      <c r="AD177" s="183"/>
      <c r="AE177" s="183"/>
      <c r="AF177" s="183"/>
      <c r="AG177" s="183"/>
      <c r="AH177" s="183"/>
      <c r="AI177" s="183"/>
      <c r="AJ177" s="183"/>
      <c r="AK177" s="183"/>
      <c r="AL177" s="183"/>
      <c r="AM177" s="183"/>
      <c r="AN177" s="183"/>
      <c r="AO177" s="183"/>
      <c r="AP177" s="183"/>
      <c r="AQ177" s="183"/>
      <c r="AR177" s="183"/>
      <c r="AS177" s="183"/>
      <c r="AT177" s="183"/>
      <c r="AU177" s="183"/>
      <c r="AV177" s="183"/>
      <c r="AW177" s="183"/>
      <c r="AX177" s="183"/>
      <c r="AY177" s="183"/>
      <c r="AZ177" s="183"/>
      <c r="BA177" s="183"/>
      <c r="BB177" s="183"/>
      <c r="BC177" s="183"/>
      <c r="BD177" s="183"/>
      <c r="BE177" s="183"/>
      <c r="BF177" s="183"/>
      <c r="BG177" s="183"/>
      <c r="BH177" s="183"/>
      <c r="BI177" s="183"/>
      <c r="BJ177" s="183"/>
      <c r="BK177" s="183"/>
      <c r="BL177" s="183"/>
      <c r="BM177" s="183"/>
      <c r="BN177" s="183"/>
      <c r="BO177" s="183"/>
      <c r="BP177" s="183"/>
      <c r="BQ177" s="183"/>
      <c r="BR177" s="183"/>
      <c r="BS177" s="183"/>
      <c r="BT177" s="183"/>
      <c r="BU177" s="183"/>
      <c r="BV177" s="183"/>
      <c r="BW177" s="292"/>
      <c r="BX177" s="292"/>
      <c r="BY177" s="301"/>
      <c r="BZ177" s="301">
        <v>42391</v>
      </c>
      <c r="CA177" s="421" t="str">
        <f t="shared" ca="1" si="236"/>
        <v/>
      </c>
      <c r="CB177" s="387" t="str">
        <f t="shared" ca="1" si="237"/>
        <v/>
      </c>
    </row>
    <row r="178" spans="1:80" ht="30" x14ac:dyDescent="0.25">
      <c r="A178" s="198">
        <f>Informations_personnelles!B178</f>
        <v>42</v>
      </c>
      <c r="B178" s="331" t="str">
        <f>Informations_personnelles!C178</f>
        <v>anonyme</v>
      </c>
      <c r="C178" s="289">
        <v>1</v>
      </c>
      <c r="D178" s="289"/>
      <c r="E178" s="289"/>
      <c r="F178" s="289"/>
      <c r="G178" s="289"/>
      <c r="H178" s="289"/>
      <c r="I178" s="289"/>
      <c r="J178" s="289"/>
      <c r="K178" s="289"/>
      <c r="L178" s="289"/>
      <c r="M178" s="289"/>
      <c r="N178" s="289"/>
      <c r="O178" s="289"/>
      <c r="P178" s="289"/>
      <c r="Q178" s="289"/>
      <c r="R178" s="289"/>
      <c r="S178" s="289"/>
      <c r="T178" s="289"/>
      <c r="U178" s="289"/>
      <c r="V178" s="289"/>
      <c r="W178" s="289"/>
      <c r="X178" s="289"/>
      <c r="Y178" s="289"/>
      <c r="Z178" s="289"/>
      <c r="AA178" s="289"/>
      <c r="AB178" s="289"/>
      <c r="AC178" s="289"/>
      <c r="AD178" s="289"/>
      <c r="AE178" s="289"/>
      <c r="AF178" s="289"/>
      <c r="AG178" s="289"/>
      <c r="AH178" s="289"/>
      <c r="AI178" s="289"/>
      <c r="AJ178" s="289"/>
      <c r="AK178" s="289"/>
      <c r="AL178" s="289"/>
      <c r="AM178" s="289"/>
      <c r="AN178" s="289"/>
      <c r="AO178" s="289"/>
      <c r="AP178" s="289"/>
      <c r="AQ178" s="289"/>
      <c r="AR178" s="289"/>
      <c r="AS178" s="289"/>
      <c r="AT178" s="289"/>
      <c r="AU178" s="289">
        <v>1</v>
      </c>
      <c r="AV178" s="289"/>
      <c r="AW178" s="289"/>
      <c r="AX178" s="289"/>
      <c r="AY178" s="289"/>
      <c r="AZ178" s="289"/>
      <c r="BA178" s="289"/>
      <c r="BB178" s="289"/>
      <c r="BC178" s="289"/>
      <c r="BD178" s="289"/>
      <c r="BE178" s="289"/>
      <c r="BF178" s="289"/>
      <c r="BG178" s="289"/>
      <c r="BH178" s="289"/>
      <c r="BI178" s="289"/>
      <c r="BJ178" s="289"/>
      <c r="BK178" s="289"/>
      <c r="BL178" s="289"/>
      <c r="BM178" s="289"/>
      <c r="BN178" s="289"/>
      <c r="BO178" s="289"/>
      <c r="BP178" s="289"/>
      <c r="BQ178" s="289"/>
      <c r="BR178" s="289"/>
      <c r="BS178" s="289"/>
      <c r="BT178" s="289"/>
      <c r="BU178" s="289"/>
      <c r="BV178" s="289"/>
      <c r="BW178" s="290"/>
      <c r="BX178" s="290"/>
      <c r="BY178" s="302"/>
      <c r="BZ178" s="302"/>
      <c r="CA178" s="422" t="str">
        <f t="shared" ca="1" si="236"/>
        <v/>
      </c>
      <c r="CB178" s="388" t="str">
        <f t="shared" ca="1" si="237"/>
        <v/>
      </c>
    </row>
    <row r="179" spans="1:80" ht="30" x14ac:dyDescent="0.25">
      <c r="A179" s="291">
        <f>Informations_personnelles!B179</f>
        <v>45</v>
      </c>
      <c r="B179" s="330" t="str">
        <f>Informations_personnelles!C179</f>
        <v>anonyme</v>
      </c>
      <c r="C179" s="183">
        <v>2</v>
      </c>
      <c r="D179" s="183"/>
      <c r="E179" s="183"/>
      <c r="F179" s="183"/>
      <c r="G179" s="183"/>
      <c r="H179" s="183"/>
      <c r="I179" s="183">
        <v>1</v>
      </c>
      <c r="J179" s="183"/>
      <c r="K179" s="183"/>
      <c r="L179" s="183"/>
      <c r="M179" s="183"/>
      <c r="N179" s="183"/>
      <c r="O179" s="183"/>
      <c r="P179" s="183"/>
      <c r="Q179" s="183"/>
      <c r="R179" s="183"/>
      <c r="S179" s="183"/>
      <c r="T179" s="183"/>
      <c r="U179" s="183"/>
      <c r="V179" s="183"/>
      <c r="W179" s="183"/>
      <c r="X179" s="183"/>
      <c r="Y179" s="183"/>
      <c r="Z179" s="183"/>
      <c r="AA179" s="183"/>
      <c r="AB179" s="183"/>
      <c r="AC179" s="183"/>
      <c r="AD179" s="183"/>
      <c r="AE179" s="183"/>
      <c r="AF179" s="183"/>
      <c r="AG179" s="183"/>
      <c r="AH179" s="183"/>
      <c r="AI179" s="183">
        <v>2</v>
      </c>
      <c r="AJ179" s="183"/>
      <c r="AK179" s="183"/>
      <c r="AL179" s="183"/>
      <c r="AM179" s="183"/>
      <c r="AN179" s="183"/>
      <c r="AO179" s="183"/>
      <c r="AP179" s="183"/>
      <c r="AQ179" s="183"/>
      <c r="AR179" s="183"/>
      <c r="AS179" s="183"/>
      <c r="AT179" s="183"/>
      <c r="AU179" s="183"/>
      <c r="AV179" s="183"/>
      <c r="AW179" s="183"/>
      <c r="AX179" s="183"/>
      <c r="AY179" s="183"/>
      <c r="AZ179" s="183"/>
      <c r="BA179" s="183"/>
      <c r="BB179" s="183"/>
      <c r="BC179" s="183"/>
      <c r="BD179" s="183"/>
      <c r="BE179" s="183"/>
      <c r="BF179" s="183"/>
      <c r="BG179" s="183"/>
      <c r="BH179" s="183"/>
      <c r="BI179" s="183"/>
      <c r="BJ179" s="183"/>
      <c r="BK179" s="183"/>
      <c r="BL179" s="183"/>
      <c r="BM179" s="183"/>
      <c r="BN179" s="183"/>
      <c r="BO179" s="183"/>
      <c r="BP179" s="183"/>
      <c r="BQ179" s="183"/>
      <c r="BR179" s="183"/>
      <c r="BS179" s="183"/>
      <c r="BT179" s="183"/>
      <c r="BU179" s="183"/>
      <c r="BV179" s="183"/>
      <c r="BW179" s="292"/>
      <c r="BX179" s="292"/>
      <c r="BY179" s="301"/>
      <c r="BZ179" s="301"/>
      <c r="CA179" s="421" t="str">
        <f t="shared" ca="1" si="236"/>
        <v/>
      </c>
      <c r="CB179" s="387" t="str">
        <f t="shared" ca="1" si="237"/>
        <v/>
      </c>
    </row>
    <row r="180" spans="1:80" ht="30" x14ac:dyDescent="0.25">
      <c r="A180" s="198">
        <f>Informations_personnelles!B180</f>
        <v>46</v>
      </c>
      <c r="B180" s="331" t="str">
        <f>Informations_personnelles!C180</f>
        <v>anonyme</v>
      </c>
      <c r="C180" s="289">
        <v>2</v>
      </c>
      <c r="D180" s="289"/>
      <c r="E180" s="289"/>
      <c r="F180" s="289"/>
      <c r="G180" s="289"/>
      <c r="H180" s="289"/>
      <c r="I180" s="289"/>
      <c r="J180" s="289"/>
      <c r="K180" s="289"/>
      <c r="L180" s="289"/>
      <c r="M180" s="289"/>
      <c r="N180" s="289"/>
      <c r="O180" s="289"/>
      <c r="P180" s="289"/>
      <c r="Q180" s="289"/>
      <c r="R180" s="289"/>
      <c r="S180" s="289"/>
      <c r="T180" s="289"/>
      <c r="U180" s="289"/>
      <c r="V180" s="289"/>
      <c r="W180" s="289"/>
      <c r="X180" s="289"/>
      <c r="Y180" s="289"/>
      <c r="Z180" s="289"/>
      <c r="AA180" s="289"/>
      <c r="AB180" s="289"/>
      <c r="AC180" s="289"/>
      <c r="AD180" s="289"/>
      <c r="AE180" s="289"/>
      <c r="AF180" s="289"/>
      <c r="AG180" s="289"/>
      <c r="AH180" s="289"/>
      <c r="AI180" s="289">
        <v>4</v>
      </c>
      <c r="AJ180" s="289">
        <v>1</v>
      </c>
      <c r="AK180" s="289"/>
      <c r="AL180" s="289"/>
      <c r="AM180" s="289"/>
      <c r="AN180" s="289"/>
      <c r="AO180" s="289"/>
      <c r="AP180" s="289"/>
      <c r="AQ180" s="289"/>
      <c r="AR180" s="289">
        <v>1</v>
      </c>
      <c r="AS180" s="289"/>
      <c r="AT180" s="289"/>
      <c r="AU180" s="289"/>
      <c r="AV180" s="289"/>
      <c r="AW180" s="289"/>
      <c r="AX180" s="289"/>
      <c r="AY180" s="289"/>
      <c r="AZ180" s="289"/>
      <c r="BA180" s="289"/>
      <c r="BB180" s="289"/>
      <c r="BC180" s="289"/>
      <c r="BD180" s="289"/>
      <c r="BE180" s="289"/>
      <c r="BF180" s="289"/>
      <c r="BG180" s="289"/>
      <c r="BH180" s="289"/>
      <c r="BI180" s="289"/>
      <c r="BJ180" s="289"/>
      <c r="BK180" s="289"/>
      <c r="BL180" s="289"/>
      <c r="BM180" s="289"/>
      <c r="BN180" s="289"/>
      <c r="BO180" s="289"/>
      <c r="BP180" s="289"/>
      <c r="BQ180" s="289"/>
      <c r="BR180" s="289"/>
      <c r="BS180" s="289"/>
      <c r="BT180" s="289"/>
      <c r="BU180" s="289"/>
      <c r="BV180" s="289"/>
      <c r="BW180" s="290"/>
      <c r="BX180" s="290"/>
      <c r="BY180" s="302"/>
      <c r="BZ180" s="302"/>
      <c r="CA180" s="422" t="str">
        <f t="shared" ca="1" si="236"/>
        <v/>
      </c>
      <c r="CB180" s="388" t="str">
        <f t="shared" ca="1" si="237"/>
        <v/>
      </c>
    </row>
    <row r="181" spans="1:80" x14ac:dyDescent="0.25">
      <c r="A181" s="291">
        <f>Informations_personnelles!B181</f>
        <v>47</v>
      </c>
      <c r="B181" s="330" t="str">
        <f>Informations_personnelles!C181</f>
        <v>anonyme</v>
      </c>
      <c r="C181" s="183">
        <v>3</v>
      </c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83"/>
      <c r="O181" s="183"/>
      <c r="P181" s="183"/>
      <c r="Q181" s="183"/>
      <c r="R181" s="183"/>
      <c r="S181" s="183"/>
      <c r="T181" s="183"/>
      <c r="U181" s="183"/>
      <c r="V181" s="183"/>
      <c r="W181" s="183"/>
      <c r="X181" s="183"/>
      <c r="Y181" s="183"/>
      <c r="Z181" s="183"/>
      <c r="AA181" s="183"/>
      <c r="AB181" s="183"/>
      <c r="AC181" s="183"/>
      <c r="AD181" s="183"/>
      <c r="AE181" s="183"/>
      <c r="AF181" s="183"/>
      <c r="AG181" s="183"/>
      <c r="AH181" s="183"/>
      <c r="AI181" s="183"/>
      <c r="AJ181" s="183"/>
      <c r="AK181" s="183"/>
      <c r="AL181" s="183"/>
      <c r="AM181" s="183"/>
      <c r="AN181" s="183"/>
      <c r="AO181" s="183"/>
      <c r="AP181" s="183"/>
      <c r="AQ181" s="183"/>
      <c r="AR181" s="183">
        <v>3</v>
      </c>
      <c r="AS181" s="183"/>
      <c r="AT181" s="183"/>
      <c r="AU181" s="183"/>
      <c r="AV181" s="183"/>
      <c r="AW181" s="183"/>
      <c r="AX181" s="183"/>
      <c r="AY181" s="183"/>
      <c r="AZ181" s="183"/>
      <c r="BA181" s="183"/>
      <c r="BB181" s="183"/>
      <c r="BC181" s="183"/>
      <c r="BD181" s="183"/>
      <c r="BE181" s="183"/>
      <c r="BF181" s="183"/>
      <c r="BG181" s="183"/>
      <c r="BH181" s="183"/>
      <c r="BI181" s="183"/>
      <c r="BJ181" s="183"/>
      <c r="BK181" s="183"/>
      <c r="BL181" s="183"/>
      <c r="BM181" s="183"/>
      <c r="BN181" s="183"/>
      <c r="BO181" s="183"/>
      <c r="BP181" s="183"/>
      <c r="BQ181" s="183"/>
      <c r="BR181" s="183"/>
      <c r="BS181" s="183"/>
      <c r="BT181" s="183"/>
      <c r="BU181" s="183"/>
      <c r="BV181" s="183"/>
      <c r="BW181" s="292"/>
      <c r="BX181" s="292"/>
      <c r="BY181" s="301"/>
      <c r="BZ181" s="301"/>
      <c r="CA181" s="421" t="str">
        <f t="shared" ca="1" si="236"/>
        <v/>
      </c>
      <c r="CB181" s="387" t="str">
        <f t="shared" ca="1" si="237"/>
        <v/>
      </c>
    </row>
    <row r="182" spans="1:80" x14ac:dyDescent="0.25">
      <c r="A182" s="198">
        <f>Informations_personnelles!B182</f>
        <v>48</v>
      </c>
      <c r="B182" s="331" t="str">
        <f>Informations_personnelles!C182</f>
        <v>anonyme</v>
      </c>
      <c r="C182" s="289">
        <v>12</v>
      </c>
      <c r="D182" s="289"/>
      <c r="E182" s="289"/>
      <c r="F182" s="289"/>
      <c r="G182" s="289"/>
      <c r="H182" s="289"/>
      <c r="I182" s="289"/>
      <c r="J182" s="289"/>
      <c r="K182" s="289"/>
      <c r="L182" s="289"/>
      <c r="M182" s="289"/>
      <c r="N182" s="289"/>
      <c r="O182" s="289"/>
      <c r="P182" s="289"/>
      <c r="Q182" s="289"/>
      <c r="R182" s="289"/>
      <c r="S182" s="289"/>
      <c r="T182" s="289"/>
      <c r="U182" s="289"/>
      <c r="V182" s="289"/>
      <c r="W182" s="289"/>
      <c r="X182" s="289"/>
      <c r="Y182" s="289"/>
      <c r="Z182" s="289"/>
      <c r="AA182" s="289"/>
      <c r="AB182" s="289"/>
      <c r="AC182" s="289"/>
      <c r="AD182" s="289"/>
      <c r="AE182" s="289"/>
      <c r="AF182" s="289"/>
      <c r="AG182" s="289"/>
      <c r="AH182" s="289"/>
      <c r="AI182" s="289"/>
      <c r="AJ182" s="289">
        <v>2</v>
      </c>
      <c r="AK182" s="289"/>
      <c r="AL182" s="289">
        <v>1</v>
      </c>
      <c r="AM182" s="289"/>
      <c r="AN182" s="289">
        <v>4</v>
      </c>
      <c r="AO182" s="289"/>
      <c r="AP182" s="289"/>
      <c r="AQ182" s="289"/>
      <c r="AR182" s="289">
        <v>3</v>
      </c>
      <c r="AS182" s="289"/>
      <c r="AT182" s="289"/>
      <c r="AU182" s="289"/>
      <c r="AV182" s="289"/>
      <c r="AW182" s="289"/>
      <c r="AX182" s="289"/>
      <c r="AY182" s="289"/>
      <c r="AZ182" s="289"/>
      <c r="BA182" s="289"/>
      <c r="BB182" s="289"/>
      <c r="BC182" s="289"/>
      <c r="BD182" s="289"/>
      <c r="BE182" s="289"/>
      <c r="BF182" s="289"/>
      <c r="BG182" s="289"/>
      <c r="BH182" s="289"/>
      <c r="BI182" s="289"/>
      <c r="BJ182" s="289"/>
      <c r="BK182" s="289"/>
      <c r="BL182" s="289">
        <v>1</v>
      </c>
      <c r="BM182" s="289"/>
      <c r="BN182" s="289"/>
      <c r="BO182" s="289"/>
      <c r="BP182" s="289"/>
      <c r="BQ182" s="289"/>
      <c r="BR182" s="289"/>
      <c r="BS182" s="289"/>
      <c r="BT182" s="289"/>
      <c r="BU182" s="289"/>
      <c r="BV182" s="289"/>
      <c r="BW182" s="290"/>
      <c r="BX182" s="290"/>
      <c r="BY182" s="302"/>
      <c r="BZ182" s="302"/>
      <c r="CA182" s="422">
        <f t="shared" ca="1" si="236"/>
        <v>42431</v>
      </c>
      <c r="CB182" s="388">
        <f t="shared" ca="1" si="237"/>
        <v>1391.2</v>
      </c>
    </row>
    <row r="183" spans="1:80" ht="30" x14ac:dyDescent="0.25">
      <c r="A183" s="291">
        <f>Informations_personnelles!B183</f>
        <v>49</v>
      </c>
      <c r="B183" s="330" t="str">
        <f>Informations_personnelles!C183</f>
        <v>anonyme</v>
      </c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183"/>
      <c r="O183" s="183"/>
      <c r="P183" s="183"/>
      <c r="Q183" s="183"/>
      <c r="R183" s="183"/>
      <c r="S183" s="183"/>
      <c r="T183" s="183"/>
      <c r="U183" s="183"/>
      <c r="V183" s="183"/>
      <c r="W183" s="183"/>
      <c r="X183" s="183"/>
      <c r="Y183" s="183"/>
      <c r="Z183" s="183"/>
      <c r="AA183" s="183"/>
      <c r="AB183" s="183"/>
      <c r="AC183" s="183"/>
      <c r="AD183" s="183"/>
      <c r="AE183" s="183"/>
      <c r="AF183" s="183"/>
      <c r="AG183" s="183"/>
      <c r="AH183" s="183"/>
      <c r="AI183" s="183"/>
      <c r="AJ183" s="183"/>
      <c r="AK183" s="183"/>
      <c r="AL183" s="183"/>
      <c r="AM183" s="183"/>
      <c r="AN183" s="183"/>
      <c r="AO183" s="183"/>
      <c r="AP183" s="183"/>
      <c r="AQ183" s="183"/>
      <c r="AR183" s="183"/>
      <c r="AS183" s="183"/>
      <c r="AT183" s="183"/>
      <c r="AU183" s="183"/>
      <c r="AV183" s="183"/>
      <c r="AW183" s="183"/>
      <c r="AX183" s="183"/>
      <c r="AY183" s="183"/>
      <c r="AZ183" s="183"/>
      <c r="BA183" s="183"/>
      <c r="BB183" s="183"/>
      <c r="BC183" s="183"/>
      <c r="BD183" s="183"/>
      <c r="BE183" s="183"/>
      <c r="BF183" s="183"/>
      <c r="BG183" s="183"/>
      <c r="BH183" s="183"/>
      <c r="BI183" s="183"/>
      <c r="BJ183" s="183"/>
      <c r="BK183" s="183"/>
      <c r="BL183" s="183"/>
      <c r="BM183" s="183"/>
      <c r="BN183" s="183"/>
      <c r="BO183" s="183"/>
      <c r="BP183" s="183"/>
      <c r="BQ183" s="183"/>
      <c r="BR183" s="183"/>
      <c r="BS183" s="183"/>
      <c r="BT183" s="183"/>
      <c r="BU183" s="183"/>
      <c r="BV183" s="183"/>
      <c r="BW183" s="292"/>
      <c r="BX183" s="292"/>
      <c r="BY183" s="301"/>
      <c r="BZ183" s="301"/>
      <c r="CA183" s="421" t="str">
        <f t="shared" ca="1" si="236"/>
        <v/>
      </c>
      <c r="CB183" s="387" t="str">
        <f t="shared" ca="1" si="237"/>
        <v/>
      </c>
    </row>
    <row r="184" spans="1:80" x14ac:dyDescent="0.25">
      <c r="A184" s="198" t="str">
        <f>Informations_personnelles!B184</f>
        <v xml:space="preserve"> </v>
      </c>
      <c r="B184" s="331">
        <f>Informations_personnelles!C184</f>
        <v>0</v>
      </c>
      <c r="C184" s="289"/>
      <c r="D184" s="289"/>
      <c r="E184" s="289"/>
      <c r="F184" s="289"/>
      <c r="G184" s="289"/>
      <c r="H184" s="289"/>
      <c r="I184" s="289"/>
      <c r="J184" s="289"/>
      <c r="K184" s="289"/>
      <c r="L184" s="289"/>
      <c r="M184" s="289"/>
      <c r="N184" s="289"/>
      <c r="O184" s="289"/>
      <c r="P184" s="289"/>
      <c r="Q184" s="289"/>
      <c r="R184" s="289"/>
      <c r="S184" s="289"/>
      <c r="T184" s="289"/>
      <c r="U184" s="289"/>
      <c r="V184" s="289"/>
      <c r="W184" s="289"/>
      <c r="X184" s="289"/>
      <c r="Y184" s="289"/>
      <c r="Z184" s="289"/>
      <c r="AA184" s="289"/>
      <c r="AB184" s="289"/>
      <c r="AC184" s="289"/>
      <c r="AD184" s="289"/>
      <c r="AE184" s="289"/>
      <c r="AF184" s="289"/>
      <c r="AG184" s="289"/>
      <c r="AH184" s="289"/>
      <c r="AI184" s="289"/>
      <c r="AJ184" s="289"/>
      <c r="AK184" s="289"/>
      <c r="AL184" s="289"/>
      <c r="AM184" s="289"/>
      <c r="AN184" s="289"/>
      <c r="AO184" s="289"/>
      <c r="AP184" s="289"/>
      <c r="AQ184" s="289"/>
      <c r="AR184" s="289"/>
      <c r="AS184" s="289"/>
      <c r="AT184" s="289"/>
      <c r="AU184" s="289"/>
      <c r="AV184" s="289"/>
      <c r="AW184" s="289"/>
      <c r="AX184" s="289"/>
      <c r="AY184" s="289"/>
      <c r="AZ184" s="289"/>
      <c r="BA184" s="289"/>
      <c r="BB184" s="289"/>
      <c r="BC184" s="289"/>
      <c r="BD184" s="289"/>
      <c r="BE184" s="289"/>
      <c r="BF184" s="289"/>
      <c r="BG184" s="289"/>
      <c r="BH184" s="289"/>
      <c r="BI184" s="289"/>
      <c r="BJ184" s="289"/>
      <c r="BK184" s="289"/>
      <c r="BL184" s="289"/>
      <c r="BM184" s="289"/>
      <c r="BN184" s="289"/>
      <c r="BO184" s="289"/>
      <c r="BP184" s="289"/>
      <c r="BQ184" s="289"/>
      <c r="BR184" s="289"/>
      <c r="BS184" s="289"/>
      <c r="BT184" s="289"/>
      <c r="BU184" s="289"/>
      <c r="BV184" s="289"/>
      <c r="BW184" s="290"/>
      <c r="BX184" s="290"/>
      <c r="BY184" s="302"/>
      <c r="BZ184" s="302"/>
      <c r="CA184" s="422" t="str">
        <f t="shared" ca="1" si="236"/>
        <v/>
      </c>
      <c r="CB184" s="388" t="str">
        <f t="shared" ca="1" si="237"/>
        <v/>
      </c>
    </row>
    <row r="185" spans="1:80" x14ac:dyDescent="0.25">
      <c r="A185" s="291" t="str">
        <f>Informations_personnelles!B185</f>
        <v xml:space="preserve"> </v>
      </c>
      <c r="B185" s="330">
        <f>Informations_personnelles!C185</f>
        <v>0</v>
      </c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183"/>
      <c r="O185" s="183"/>
      <c r="P185" s="183"/>
      <c r="Q185" s="183"/>
      <c r="R185" s="183"/>
      <c r="S185" s="183"/>
      <c r="T185" s="183"/>
      <c r="U185" s="183"/>
      <c r="V185" s="183"/>
      <c r="W185" s="183"/>
      <c r="X185" s="183"/>
      <c r="Y185" s="183"/>
      <c r="Z185" s="183"/>
      <c r="AA185" s="183"/>
      <c r="AB185" s="183"/>
      <c r="AC185" s="183"/>
      <c r="AD185" s="183"/>
      <c r="AE185" s="183"/>
      <c r="AF185" s="183"/>
      <c r="AG185" s="183"/>
      <c r="AH185" s="183"/>
      <c r="AI185" s="183"/>
      <c r="AJ185" s="183"/>
      <c r="AK185" s="183"/>
      <c r="AL185" s="183"/>
      <c r="AM185" s="183"/>
      <c r="AN185" s="183"/>
      <c r="AO185" s="183"/>
      <c r="AP185" s="183"/>
      <c r="AQ185" s="183"/>
      <c r="AR185" s="183"/>
      <c r="AS185" s="183"/>
      <c r="AT185" s="183"/>
      <c r="AU185" s="183"/>
      <c r="AV185" s="183"/>
      <c r="AW185" s="183"/>
      <c r="AX185" s="183"/>
      <c r="AY185" s="183"/>
      <c r="AZ185" s="183"/>
      <c r="BA185" s="183"/>
      <c r="BB185" s="183"/>
      <c r="BC185" s="183"/>
      <c r="BD185" s="183"/>
      <c r="BE185" s="183"/>
      <c r="BF185" s="183"/>
      <c r="BG185" s="183"/>
      <c r="BH185" s="183"/>
      <c r="BI185" s="183"/>
      <c r="BJ185" s="183"/>
      <c r="BK185" s="183"/>
      <c r="BL185" s="183"/>
      <c r="BM185" s="183"/>
      <c r="BN185" s="183"/>
      <c r="BO185" s="183"/>
      <c r="BP185" s="183"/>
      <c r="BQ185" s="183"/>
      <c r="BR185" s="183"/>
      <c r="BS185" s="183"/>
      <c r="BT185" s="183"/>
      <c r="BU185" s="183"/>
      <c r="BV185" s="183"/>
      <c r="BW185" s="292"/>
      <c r="BX185" s="292"/>
      <c r="BY185" s="301"/>
      <c r="BZ185" s="301"/>
      <c r="CA185" s="421" t="str">
        <f t="shared" ca="1" si="236"/>
        <v/>
      </c>
      <c r="CB185" s="387" t="str">
        <f t="shared" ca="1" si="237"/>
        <v/>
      </c>
    </row>
    <row r="186" spans="1:80" x14ac:dyDescent="0.25">
      <c r="A186" s="198" t="str">
        <f>Informations_personnelles!B186</f>
        <v xml:space="preserve"> </v>
      </c>
      <c r="B186" s="331">
        <f>Informations_personnelles!C186</f>
        <v>0</v>
      </c>
      <c r="C186" s="289"/>
      <c r="D186" s="289"/>
      <c r="E186" s="289"/>
      <c r="F186" s="289"/>
      <c r="G186" s="289"/>
      <c r="H186" s="289"/>
      <c r="I186" s="289"/>
      <c r="J186" s="289"/>
      <c r="K186" s="289"/>
      <c r="L186" s="289"/>
      <c r="M186" s="289"/>
      <c r="N186" s="289"/>
      <c r="O186" s="289"/>
      <c r="P186" s="289"/>
      <c r="Q186" s="289"/>
      <c r="R186" s="289"/>
      <c r="S186" s="289"/>
      <c r="T186" s="289"/>
      <c r="U186" s="289"/>
      <c r="V186" s="289"/>
      <c r="W186" s="289"/>
      <c r="X186" s="289"/>
      <c r="Y186" s="289"/>
      <c r="Z186" s="289"/>
      <c r="AA186" s="289"/>
      <c r="AB186" s="289"/>
      <c r="AC186" s="289"/>
      <c r="AD186" s="289"/>
      <c r="AE186" s="289"/>
      <c r="AF186" s="289"/>
      <c r="AG186" s="289"/>
      <c r="AH186" s="289"/>
      <c r="AI186" s="289"/>
      <c r="AJ186" s="289"/>
      <c r="AK186" s="289"/>
      <c r="AL186" s="289"/>
      <c r="AM186" s="289"/>
      <c r="AN186" s="289"/>
      <c r="AO186" s="289"/>
      <c r="AP186" s="289"/>
      <c r="AQ186" s="289"/>
      <c r="AR186" s="289"/>
      <c r="AS186" s="289"/>
      <c r="AT186" s="289"/>
      <c r="AU186" s="289"/>
      <c r="AV186" s="289"/>
      <c r="AW186" s="289"/>
      <c r="AX186" s="289"/>
      <c r="AY186" s="289"/>
      <c r="AZ186" s="289"/>
      <c r="BA186" s="289"/>
      <c r="BB186" s="289"/>
      <c r="BC186" s="289"/>
      <c r="BD186" s="289"/>
      <c r="BE186" s="289"/>
      <c r="BF186" s="289"/>
      <c r="BG186" s="289"/>
      <c r="BH186" s="289"/>
      <c r="BI186" s="289"/>
      <c r="BJ186" s="289"/>
      <c r="BK186" s="289"/>
      <c r="BL186" s="289"/>
      <c r="BM186" s="289"/>
      <c r="BN186" s="289"/>
      <c r="BO186" s="289"/>
      <c r="BP186" s="289"/>
      <c r="BQ186" s="289"/>
      <c r="BR186" s="289"/>
      <c r="BS186" s="289"/>
      <c r="BT186" s="289"/>
      <c r="BU186" s="289"/>
      <c r="BV186" s="289"/>
      <c r="BW186" s="290"/>
      <c r="BX186" s="290"/>
      <c r="BY186" s="302"/>
      <c r="BZ186" s="302"/>
      <c r="CA186" s="422" t="str">
        <f t="shared" ca="1" si="236"/>
        <v/>
      </c>
      <c r="CB186" s="388" t="str">
        <f t="shared" ca="1" si="237"/>
        <v/>
      </c>
    </row>
    <row r="187" spans="1:80" x14ac:dyDescent="0.25">
      <c r="A187" s="291" t="str">
        <f>Informations_personnelles!B187</f>
        <v xml:space="preserve"> </v>
      </c>
      <c r="B187" s="330">
        <f>Informations_personnelles!C187</f>
        <v>0</v>
      </c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183"/>
      <c r="O187" s="183"/>
      <c r="P187" s="183"/>
      <c r="Q187" s="183"/>
      <c r="R187" s="183"/>
      <c r="S187" s="183"/>
      <c r="T187" s="183"/>
      <c r="U187" s="183"/>
      <c r="V187" s="183"/>
      <c r="W187" s="183"/>
      <c r="X187" s="183"/>
      <c r="Y187" s="183"/>
      <c r="Z187" s="183"/>
      <c r="AA187" s="183"/>
      <c r="AB187" s="183"/>
      <c r="AC187" s="183"/>
      <c r="AD187" s="183"/>
      <c r="AE187" s="183"/>
      <c r="AF187" s="183"/>
      <c r="AG187" s="183"/>
      <c r="AH187" s="183"/>
      <c r="AI187" s="183"/>
      <c r="AJ187" s="183"/>
      <c r="AK187" s="183"/>
      <c r="AL187" s="183"/>
      <c r="AM187" s="183"/>
      <c r="AN187" s="183"/>
      <c r="AO187" s="183"/>
      <c r="AP187" s="183"/>
      <c r="AQ187" s="183"/>
      <c r="AR187" s="183"/>
      <c r="AS187" s="183"/>
      <c r="AT187" s="183"/>
      <c r="AU187" s="183"/>
      <c r="AV187" s="183"/>
      <c r="AW187" s="183"/>
      <c r="AX187" s="183"/>
      <c r="AY187" s="183"/>
      <c r="AZ187" s="183"/>
      <c r="BA187" s="183"/>
      <c r="BB187" s="183"/>
      <c r="BC187" s="183"/>
      <c r="BD187" s="183"/>
      <c r="BE187" s="183"/>
      <c r="BF187" s="183"/>
      <c r="BG187" s="183"/>
      <c r="BH187" s="183"/>
      <c r="BI187" s="183"/>
      <c r="BJ187" s="183"/>
      <c r="BK187" s="183"/>
      <c r="BL187" s="183"/>
      <c r="BM187" s="183"/>
      <c r="BN187" s="183"/>
      <c r="BO187" s="183"/>
      <c r="BP187" s="183"/>
      <c r="BQ187" s="183"/>
      <c r="BR187" s="183"/>
      <c r="BS187" s="183"/>
      <c r="BT187" s="183"/>
      <c r="BU187" s="183"/>
      <c r="BV187" s="183"/>
      <c r="BW187" s="292"/>
      <c r="BX187" s="292"/>
      <c r="BY187" s="301"/>
      <c r="BZ187" s="301"/>
      <c r="CA187" s="421" t="str">
        <f t="shared" ca="1" si="236"/>
        <v/>
      </c>
      <c r="CB187" s="387" t="str">
        <f t="shared" ca="1" si="237"/>
        <v/>
      </c>
    </row>
    <row r="188" spans="1:80" x14ac:dyDescent="0.25">
      <c r="A188" s="198" t="str">
        <f>Informations_personnelles!B188</f>
        <v xml:space="preserve"> </v>
      </c>
      <c r="B188" s="331">
        <f>Informations_personnelles!C188</f>
        <v>0</v>
      </c>
      <c r="C188" s="289"/>
      <c r="D188" s="289"/>
      <c r="E188" s="289"/>
      <c r="F188" s="289"/>
      <c r="G188" s="289"/>
      <c r="H188" s="289"/>
      <c r="I188" s="289"/>
      <c r="J188" s="289"/>
      <c r="K188" s="289"/>
      <c r="L188" s="289"/>
      <c r="M188" s="289"/>
      <c r="N188" s="289"/>
      <c r="O188" s="289"/>
      <c r="P188" s="289"/>
      <c r="Q188" s="289"/>
      <c r="R188" s="289"/>
      <c r="S188" s="289"/>
      <c r="T188" s="289"/>
      <c r="U188" s="289"/>
      <c r="V188" s="289"/>
      <c r="W188" s="289"/>
      <c r="X188" s="289"/>
      <c r="Y188" s="289"/>
      <c r="Z188" s="289"/>
      <c r="AA188" s="289"/>
      <c r="AB188" s="289"/>
      <c r="AC188" s="289"/>
      <c r="AD188" s="289"/>
      <c r="AE188" s="289"/>
      <c r="AF188" s="289"/>
      <c r="AG188" s="289"/>
      <c r="AH188" s="289"/>
      <c r="AI188" s="289"/>
      <c r="AJ188" s="289"/>
      <c r="AK188" s="289"/>
      <c r="AL188" s="289"/>
      <c r="AM188" s="289"/>
      <c r="AN188" s="289"/>
      <c r="AO188" s="289"/>
      <c r="AP188" s="289"/>
      <c r="AQ188" s="289"/>
      <c r="AR188" s="289"/>
      <c r="AS188" s="289"/>
      <c r="AT188" s="289"/>
      <c r="AU188" s="289"/>
      <c r="AV188" s="289"/>
      <c r="AW188" s="289"/>
      <c r="AX188" s="289"/>
      <c r="AY188" s="289"/>
      <c r="AZ188" s="289"/>
      <c r="BA188" s="289"/>
      <c r="BB188" s="289"/>
      <c r="BC188" s="289"/>
      <c r="BD188" s="289"/>
      <c r="BE188" s="289"/>
      <c r="BF188" s="289"/>
      <c r="BG188" s="289"/>
      <c r="BH188" s="289"/>
      <c r="BI188" s="289"/>
      <c r="BJ188" s="289"/>
      <c r="BK188" s="289"/>
      <c r="BL188" s="289"/>
      <c r="BM188" s="289"/>
      <c r="BN188" s="289"/>
      <c r="BO188" s="289"/>
      <c r="BP188" s="289"/>
      <c r="BQ188" s="289"/>
      <c r="BR188" s="289"/>
      <c r="BS188" s="289"/>
      <c r="BT188" s="289"/>
      <c r="BU188" s="289"/>
      <c r="BV188" s="289"/>
      <c r="BW188" s="290"/>
      <c r="BX188" s="290"/>
      <c r="BY188" s="302"/>
      <c r="BZ188" s="302"/>
      <c r="CA188" s="422" t="str">
        <f t="shared" ca="1" si="236"/>
        <v/>
      </c>
      <c r="CB188" s="388" t="str">
        <f t="shared" ca="1" si="237"/>
        <v/>
      </c>
    </row>
    <row r="189" spans="1:80" x14ac:dyDescent="0.25">
      <c r="A189" s="291" t="str">
        <f>Informations_personnelles!B189</f>
        <v xml:space="preserve"> </v>
      </c>
      <c r="B189" s="330">
        <f>Informations_personnelles!C189</f>
        <v>0</v>
      </c>
      <c r="C189" s="183"/>
      <c r="D189" s="183"/>
      <c r="E189" s="183"/>
      <c r="F189" s="183"/>
      <c r="G189" s="183"/>
      <c r="H189" s="183"/>
      <c r="I189" s="183"/>
      <c r="J189" s="183"/>
      <c r="K189" s="183"/>
      <c r="L189" s="183"/>
      <c r="M189" s="183"/>
      <c r="N189" s="183"/>
      <c r="O189" s="183"/>
      <c r="P189" s="183"/>
      <c r="Q189" s="183"/>
      <c r="R189" s="183"/>
      <c r="S189" s="183"/>
      <c r="T189" s="183"/>
      <c r="U189" s="183"/>
      <c r="V189" s="183"/>
      <c r="W189" s="183"/>
      <c r="X189" s="183"/>
      <c r="Y189" s="183"/>
      <c r="Z189" s="183"/>
      <c r="AA189" s="183"/>
      <c r="AB189" s="183"/>
      <c r="AC189" s="183"/>
      <c r="AD189" s="183"/>
      <c r="AE189" s="183"/>
      <c r="AF189" s="183"/>
      <c r="AG189" s="183"/>
      <c r="AH189" s="183"/>
      <c r="AI189" s="183"/>
      <c r="AJ189" s="183"/>
      <c r="AK189" s="183"/>
      <c r="AL189" s="183"/>
      <c r="AM189" s="183"/>
      <c r="AN189" s="183"/>
      <c r="AO189" s="183"/>
      <c r="AP189" s="183"/>
      <c r="AQ189" s="183"/>
      <c r="AR189" s="183"/>
      <c r="AS189" s="183"/>
      <c r="AT189" s="183"/>
      <c r="AU189" s="183"/>
      <c r="AV189" s="183"/>
      <c r="AW189" s="183"/>
      <c r="AX189" s="183"/>
      <c r="AY189" s="183"/>
      <c r="AZ189" s="183"/>
      <c r="BA189" s="183"/>
      <c r="BB189" s="183"/>
      <c r="BC189" s="183"/>
      <c r="BD189" s="183"/>
      <c r="BE189" s="183"/>
      <c r="BF189" s="183"/>
      <c r="BG189" s="183"/>
      <c r="BH189" s="183"/>
      <c r="BI189" s="183"/>
      <c r="BJ189" s="183"/>
      <c r="BK189" s="183"/>
      <c r="BL189" s="183"/>
      <c r="BM189" s="183"/>
      <c r="BN189" s="183"/>
      <c r="BO189" s="183"/>
      <c r="BP189" s="183"/>
      <c r="BQ189" s="183"/>
      <c r="BR189" s="183"/>
      <c r="BS189" s="183"/>
      <c r="BT189" s="183"/>
      <c r="BU189" s="183"/>
      <c r="BV189" s="183"/>
      <c r="BW189" s="292"/>
      <c r="BX189" s="292"/>
      <c r="BY189" s="301"/>
      <c r="BZ189" s="301"/>
      <c r="CA189" s="421" t="str">
        <f t="shared" ca="1" si="236"/>
        <v/>
      </c>
      <c r="CB189" s="387" t="str">
        <f t="shared" ca="1" si="237"/>
        <v/>
      </c>
    </row>
    <row r="190" spans="1:80" x14ac:dyDescent="0.25">
      <c r="A190" s="198" t="str">
        <f>Informations_personnelles!B190</f>
        <v xml:space="preserve"> </v>
      </c>
      <c r="B190" s="331">
        <f>Informations_personnelles!C190</f>
        <v>0</v>
      </c>
      <c r="C190" s="289"/>
      <c r="D190" s="289"/>
      <c r="E190" s="289"/>
      <c r="F190" s="289"/>
      <c r="G190" s="289"/>
      <c r="H190" s="289"/>
      <c r="I190" s="289"/>
      <c r="J190" s="289"/>
      <c r="K190" s="289"/>
      <c r="L190" s="289"/>
      <c r="M190" s="289"/>
      <c r="N190" s="289"/>
      <c r="O190" s="289"/>
      <c r="P190" s="289"/>
      <c r="Q190" s="289"/>
      <c r="R190" s="289"/>
      <c r="S190" s="289"/>
      <c r="T190" s="289"/>
      <c r="U190" s="289"/>
      <c r="V190" s="289"/>
      <c r="W190" s="289"/>
      <c r="X190" s="289"/>
      <c r="Y190" s="289"/>
      <c r="Z190" s="289"/>
      <c r="AA190" s="289"/>
      <c r="AB190" s="289"/>
      <c r="AC190" s="289"/>
      <c r="AD190" s="289"/>
      <c r="AE190" s="289"/>
      <c r="AF190" s="289"/>
      <c r="AG190" s="289"/>
      <c r="AH190" s="289"/>
      <c r="AI190" s="289"/>
      <c r="AJ190" s="289"/>
      <c r="AK190" s="289"/>
      <c r="AL190" s="289"/>
      <c r="AM190" s="289"/>
      <c r="AN190" s="289"/>
      <c r="AO190" s="289"/>
      <c r="AP190" s="289"/>
      <c r="AQ190" s="289"/>
      <c r="AR190" s="289"/>
      <c r="AS190" s="289"/>
      <c r="AT190" s="289"/>
      <c r="AU190" s="289"/>
      <c r="AV190" s="289"/>
      <c r="AW190" s="289"/>
      <c r="AX190" s="289"/>
      <c r="AY190" s="289"/>
      <c r="AZ190" s="289"/>
      <c r="BA190" s="289"/>
      <c r="BB190" s="289"/>
      <c r="BC190" s="289"/>
      <c r="BD190" s="289"/>
      <c r="BE190" s="289"/>
      <c r="BF190" s="289"/>
      <c r="BG190" s="289"/>
      <c r="BH190" s="289"/>
      <c r="BI190" s="289"/>
      <c r="BJ190" s="289"/>
      <c r="BK190" s="289"/>
      <c r="BL190" s="289"/>
      <c r="BM190" s="289"/>
      <c r="BN190" s="289"/>
      <c r="BO190" s="289"/>
      <c r="BP190" s="289"/>
      <c r="BQ190" s="289"/>
      <c r="BR190" s="289"/>
      <c r="BS190" s="289"/>
      <c r="BT190" s="289"/>
      <c r="BU190" s="289"/>
      <c r="BV190" s="289"/>
      <c r="BW190" s="290"/>
      <c r="BX190" s="290"/>
      <c r="BY190" s="302"/>
      <c r="BZ190" s="302"/>
      <c r="CA190" s="422" t="str">
        <f t="shared" ca="1" si="236"/>
        <v/>
      </c>
      <c r="CB190" s="388" t="str">
        <f t="shared" ca="1" si="237"/>
        <v/>
      </c>
    </row>
    <row r="191" spans="1:80" x14ac:dyDescent="0.25">
      <c r="A191" s="291" t="str">
        <f>Informations_personnelles!B191</f>
        <v xml:space="preserve"> </v>
      </c>
      <c r="B191" s="330">
        <f>Informations_personnelles!C191</f>
        <v>0</v>
      </c>
      <c r="C191" s="183"/>
      <c r="D191" s="183"/>
      <c r="E191" s="183"/>
      <c r="F191" s="183"/>
      <c r="G191" s="183"/>
      <c r="H191" s="183"/>
      <c r="I191" s="183"/>
      <c r="J191" s="183"/>
      <c r="K191" s="183"/>
      <c r="L191" s="183"/>
      <c r="M191" s="183"/>
      <c r="N191" s="183"/>
      <c r="O191" s="183"/>
      <c r="P191" s="183"/>
      <c r="Q191" s="183"/>
      <c r="R191" s="183"/>
      <c r="S191" s="183"/>
      <c r="T191" s="183"/>
      <c r="U191" s="183"/>
      <c r="V191" s="183"/>
      <c r="W191" s="183"/>
      <c r="X191" s="183"/>
      <c r="Y191" s="183"/>
      <c r="Z191" s="183"/>
      <c r="AA191" s="183"/>
      <c r="AB191" s="183"/>
      <c r="AC191" s="183"/>
      <c r="AD191" s="183"/>
      <c r="AE191" s="183"/>
      <c r="AF191" s="183"/>
      <c r="AG191" s="183"/>
      <c r="AH191" s="183"/>
      <c r="AI191" s="183"/>
      <c r="AJ191" s="183"/>
      <c r="AK191" s="183"/>
      <c r="AL191" s="183"/>
      <c r="AM191" s="183"/>
      <c r="AN191" s="183"/>
      <c r="AO191" s="183"/>
      <c r="AP191" s="183"/>
      <c r="AQ191" s="183"/>
      <c r="AR191" s="183"/>
      <c r="AS191" s="183"/>
      <c r="AT191" s="183"/>
      <c r="AU191" s="183"/>
      <c r="AV191" s="183"/>
      <c r="AW191" s="183"/>
      <c r="AX191" s="183"/>
      <c r="AY191" s="183"/>
      <c r="AZ191" s="183"/>
      <c r="BA191" s="183"/>
      <c r="BB191" s="183"/>
      <c r="BC191" s="183"/>
      <c r="BD191" s="183"/>
      <c r="BE191" s="183"/>
      <c r="BF191" s="183"/>
      <c r="BG191" s="183"/>
      <c r="BH191" s="183"/>
      <c r="BI191" s="183"/>
      <c r="BJ191" s="183"/>
      <c r="BK191" s="183"/>
      <c r="BL191" s="183"/>
      <c r="BM191" s="183"/>
      <c r="BN191" s="183"/>
      <c r="BO191" s="183"/>
      <c r="BP191" s="183"/>
      <c r="BQ191" s="183"/>
      <c r="BR191" s="183"/>
      <c r="BS191" s="183"/>
      <c r="BT191" s="183"/>
      <c r="BU191" s="183"/>
      <c r="BV191" s="183"/>
      <c r="BW191" s="292"/>
      <c r="BX191" s="292"/>
      <c r="BY191" s="301"/>
      <c r="BZ191" s="301"/>
      <c r="CA191" s="421" t="str">
        <f t="shared" ca="1" si="236"/>
        <v/>
      </c>
      <c r="CB191" s="387" t="str">
        <f t="shared" ca="1" si="237"/>
        <v/>
      </c>
    </row>
    <row r="192" spans="1:80" x14ac:dyDescent="0.25">
      <c r="A192" s="198" t="str">
        <f>Informations_personnelles!B192</f>
        <v xml:space="preserve"> </v>
      </c>
      <c r="B192" s="331">
        <f>Informations_personnelles!C192</f>
        <v>0</v>
      </c>
      <c r="C192" s="289"/>
      <c r="D192" s="289"/>
      <c r="E192" s="289"/>
      <c r="F192" s="289"/>
      <c r="G192" s="289"/>
      <c r="H192" s="289"/>
      <c r="I192" s="289"/>
      <c r="J192" s="289"/>
      <c r="K192" s="289"/>
      <c r="L192" s="289"/>
      <c r="M192" s="289"/>
      <c r="N192" s="289"/>
      <c r="O192" s="289"/>
      <c r="P192" s="289"/>
      <c r="Q192" s="289"/>
      <c r="R192" s="289"/>
      <c r="S192" s="289"/>
      <c r="T192" s="289"/>
      <c r="U192" s="289"/>
      <c r="V192" s="289"/>
      <c r="W192" s="289"/>
      <c r="X192" s="289"/>
      <c r="Y192" s="289"/>
      <c r="Z192" s="289"/>
      <c r="AA192" s="289"/>
      <c r="AB192" s="289"/>
      <c r="AC192" s="289"/>
      <c r="AD192" s="289"/>
      <c r="AE192" s="289"/>
      <c r="AF192" s="289"/>
      <c r="AG192" s="289"/>
      <c r="AH192" s="289"/>
      <c r="AI192" s="289"/>
      <c r="AJ192" s="289"/>
      <c r="AK192" s="289"/>
      <c r="AL192" s="289"/>
      <c r="AM192" s="289"/>
      <c r="AN192" s="289"/>
      <c r="AO192" s="289"/>
      <c r="AP192" s="289"/>
      <c r="AQ192" s="289"/>
      <c r="AR192" s="289"/>
      <c r="AS192" s="289"/>
      <c r="AT192" s="289"/>
      <c r="AU192" s="289"/>
      <c r="AV192" s="289"/>
      <c r="AW192" s="289"/>
      <c r="AX192" s="289"/>
      <c r="AY192" s="289"/>
      <c r="AZ192" s="289"/>
      <c r="BA192" s="289"/>
      <c r="BB192" s="289"/>
      <c r="BC192" s="289"/>
      <c r="BD192" s="289"/>
      <c r="BE192" s="289"/>
      <c r="BF192" s="289"/>
      <c r="BG192" s="289"/>
      <c r="BH192" s="289"/>
      <c r="BI192" s="289"/>
      <c r="BJ192" s="289"/>
      <c r="BK192" s="289"/>
      <c r="BL192" s="289"/>
      <c r="BM192" s="289"/>
      <c r="BN192" s="289"/>
      <c r="BO192" s="289"/>
      <c r="BP192" s="289"/>
      <c r="BQ192" s="289"/>
      <c r="BR192" s="289"/>
      <c r="BS192" s="289"/>
      <c r="BT192" s="289"/>
      <c r="BU192" s="289"/>
      <c r="BV192" s="289"/>
      <c r="BW192" s="290"/>
      <c r="BX192" s="290"/>
      <c r="BY192" s="302"/>
      <c r="BZ192" s="302"/>
      <c r="CA192" s="422" t="str">
        <f t="shared" ca="1" si="236"/>
        <v/>
      </c>
      <c r="CB192" s="388" t="str">
        <f t="shared" ca="1" si="237"/>
        <v/>
      </c>
    </row>
    <row r="193" spans="1:80" x14ac:dyDescent="0.25">
      <c r="A193" s="291" t="str">
        <f>Informations_personnelles!B193</f>
        <v xml:space="preserve"> </v>
      </c>
      <c r="B193" s="330">
        <f>Informations_personnelles!C193</f>
        <v>0</v>
      </c>
      <c r="C193" s="183"/>
      <c r="D193" s="183"/>
      <c r="E193" s="183"/>
      <c r="F193" s="183"/>
      <c r="G193" s="183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183"/>
      <c r="W193" s="183"/>
      <c r="X193" s="183"/>
      <c r="Y193" s="183"/>
      <c r="Z193" s="183"/>
      <c r="AA193" s="183"/>
      <c r="AB193" s="183"/>
      <c r="AC193" s="183"/>
      <c r="AD193" s="183"/>
      <c r="AE193" s="183"/>
      <c r="AF193" s="183"/>
      <c r="AG193" s="183"/>
      <c r="AH193" s="183"/>
      <c r="AI193" s="183"/>
      <c r="AJ193" s="183"/>
      <c r="AK193" s="183"/>
      <c r="AL193" s="183"/>
      <c r="AM193" s="183"/>
      <c r="AN193" s="183"/>
      <c r="AO193" s="183"/>
      <c r="AP193" s="183"/>
      <c r="AQ193" s="183"/>
      <c r="AR193" s="183"/>
      <c r="AS193" s="183"/>
      <c r="AT193" s="183"/>
      <c r="AU193" s="183"/>
      <c r="AV193" s="183"/>
      <c r="AW193" s="183"/>
      <c r="AX193" s="183"/>
      <c r="AY193" s="183"/>
      <c r="AZ193" s="183"/>
      <c r="BA193" s="183"/>
      <c r="BB193" s="183"/>
      <c r="BC193" s="183"/>
      <c r="BD193" s="183"/>
      <c r="BE193" s="183"/>
      <c r="BF193" s="183"/>
      <c r="BG193" s="183"/>
      <c r="BH193" s="183"/>
      <c r="BI193" s="183"/>
      <c r="BJ193" s="183"/>
      <c r="BK193" s="183"/>
      <c r="BL193" s="183"/>
      <c r="BM193" s="183"/>
      <c r="BN193" s="183"/>
      <c r="BO193" s="183"/>
      <c r="BP193" s="183"/>
      <c r="BQ193" s="183"/>
      <c r="BR193" s="183"/>
      <c r="BS193" s="183"/>
      <c r="BT193" s="183"/>
      <c r="BU193" s="183"/>
      <c r="BV193" s="183"/>
      <c r="BW193" s="292"/>
      <c r="BX193" s="292"/>
      <c r="BY193" s="301"/>
      <c r="BZ193" s="301"/>
      <c r="CA193" s="421" t="str">
        <f t="shared" ca="1" si="236"/>
        <v/>
      </c>
      <c r="CB193" s="387" t="str">
        <f t="shared" ca="1" si="237"/>
        <v/>
      </c>
    </row>
    <row r="194" spans="1:80" x14ac:dyDescent="0.25">
      <c r="A194" s="198" t="str">
        <f>Informations_personnelles!B194</f>
        <v xml:space="preserve"> </v>
      </c>
      <c r="B194" s="331">
        <f>Informations_personnelles!C194</f>
        <v>0</v>
      </c>
      <c r="C194" s="289"/>
      <c r="D194" s="289"/>
      <c r="E194" s="289"/>
      <c r="F194" s="289"/>
      <c r="G194" s="289"/>
      <c r="H194" s="289"/>
      <c r="I194" s="289"/>
      <c r="J194" s="289"/>
      <c r="K194" s="289"/>
      <c r="L194" s="289"/>
      <c r="M194" s="289"/>
      <c r="N194" s="289"/>
      <c r="O194" s="289"/>
      <c r="P194" s="289"/>
      <c r="Q194" s="289"/>
      <c r="R194" s="289"/>
      <c r="S194" s="289"/>
      <c r="T194" s="289"/>
      <c r="U194" s="289"/>
      <c r="V194" s="289"/>
      <c r="W194" s="289"/>
      <c r="X194" s="289"/>
      <c r="Y194" s="289"/>
      <c r="Z194" s="289"/>
      <c r="AA194" s="289"/>
      <c r="AB194" s="289"/>
      <c r="AC194" s="289"/>
      <c r="AD194" s="289"/>
      <c r="AE194" s="289"/>
      <c r="AF194" s="289"/>
      <c r="AG194" s="289"/>
      <c r="AH194" s="289"/>
      <c r="AI194" s="289"/>
      <c r="AJ194" s="289"/>
      <c r="AK194" s="289"/>
      <c r="AL194" s="289"/>
      <c r="AM194" s="289"/>
      <c r="AN194" s="289"/>
      <c r="AO194" s="289"/>
      <c r="AP194" s="289"/>
      <c r="AQ194" s="289"/>
      <c r="AR194" s="289"/>
      <c r="AS194" s="289"/>
      <c r="AT194" s="289"/>
      <c r="AU194" s="289"/>
      <c r="AV194" s="289"/>
      <c r="AW194" s="289"/>
      <c r="AX194" s="289"/>
      <c r="AY194" s="289"/>
      <c r="AZ194" s="289"/>
      <c r="BA194" s="289"/>
      <c r="BB194" s="289"/>
      <c r="BC194" s="289"/>
      <c r="BD194" s="289"/>
      <c r="BE194" s="289"/>
      <c r="BF194" s="289"/>
      <c r="BG194" s="289"/>
      <c r="BH194" s="289"/>
      <c r="BI194" s="289"/>
      <c r="BJ194" s="289"/>
      <c r="BK194" s="289"/>
      <c r="BL194" s="289"/>
      <c r="BM194" s="289"/>
      <c r="BN194" s="289"/>
      <c r="BO194" s="289"/>
      <c r="BP194" s="289"/>
      <c r="BQ194" s="289"/>
      <c r="BR194" s="289"/>
      <c r="BS194" s="289"/>
      <c r="BT194" s="289"/>
      <c r="BU194" s="289"/>
      <c r="BV194" s="289"/>
      <c r="BW194" s="290"/>
      <c r="BX194" s="290"/>
      <c r="BY194" s="302"/>
      <c r="BZ194" s="302"/>
      <c r="CA194" s="422" t="str">
        <f t="shared" ca="1" si="236"/>
        <v/>
      </c>
      <c r="CB194" s="388" t="str">
        <f t="shared" ca="1" si="237"/>
        <v/>
      </c>
    </row>
    <row r="195" spans="1:80" x14ac:dyDescent="0.25">
      <c r="A195" s="291" t="str">
        <f>Informations_personnelles!B195</f>
        <v xml:space="preserve"> </v>
      </c>
      <c r="B195" s="330">
        <f>Informations_personnelles!C195</f>
        <v>0</v>
      </c>
      <c r="C195" s="183"/>
      <c r="D195" s="183"/>
      <c r="E195" s="183"/>
      <c r="F195" s="183"/>
      <c r="G195" s="183"/>
      <c r="H195" s="183"/>
      <c r="I195" s="183"/>
      <c r="J195" s="183"/>
      <c r="K195" s="183"/>
      <c r="L195" s="183"/>
      <c r="M195" s="183"/>
      <c r="N195" s="183"/>
      <c r="O195" s="183"/>
      <c r="P195" s="183"/>
      <c r="Q195" s="183"/>
      <c r="R195" s="183"/>
      <c r="S195" s="183"/>
      <c r="T195" s="183"/>
      <c r="U195" s="183"/>
      <c r="V195" s="183"/>
      <c r="W195" s="183"/>
      <c r="X195" s="183"/>
      <c r="Y195" s="183"/>
      <c r="Z195" s="183"/>
      <c r="AA195" s="183"/>
      <c r="AB195" s="183"/>
      <c r="AC195" s="183"/>
      <c r="AD195" s="183"/>
      <c r="AE195" s="183"/>
      <c r="AF195" s="183"/>
      <c r="AG195" s="183"/>
      <c r="AH195" s="183"/>
      <c r="AI195" s="183"/>
      <c r="AJ195" s="183"/>
      <c r="AK195" s="183"/>
      <c r="AL195" s="183"/>
      <c r="AM195" s="183"/>
      <c r="AN195" s="183"/>
      <c r="AO195" s="183"/>
      <c r="AP195" s="183"/>
      <c r="AQ195" s="183"/>
      <c r="AR195" s="183"/>
      <c r="AS195" s="183"/>
      <c r="AT195" s="183"/>
      <c r="AU195" s="183"/>
      <c r="AV195" s="183"/>
      <c r="AW195" s="183"/>
      <c r="AX195" s="183"/>
      <c r="AY195" s="183"/>
      <c r="AZ195" s="183"/>
      <c r="BA195" s="183"/>
      <c r="BB195" s="183"/>
      <c r="BC195" s="183"/>
      <c r="BD195" s="183"/>
      <c r="BE195" s="183"/>
      <c r="BF195" s="183"/>
      <c r="BG195" s="183"/>
      <c r="BH195" s="183"/>
      <c r="BI195" s="183"/>
      <c r="BJ195" s="183"/>
      <c r="BK195" s="183"/>
      <c r="BL195" s="183"/>
      <c r="BM195" s="183"/>
      <c r="BN195" s="183"/>
      <c r="BO195" s="183"/>
      <c r="BP195" s="183"/>
      <c r="BQ195" s="183"/>
      <c r="BR195" s="183"/>
      <c r="BS195" s="183"/>
      <c r="BT195" s="183"/>
      <c r="BU195" s="183"/>
      <c r="BV195" s="183"/>
      <c r="BW195" s="292"/>
      <c r="BX195" s="292"/>
      <c r="BY195" s="301"/>
      <c r="BZ195" s="301"/>
      <c r="CA195" s="421" t="str">
        <f t="shared" ca="1" si="236"/>
        <v/>
      </c>
      <c r="CB195" s="387" t="str">
        <f t="shared" ca="1" si="237"/>
        <v/>
      </c>
    </row>
    <row r="196" spans="1:80" x14ac:dyDescent="0.25">
      <c r="A196" s="198" t="str">
        <f>Informations_personnelles!B196</f>
        <v xml:space="preserve"> </v>
      </c>
      <c r="B196" s="331">
        <f>Informations_personnelles!C196</f>
        <v>0</v>
      </c>
      <c r="C196" s="289"/>
      <c r="D196" s="289"/>
      <c r="E196" s="289"/>
      <c r="F196" s="289"/>
      <c r="G196" s="289"/>
      <c r="H196" s="289"/>
      <c r="I196" s="289"/>
      <c r="J196" s="289"/>
      <c r="K196" s="289"/>
      <c r="L196" s="289"/>
      <c r="M196" s="289"/>
      <c r="N196" s="289"/>
      <c r="O196" s="289"/>
      <c r="P196" s="289"/>
      <c r="Q196" s="289"/>
      <c r="R196" s="289"/>
      <c r="S196" s="289"/>
      <c r="T196" s="289"/>
      <c r="U196" s="289"/>
      <c r="V196" s="289"/>
      <c r="W196" s="289"/>
      <c r="X196" s="289"/>
      <c r="Y196" s="289"/>
      <c r="Z196" s="289"/>
      <c r="AA196" s="289"/>
      <c r="AB196" s="289"/>
      <c r="AC196" s="289"/>
      <c r="AD196" s="289"/>
      <c r="AE196" s="289"/>
      <c r="AF196" s="289"/>
      <c r="AG196" s="289"/>
      <c r="AH196" s="289"/>
      <c r="AI196" s="289"/>
      <c r="AJ196" s="289"/>
      <c r="AK196" s="289"/>
      <c r="AL196" s="289"/>
      <c r="AM196" s="289"/>
      <c r="AN196" s="289"/>
      <c r="AO196" s="289"/>
      <c r="AP196" s="289"/>
      <c r="AQ196" s="289"/>
      <c r="AR196" s="289"/>
      <c r="AS196" s="289"/>
      <c r="AT196" s="289"/>
      <c r="AU196" s="289"/>
      <c r="AV196" s="289"/>
      <c r="AW196" s="289"/>
      <c r="AX196" s="289"/>
      <c r="AY196" s="289"/>
      <c r="AZ196" s="289"/>
      <c r="BA196" s="289"/>
      <c r="BB196" s="289"/>
      <c r="BC196" s="289"/>
      <c r="BD196" s="289"/>
      <c r="BE196" s="289"/>
      <c r="BF196" s="289"/>
      <c r="BG196" s="289"/>
      <c r="BH196" s="289"/>
      <c r="BI196" s="289"/>
      <c r="BJ196" s="289"/>
      <c r="BK196" s="289"/>
      <c r="BL196" s="289"/>
      <c r="BM196" s="289"/>
      <c r="BN196" s="289"/>
      <c r="BO196" s="289"/>
      <c r="BP196" s="289"/>
      <c r="BQ196" s="289"/>
      <c r="BR196" s="289"/>
      <c r="BS196" s="289"/>
      <c r="BT196" s="289"/>
      <c r="BU196" s="289"/>
      <c r="BV196" s="289"/>
      <c r="BW196" s="290"/>
      <c r="BX196" s="290"/>
      <c r="BY196" s="302"/>
      <c r="BZ196" s="302"/>
      <c r="CA196" s="422" t="str">
        <f t="shared" ca="1" si="236"/>
        <v/>
      </c>
      <c r="CB196" s="388" t="str">
        <f t="shared" ca="1" si="237"/>
        <v/>
      </c>
    </row>
    <row r="197" spans="1:80" x14ac:dyDescent="0.25">
      <c r="A197" s="291" t="str">
        <f>Informations_personnelles!B197</f>
        <v xml:space="preserve"> </v>
      </c>
      <c r="B197" s="330">
        <f>Informations_personnelles!C197</f>
        <v>0</v>
      </c>
      <c r="C197" s="183"/>
      <c r="D197" s="183"/>
      <c r="E197" s="183"/>
      <c r="F197" s="183"/>
      <c r="G197" s="183"/>
      <c r="H197" s="183"/>
      <c r="I197" s="183"/>
      <c r="J197" s="183"/>
      <c r="K197" s="183"/>
      <c r="L197" s="183"/>
      <c r="M197" s="183"/>
      <c r="N197" s="183"/>
      <c r="O197" s="183"/>
      <c r="P197" s="183"/>
      <c r="Q197" s="183"/>
      <c r="R197" s="183"/>
      <c r="S197" s="183"/>
      <c r="T197" s="183"/>
      <c r="U197" s="183"/>
      <c r="V197" s="183"/>
      <c r="W197" s="183"/>
      <c r="X197" s="183"/>
      <c r="Y197" s="183"/>
      <c r="Z197" s="183"/>
      <c r="AA197" s="183"/>
      <c r="AB197" s="183"/>
      <c r="AC197" s="183"/>
      <c r="AD197" s="183"/>
      <c r="AE197" s="183"/>
      <c r="AF197" s="183"/>
      <c r="AG197" s="183"/>
      <c r="AH197" s="183"/>
      <c r="AI197" s="183"/>
      <c r="AJ197" s="183"/>
      <c r="AK197" s="183"/>
      <c r="AL197" s="183"/>
      <c r="AM197" s="183"/>
      <c r="AN197" s="183"/>
      <c r="AO197" s="183"/>
      <c r="AP197" s="183"/>
      <c r="AQ197" s="183"/>
      <c r="AR197" s="183"/>
      <c r="AS197" s="183"/>
      <c r="AT197" s="183"/>
      <c r="AU197" s="183"/>
      <c r="AV197" s="183"/>
      <c r="AW197" s="183"/>
      <c r="AX197" s="183"/>
      <c r="AY197" s="183"/>
      <c r="AZ197" s="183"/>
      <c r="BA197" s="183"/>
      <c r="BB197" s="183"/>
      <c r="BC197" s="183"/>
      <c r="BD197" s="183"/>
      <c r="BE197" s="183"/>
      <c r="BF197" s="183"/>
      <c r="BG197" s="183"/>
      <c r="BH197" s="183"/>
      <c r="BI197" s="183"/>
      <c r="BJ197" s="183"/>
      <c r="BK197" s="183"/>
      <c r="BL197" s="183"/>
      <c r="BM197" s="183"/>
      <c r="BN197" s="183"/>
      <c r="BO197" s="183"/>
      <c r="BP197" s="183"/>
      <c r="BQ197" s="183"/>
      <c r="BR197" s="183"/>
      <c r="BS197" s="183"/>
      <c r="BT197" s="183"/>
      <c r="BU197" s="183"/>
      <c r="BV197" s="183"/>
      <c r="BW197" s="292"/>
      <c r="BX197" s="292"/>
      <c r="BY197" s="301"/>
      <c r="BZ197" s="301"/>
      <c r="CA197" s="421" t="str">
        <f t="shared" ca="1" si="236"/>
        <v/>
      </c>
      <c r="CB197" s="387" t="str">
        <f t="shared" ca="1" si="237"/>
        <v/>
      </c>
    </row>
    <row r="198" spans="1:80" x14ac:dyDescent="0.25">
      <c r="A198" s="198" t="str">
        <f>Informations_personnelles!B198</f>
        <v xml:space="preserve"> </v>
      </c>
      <c r="B198" s="331">
        <f>Informations_personnelles!C198</f>
        <v>0</v>
      </c>
      <c r="C198" s="289"/>
      <c r="D198" s="289"/>
      <c r="E198" s="289"/>
      <c r="F198" s="289"/>
      <c r="G198" s="289"/>
      <c r="H198" s="289"/>
      <c r="I198" s="289"/>
      <c r="J198" s="289"/>
      <c r="K198" s="289"/>
      <c r="L198" s="289"/>
      <c r="M198" s="289"/>
      <c r="N198" s="289"/>
      <c r="O198" s="289"/>
      <c r="P198" s="289"/>
      <c r="Q198" s="289"/>
      <c r="R198" s="289"/>
      <c r="S198" s="289"/>
      <c r="T198" s="289"/>
      <c r="U198" s="289"/>
      <c r="V198" s="289"/>
      <c r="W198" s="289"/>
      <c r="X198" s="289"/>
      <c r="Y198" s="289"/>
      <c r="Z198" s="289"/>
      <c r="AA198" s="289"/>
      <c r="AB198" s="289"/>
      <c r="AC198" s="289"/>
      <c r="AD198" s="289"/>
      <c r="AE198" s="289"/>
      <c r="AF198" s="289"/>
      <c r="AG198" s="289"/>
      <c r="AH198" s="289"/>
      <c r="AI198" s="289"/>
      <c r="AJ198" s="289"/>
      <c r="AK198" s="289"/>
      <c r="AL198" s="289"/>
      <c r="AM198" s="289"/>
      <c r="AN198" s="289"/>
      <c r="AO198" s="289"/>
      <c r="AP198" s="289"/>
      <c r="AQ198" s="289"/>
      <c r="AR198" s="289"/>
      <c r="AS198" s="289"/>
      <c r="AT198" s="289"/>
      <c r="AU198" s="289"/>
      <c r="AV198" s="289"/>
      <c r="AW198" s="289"/>
      <c r="AX198" s="289"/>
      <c r="AY198" s="289"/>
      <c r="AZ198" s="289"/>
      <c r="BA198" s="289"/>
      <c r="BB198" s="289"/>
      <c r="BC198" s="289"/>
      <c r="BD198" s="289"/>
      <c r="BE198" s="289"/>
      <c r="BF198" s="289"/>
      <c r="BG198" s="289"/>
      <c r="BH198" s="289"/>
      <c r="BI198" s="289"/>
      <c r="BJ198" s="289"/>
      <c r="BK198" s="289"/>
      <c r="BL198" s="289"/>
      <c r="BM198" s="289"/>
      <c r="BN198" s="289"/>
      <c r="BO198" s="289"/>
      <c r="BP198" s="289"/>
      <c r="BQ198" s="289"/>
      <c r="BR198" s="289"/>
      <c r="BS198" s="289"/>
      <c r="BT198" s="289"/>
      <c r="BU198" s="289"/>
      <c r="BV198" s="289"/>
      <c r="BW198" s="290"/>
      <c r="BX198" s="290"/>
      <c r="BY198" s="302"/>
      <c r="BZ198" s="302"/>
      <c r="CA198" s="422" t="str">
        <f t="shared" ca="1" si="236"/>
        <v/>
      </c>
      <c r="CB198" s="388" t="str">
        <f t="shared" ca="1" si="237"/>
        <v/>
      </c>
    </row>
    <row r="199" spans="1:80" x14ac:dyDescent="0.25">
      <c r="A199" s="291" t="str">
        <f>Informations_personnelles!B199</f>
        <v xml:space="preserve"> </v>
      </c>
      <c r="B199" s="330">
        <f>Informations_personnelles!C199</f>
        <v>0</v>
      </c>
      <c r="C199" s="183"/>
      <c r="D199" s="183"/>
      <c r="E199" s="183"/>
      <c r="F199" s="183"/>
      <c r="G199" s="183"/>
      <c r="H199" s="183"/>
      <c r="I199" s="183"/>
      <c r="J199" s="183"/>
      <c r="K199" s="183"/>
      <c r="L199" s="183"/>
      <c r="M199" s="183"/>
      <c r="N199" s="183"/>
      <c r="O199" s="183"/>
      <c r="P199" s="183"/>
      <c r="Q199" s="183"/>
      <c r="R199" s="183"/>
      <c r="S199" s="183"/>
      <c r="T199" s="183"/>
      <c r="U199" s="183"/>
      <c r="V199" s="183"/>
      <c r="W199" s="183"/>
      <c r="X199" s="183"/>
      <c r="Y199" s="183"/>
      <c r="Z199" s="183"/>
      <c r="AA199" s="183"/>
      <c r="AB199" s="183"/>
      <c r="AC199" s="183"/>
      <c r="AD199" s="183"/>
      <c r="AE199" s="183"/>
      <c r="AF199" s="183"/>
      <c r="AG199" s="183"/>
      <c r="AH199" s="183"/>
      <c r="AI199" s="183"/>
      <c r="AJ199" s="183"/>
      <c r="AK199" s="183"/>
      <c r="AL199" s="183"/>
      <c r="AM199" s="183"/>
      <c r="AN199" s="183"/>
      <c r="AO199" s="183"/>
      <c r="AP199" s="183"/>
      <c r="AQ199" s="183"/>
      <c r="AR199" s="183"/>
      <c r="AS199" s="183"/>
      <c r="AT199" s="183"/>
      <c r="AU199" s="183"/>
      <c r="AV199" s="183"/>
      <c r="AW199" s="183"/>
      <c r="AX199" s="183"/>
      <c r="AY199" s="183"/>
      <c r="AZ199" s="183"/>
      <c r="BA199" s="183"/>
      <c r="BB199" s="183"/>
      <c r="BC199" s="183"/>
      <c r="BD199" s="183"/>
      <c r="BE199" s="183"/>
      <c r="BF199" s="183"/>
      <c r="BG199" s="183"/>
      <c r="BH199" s="183"/>
      <c r="BI199" s="183"/>
      <c r="BJ199" s="183"/>
      <c r="BK199" s="183"/>
      <c r="BL199" s="183"/>
      <c r="BM199" s="183"/>
      <c r="BN199" s="183"/>
      <c r="BO199" s="183"/>
      <c r="BP199" s="183"/>
      <c r="BQ199" s="183"/>
      <c r="BR199" s="183"/>
      <c r="BS199" s="183"/>
      <c r="BT199" s="183"/>
      <c r="BU199" s="183"/>
      <c r="BV199" s="183"/>
      <c r="BW199" s="292"/>
      <c r="BX199" s="292"/>
      <c r="BY199" s="301"/>
      <c r="BZ199" s="301"/>
      <c r="CA199" s="421" t="str">
        <f t="shared" ca="1" si="236"/>
        <v/>
      </c>
      <c r="CB199" s="387" t="str">
        <f t="shared" ca="1" si="237"/>
        <v/>
      </c>
    </row>
    <row r="200" spans="1:80" x14ac:dyDescent="0.25">
      <c r="A200" s="198" t="str">
        <f>Informations_personnelles!B200</f>
        <v xml:space="preserve"> </v>
      </c>
      <c r="B200" s="331">
        <f>Informations_personnelles!C200</f>
        <v>0</v>
      </c>
      <c r="C200" s="289"/>
      <c r="D200" s="289"/>
      <c r="E200" s="289"/>
      <c r="F200" s="289"/>
      <c r="G200" s="289"/>
      <c r="H200" s="289"/>
      <c r="I200" s="289"/>
      <c r="J200" s="289"/>
      <c r="K200" s="289"/>
      <c r="L200" s="289"/>
      <c r="M200" s="289"/>
      <c r="N200" s="289"/>
      <c r="O200" s="289"/>
      <c r="P200" s="289"/>
      <c r="Q200" s="289"/>
      <c r="R200" s="289"/>
      <c r="S200" s="289"/>
      <c r="T200" s="289"/>
      <c r="U200" s="289"/>
      <c r="V200" s="289"/>
      <c r="W200" s="289"/>
      <c r="X200" s="289"/>
      <c r="Y200" s="289"/>
      <c r="Z200" s="289"/>
      <c r="AA200" s="289"/>
      <c r="AB200" s="289"/>
      <c r="AC200" s="289"/>
      <c r="AD200" s="289"/>
      <c r="AE200" s="289"/>
      <c r="AF200" s="289"/>
      <c r="AG200" s="289"/>
      <c r="AH200" s="289"/>
      <c r="AI200" s="289"/>
      <c r="AJ200" s="289"/>
      <c r="AK200" s="289"/>
      <c r="AL200" s="289"/>
      <c r="AM200" s="289"/>
      <c r="AN200" s="289"/>
      <c r="AO200" s="289"/>
      <c r="AP200" s="289"/>
      <c r="AQ200" s="289"/>
      <c r="AR200" s="289"/>
      <c r="AS200" s="289"/>
      <c r="AT200" s="289"/>
      <c r="AU200" s="289"/>
      <c r="AV200" s="289"/>
      <c r="AW200" s="289"/>
      <c r="AX200" s="289"/>
      <c r="AY200" s="289"/>
      <c r="AZ200" s="289"/>
      <c r="BA200" s="289"/>
      <c r="BB200" s="289"/>
      <c r="BC200" s="289"/>
      <c r="BD200" s="289"/>
      <c r="BE200" s="289"/>
      <c r="BF200" s="289"/>
      <c r="BG200" s="289"/>
      <c r="BH200" s="289"/>
      <c r="BI200" s="289"/>
      <c r="BJ200" s="289"/>
      <c r="BK200" s="289"/>
      <c r="BL200" s="289"/>
      <c r="BM200" s="289"/>
      <c r="BN200" s="289"/>
      <c r="BO200" s="289"/>
      <c r="BP200" s="289"/>
      <c r="BQ200" s="289"/>
      <c r="BR200" s="289"/>
      <c r="BS200" s="289"/>
      <c r="BT200" s="289"/>
      <c r="BU200" s="289"/>
      <c r="BV200" s="289"/>
      <c r="BW200" s="290"/>
      <c r="BX200" s="290"/>
      <c r="BY200" s="302"/>
      <c r="BZ200" s="302"/>
      <c r="CA200" s="422" t="str">
        <f t="shared" ca="1" si="236"/>
        <v/>
      </c>
      <c r="CB200" s="388" t="str">
        <f t="shared" ca="1" si="237"/>
        <v/>
      </c>
    </row>
    <row r="201" spans="1:80" x14ac:dyDescent="0.25">
      <c r="A201" s="291" t="str">
        <f>Informations_personnelles!B201</f>
        <v xml:space="preserve"> </v>
      </c>
      <c r="B201" s="330">
        <f>Informations_personnelles!C201</f>
        <v>0</v>
      </c>
      <c r="C201" s="183"/>
      <c r="D201" s="183"/>
      <c r="E201" s="183"/>
      <c r="F201" s="183"/>
      <c r="G201" s="183"/>
      <c r="H201" s="183"/>
      <c r="I201" s="183"/>
      <c r="J201" s="183"/>
      <c r="K201" s="183"/>
      <c r="L201" s="183"/>
      <c r="M201" s="183"/>
      <c r="N201" s="183"/>
      <c r="O201" s="183"/>
      <c r="P201" s="183"/>
      <c r="Q201" s="183"/>
      <c r="R201" s="183"/>
      <c r="S201" s="183"/>
      <c r="T201" s="183"/>
      <c r="U201" s="183"/>
      <c r="V201" s="183"/>
      <c r="W201" s="183"/>
      <c r="X201" s="183"/>
      <c r="Y201" s="183"/>
      <c r="Z201" s="183"/>
      <c r="AA201" s="183"/>
      <c r="AB201" s="183"/>
      <c r="AC201" s="183"/>
      <c r="AD201" s="183"/>
      <c r="AE201" s="183"/>
      <c r="AF201" s="183"/>
      <c r="AG201" s="183"/>
      <c r="AH201" s="183"/>
      <c r="AI201" s="183"/>
      <c r="AJ201" s="183"/>
      <c r="AK201" s="183"/>
      <c r="AL201" s="183"/>
      <c r="AM201" s="183"/>
      <c r="AN201" s="183"/>
      <c r="AO201" s="183"/>
      <c r="AP201" s="183"/>
      <c r="AQ201" s="183"/>
      <c r="AR201" s="183"/>
      <c r="AS201" s="183"/>
      <c r="AT201" s="183"/>
      <c r="AU201" s="183"/>
      <c r="AV201" s="183"/>
      <c r="AW201" s="183"/>
      <c r="AX201" s="183"/>
      <c r="AY201" s="183"/>
      <c r="AZ201" s="183"/>
      <c r="BA201" s="183"/>
      <c r="BB201" s="183"/>
      <c r="BC201" s="183"/>
      <c r="BD201" s="183"/>
      <c r="BE201" s="183"/>
      <c r="BF201" s="183"/>
      <c r="BG201" s="183"/>
      <c r="BH201" s="183"/>
      <c r="BI201" s="183"/>
      <c r="BJ201" s="183"/>
      <c r="BK201" s="183"/>
      <c r="BL201" s="183"/>
      <c r="BM201" s="183"/>
      <c r="BN201" s="183"/>
      <c r="BO201" s="183"/>
      <c r="BP201" s="183"/>
      <c r="BQ201" s="183"/>
      <c r="BR201" s="183"/>
      <c r="BS201" s="183"/>
      <c r="BT201" s="183"/>
      <c r="BU201" s="183"/>
      <c r="BV201" s="183"/>
      <c r="BW201" s="292"/>
      <c r="BX201" s="292"/>
      <c r="BY201" s="301"/>
      <c r="BZ201" s="301"/>
      <c r="CA201" s="421" t="str">
        <f t="shared" ca="1" si="236"/>
        <v/>
      </c>
      <c r="CB201" s="387" t="str">
        <f t="shared" ca="1" si="237"/>
        <v/>
      </c>
    </row>
    <row r="202" spans="1:80" x14ac:dyDescent="0.25">
      <c r="A202" s="198">
        <f>Informations_personnelles!B202</f>
        <v>0</v>
      </c>
      <c r="B202" s="331">
        <f>Informations_personnelles!C202</f>
        <v>0</v>
      </c>
      <c r="C202" s="289"/>
      <c r="D202" s="289"/>
      <c r="E202" s="289"/>
      <c r="F202" s="289"/>
      <c r="G202" s="289"/>
      <c r="H202" s="289"/>
      <c r="I202" s="289"/>
      <c r="J202" s="289"/>
      <c r="K202" s="289"/>
      <c r="L202" s="289"/>
      <c r="M202" s="289"/>
      <c r="N202" s="289"/>
      <c r="O202" s="289"/>
      <c r="P202" s="289"/>
      <c r="Q202" s="289"/>
      <c r="R202" s="289"/>
      <c r="S202" s="289"/>
      <c r="T202" s="289"/>
      <c r="U202" s="289"/>
      <c r="V202" s="289"/>
      <c r="W202" s="289"/>
      <c r="X202" s="289"/>
      <c r="Y202" s="289"/>
      <c r="Z202" s="289"/>
      <c r="AA202" s="289"/>
      <c r="AB202" s="289"/>
      <c r="AC202" s="289"/>
      <c r="AD202" s="289"/>
      <c r="AE202" s="289"/>
      <c r="AF202" s="289"/>
      <c r="AG202" s="289"/>
      <c r="AH202" s="289"/>
      <c r="AI202" s="289"/>
      <c r="AJ202" s="289"/>
      <c r="AK202" s="289"/>
      <c r="AL202" s="289"/>
      <c r="AM202" s="289"/>
      <c r="AN202" s="289"/>
      <c r="AO202" s="289"/>
      <c r="AP202" s="289"/>
      <c r="AQ202" s="289"/>
      <c r="AR202" s="289"/>
      <c r="AS202" s="289"/>
      <c r="AT202" s="289"/>
      <c r="AU202" s="289"/>
      <c r="AV202" s="289"/>
      <c r="AW202" s="289"/>
      <c r="AX202" s="289"/>
      <c r="AY202" s="289"/>
      <c r="AZ202" s="289"/>
      <c r="BA202" s="289"/>
      <c r="BB202" s="289"/>
      <c r="BC202" s="289"/>
      <c r="BD202" s="289"/>
      <c r="BE202" s="289"/>
      <c r="BF202" s="289"/>
      <c r="BG202" s="289"/>
      <c r="BH202" s="289"/>
      <c r="BI202" s="289"/>
      <c r="BJ202" s="289"/>
      <c r="BK202" s="289"/>
      <c r="BL202" s="289"/>
      <c r="BM202" s="289"/>
      <c r="BN202" s="289"/>
      <c r="BO202" s="289"/>
      <c r="BP202" s="289"/>
      <c r="BQ202" s="289"/>
      <c r="BR202" s="289"/>
      <c r="BS202" s="289"/>
      <c r="BT202" s="289"/>
      <c r="BU202" s="289"/>
      <c r="BV202" s="289"/>
      <c r="BW202" s="290"/>
      <c r="BX202" s="290"/>
      <c r="BY202" s="302"/>
      <c r="BZ202" s="302"/>
      <c r="CA202" s="422" t="str">
        <f t="shared" ca="1" si="236"/>
        <v/>
      </c>
      <c r="CB202" s="388" t="str">
        <f t="shared" ca="1" si="237"/>
        <v/>
      </c>
    </row>
    <row r="203" spans="1:80" ht="27.95" customHeight="1" x14ac:dyDescent="0.25">
      <c r="A203" s="179" t="s">
        <v>244</v>
      </c>
      <c r="B203" s="332"/>
      <c r="C203" s="284">
        <f>SUM(C169:C202)</f>
        <v>56</v>
      </c>
      <c r="D203" s="284">
        <f>SUM(D169:D202)</f>
        <v>0</v>
      </c>
      <c r="E203" s="284">
        <f>COUNTIF(E169:E202,"X")</f>
        <v>0</v>
      </c>
      <c r="F203" s="284">
        <f t="shared" ref="F203:H203" si="238">COUNTIF(F169:F202,"X")</f>
        <v>0</v>
      </c>
      <c r="G203" s="284">
        <f t="shared" si="238"/>
        <v>0</v>
      </c>
      <c r="H203" s="284">
        <f t="shared" si="238"/>
        <v>0</v>
      </c>
      <c r="I203" s="284">
        <f t="shared" ref="I203:AD203" si="239">SUM(I169:I202)</f>
        <v>1</v>
      </c>
      <c r="J203" s="284">
        <f t="shared" si="239"/>
        <v>0</v>
      </c>
      <c r="K203" s="284">
        <f t="shared" si="239"/>
        <v>0</v>
      </c>
      <c r="L203" s="284">
        <f t="shared" si="239"/>
        <v>0</v>
      </c>
      <c r="M203" s="284">
        <f t="shared" si="239"/>
        <v>0</v>
      </c>
      <c r="N203" s="284">
        <f t="shared" si="239"/>
        <v>0</v>
      </c>
      <c r="O203" s="284">
        <f t="shared" si="239"/>
        <v>0</v>
      </c>
      <c r="P203" s="284">
        <f t="shared" si="239"/>
        <v>0</v>
      </c>
      <c r="Q203" s="284">
        <f t="shared" si="239"/>
        <v>0</v>
      </c>
      <c r="R203" s="284">
        <f t="shared" si="239"/>
        <v>0</v>
      </c>
      <c r="S203" s="284">
        <f t="shared" si="239"/>
        <v>0</v>
      </c>
      <c r="T203" s="284">
        <f t="shared" si="239"/>
        <v>0</v>
      </c>
      <c r="U203" s="284">
        <f t="shared" si="239"/>
        <v>0</v>
      </c>
      <c r="V203" s="284">
        <f t="shared" si="239"/>
        <v>0</v>
      </c>
      <c r="W203" s="284">
        <f t="shared" si="239"/>
        <v>0</v>
      </c>
      <c r="X203" s="284">
        <f t="shared" si="239"/>
        <v>0</v>
      </c>
      <c r="Y203" s="284">
        <f t="shared" si="239"/>
        <v>0</v>
      </c>
      <c r="Z203" s="284">
        <f t="shared" si="239"/>
        <v>0</v>
      </c>
      <c r="AA203" s="284">
        <f t="shared" si="239"/>
        <v>1</v>
      </c>
      <c r="AB203" s="284">
        <f t="shared" si="239"/>
        <v>0</v>
      </c>
      <c r="AC203" s="284">
        <f t="shared" si="239"/>
        <v>0</v>
      </c>
      <c r="AD203" s="284">
        <f t="shared" si="239"/>
        <v>0</v>
      </c>
      <c r="AE203" s="284">
        <f t="shared" ref="AE203:BF203" si="240">SUM(AE169:AE202)</f>
        <v>0</v>
      </c>
      <c r="AF203" s="284">
        <f t="shared" si="240"/>
        <v>0</v>
      </c>
      <c r="AG203" s="284">
        <f t="shared" si="240"/>
        <v>0</v>
      </c>
      <c r="AH203" s="284">
        <f t="shared" si="240"/>
        <v>1</v>
      </c>
      <c r="AI203" s="284">
        <f t="shared" si="240"/>
        <v>9</v>
      </c>
      <c r="AJ203" s="284">
        <f t="shared" si="240"/>
        <v>6</v>
      </c>
      <c r="AK203" s="284">
        <f t="shared" si="240"/>
        <v>0</v>
      </c>
      <c r="AL203" s="284">
        <f t="shared" si="240"/>
        <v>2</v>
      </c>
      <c r="AM203" s="284">
        <f t="shared" si="240"/>
        <v>0</v>
      </c>
      <c r="AN203" s="284">
        <f t="shared" si="240"/>
        <v>6</v>
      </c>
      <c r="AO203" s="284">
        <f t="shared" si="240"/>
        <v>0</v>
      </c>
      <c r="AP203" s="284">
        <f t="shared" si="240"/>
        <v>0</v>
      </c>
      <c r="AQ203" s="284">
        <f t="shared" si="240"/>
        <v>0</v>
      </c>
      <c r="AR203" s="284">
        <f t="shared" si="240"/>
        <v>7</v>
      </c>
      <c r="AS203" s="284">
        <f t="shared" si="240"/>
        <v>0</v>
      </c>
      <c r="AT203" s="284">
        <f t="shared" si="240"/>
        <v>0</v>
      </c>
      <c r="AU203" s="284">
        <f t="shared" si="240"/>
        <v>1</v>
      </c>
      <c r="AV203" s="284">
        <f t="shared" si="240"/>
        <v>0</v>
      </c>
      <c r="AW203" s="284">
        <f t="shared" si="240"/>
        <v>0</v>
      </c>
      <c r="AX203" s="284">
        <f t="shared" si="240"/>
        <v>0</v>
      </c>
      <c r="AY203" s="284">
        <f t="shared" si="240"/>
        <v>3</v>
      </c>
      <c r="AZ203" s="284">
        <f t="shared" si="240"/>
        <v>0</v>
      </c>
      <c r="BA203" s="284">
        <f t="shared" si="240"/>
        <v>0</v>
      </c>
      <c r="BB203" s="284">
        <f t="shared" si="240"/>
        <v>0</v>
      </c>
      <c r="BC203" s="284">
        <f t="shared" si="240"/>
        <v>0</v>
      </c>
      <c r="BD203" s="284">
        <f t="shared" si="240"/>
        <v>0</v>
      </c>
      <c r="BE203" s="284">
        <f t="shared" si="240"/>
        <v>0</v>
      </c>
      <c r="BF203" s="284">
        <f t="shared" si="240"/>
        <v>0</v>
      </c>
      <c r="BG203" s="284">
        <f t="shared" ref="BG203:BX203" si="241">COUNTIF(BG169:BG202,"X")</f>
        <v>0</v>
      </c>
      <c r="BH203" s="284">
        <f t="shared" si="241"/>
        <v>0</v>
      </c>
      <c r="BI203" s="284">
        <f t="shared" si="241"/>
        <v>0</v>
      </c>
      <c r="BJ203" s="284">
        <f t="shared" si="241"/>
        <v>0</v>
      </c>
      <c r="BK203" s="284">
        <f t="shared" si="241"/>
        <v>0</v>
      </c>
      <c r="BL203" s="284">
        <f t="shared" si="241"/>
        <v>0</v>
      </c>
      <c r="BM203" s="284">
        <f t="shared" si="241"/>
        <v>0</v>
      </c>
      <c r="BN203" s="284">
        <f t="shared" si="241"/>
        <v>0</v>
      </c>
      <c r="BO203" s="284">
        <f t="shared" si="241"/>
        <v>0</v>
      </c>
      <c r="BP203" s="284">
        <f t="shared" si="241"/>
        <v>0</v>
      </c>
      <c r="BQ203" s="284">
        <f t="shared" si="241"/>
        <v>5</v>
      </c>
      <c r="BR203" s="284">
        <f t="shared" si="241"/>
        <v>0</v>
      </c>
      <c r="BS203" s="284">
        <f t="shared" si="241"/>
        <v>0</v>
      </c>
      <c r="BT203" s="284">
        <f t="shared" si="241"/>
        <v>0</v>
      </c>
      <c r="BU203" s="284">
        <f t="shared" si="241"/>
        <v>1</v>
      </c>
      <c r="BV203" s="284">
        <f t="shared" si="241"/>
        <v>0</v>
      </c>
      <c r="BW203" s="293">
        <f t="shared" si="241"/>
        <v>0</v>
      </c>
      <c r="BX203" s="293">
        <f t="shared" si="241"/>
        <v>0</v>
      </c>
      <c r="BY203" s="387">
        <f>COUNTA(BY169:BY202)</f>
        <v>1</v>
      </c>
      <c r="BZ203" s="387">
        <f>COUNTA(BZ169:BZ202)</f>
        <v>1</v>
      </c>
      <c r="CA203" s="421">
        <f ca="1">AVERAGE(CA169:CA202)</f>
        <v>42431</v>
      </c>
      <c r="CB203" s="387">
        <f ca="1">AVERAGE(CB169:CB202)</f>
        <v>1391.2</v>
      </c>
    </row>
    <row r="204" spans="1:80" x14ac:dyDescent="0.25">
      <c r="A204" s="211"/>
      <c r="B204" s="333"/>
      <c r="C204" s="211"/>
      <c r="D204" s="211"/>
      <c r="E204" s="211"/>
      <c r="F204" s="211"/>
      <c r="G204" s="211"/>
      <c r="H204" s="211"/>
      <c r="I204" s="211"/>
      <c r="J204" s="211"/>
      <c r="K204" s="211"/>
      <c r="L204" s="211"/>
      <c r="M204" s="211"/>
      <c r="N204" s="211"/>
      <c r="O204" s="211"/>
      <c r="P204" s="211"/>
      <c r="Q204" s="211"/>
      <c r="R204" s="211"/>
      <c r="S204" s="211"/>
      <c r="T204" s="211"/>
      <c r="U204" s="211"/>
      <c r="V204" s="211"/>
      <c r="W204" s="211"/>
      <c r="X204" s="211"/>
      <c r="Y204" s="211"/>
      <c r="Z204" s="211"/>
      <c r="AA204" s="211"/>
      <c r="AB204" s="211"/>
      <c r="AC204" s="211"/>
      <c r="AD204" s="211"/>
      <c r="AE204" s="211"/>
      <c r="AF204" s="211"/>
      <c r="AG204" s="211"/>
      <c r="AH204" s="211"/>
      <c r="AI204" s="211"/>
      <c r="AJ204" s="211"/>
      <c r="AK204" s="211"/>
      <c r="AL204" s="211"/>
      <c r="AM204" s="211"/>
      <c r="AN204" s="211"/>
      <c r="AO204" s="211"/>
      <c r="AP204" s="211"/>
      <c r="AQ204" s="211"/>
      <c r="AR204" s="211"/>
      <c r="AS204" s="211"/>
      <c r="AT204" s="211"/>
      <c r="AU204" s="211"/>
      <c r="AV204" s="211"/>
      <c r="AW204" s="211"/>
      <c r="AX204" s="211"/>
      <c r="AY204" s="211"/>
      <c r="AZ204" s="211"/>
      <c r="BA204" s="211"/>
      <c r="BB204" s="211"/>
      <c r="BC204" s="211"/>
      <c r="BD204" s="211"/>
      <c r="BE204" s="211"/>
      <c r="BF204" s="211"/>
      <c r="BG204" s="211"/>
      <c r="BH204" s="211"/>
      <c r="BI204" s="211"/>
      <c r="BJ204" s="211"/>
      <c r="BK204" s="211"/>
      <c r="BL204" s="211"/>
      <c r="BM204" s="211"/>
      <c r="BN204" s="211"/>
      <c r="BO204" s="211"/>
      <c r="BP204" s="211"/>
      <c r="BQ204" s="211"/>
      <c r="BR204" s="211"/>
      <c r="BS204" s="211"/>
      <c r="BT204" s="211"/>
      <c r="BU204" s="211"/>
      <c r="BV204" s="211"/>
      <c r="BW204" s="211"/>
      <c r="BX204" s="211"/>
    </row>
    <row r="205" spans="1:80" x14ac:dyDescent="0.25">
      <c r="A205" s="211"/>
      <c r="B205" s="333"/>
      <c r="C205" s="211"/>
      <c r="D205" s="211"/>
      <c r="E205" s="211"/>
      <c r="F205" s="211"/>
      <c r="G205" s="211"/>
      <c r="H205" s="211"/>
      <c r="I205" s="211"/>
      <c r="J205" s="211"/>
      <c r="K205" s="211"/>
      <c r="L205" s="211"/>
      <c r="M205" s="211"/>
      <c r="N205" s="211"/>
      <c r="O205" s="211"/>
      <c r="P205" s="211"/>
      <c r="Q205" s="211"/>
      <c r="R205" s="211"/>
      <c r="S205" s="211"/>
      <c r="T205" s="211"/>
      <c r="U205" s="211"/>
      <c r="V205" s="211"/>
      <c r="W205" s="211"/>
      <c r="X205" s="211"/>
      <c r="Y205" s="211"/>
      <c r="Z205" s="211"/>
      <c r="AA205" s="211"/>
      <c r="AB205" s="211"/>
      <c r="AC205" s="211"/>
      <c r="AD205" s="211"/>
      <c r="AE205" s="211"/>
      <c r="AF205" s="211"/>
      <c r="AG205" s="211"/>
      <c r="AH205" s="211"/>
      <c r="AI205" s="211"/>
      <c r="AJ205" s="211"/>
      <c r="AK205" s="211"/>
      <c r="AL205" s="211"/>
      <c r="AM205" s="211"/>
      <c r="AN205" s="211"/>
      <c r="AO205" s="211"/>
      <c r="AP205" s="211"/>
      <c r="AQ205" s="211"/>
      <c r="AR205" s="211"/>
      <c r="AS205" s="211"/>
      <c r="AT205" s="211"/>
      <c r="AU205" s="211"/>
      <c r="AV205" s="211"/>
      <c r="AW205" s="211"/>
      <c r="AX205" s="211"/>
      <c r="AY205" s="211"/>
      <c r="AZ205" s="211"/>
      <c r="BA205" s="211"/>
      <c r="BB205" s="211"/>
      <c r="BC205" s="211"/>
      <c r="BD205" s="211"/>
      <c r="BE205" s="211"/>
      <c r="BF205" s="211"/>
      <c r="BG205" s="211"/>
      <c r="BH205" s="211"/>
      <c r="BI205" s="211"/>
      <c r="BJ205" s="211"/>
      <c r="BK205" s="211"/>
      <c r="BL205" s="211"/>
      <c r="BM205" s="211"/>
      <c r="BN205" s="211"/>
      <c r="BO205" s="211"/>
      <c r="BP205" s="211"/>
      <c r="BQ205" s="211"/>
      <c r="BR205" s="211"/>
      <c r="BS205" s="211"/>
      <c r="BT205" s="211"/>
      <c r="BU205" s="211"/>
      <c r="BV205" s="211"/>
      <c r="BW205" s="211"/>
      <c r="BX205" s="211"/>
    </row>
    <row r="206" spans="1:80" x14ac:dyDescent="0.25">
      <c r="A206" s="211"/>
      <c r="B206" s="333"/>
      <c r="C206" s="211"/>
      <c r="D206" s="211"/>
      <c r="E206" s="211"/>
      <c r="F206" s="211"/>
      <c r="G206" s="211"/>
      <c r="H206" s="211"/>
      <c r="I206" s="211"/>
      <c r="J206" s="211"/>
      <c r="K206" s="211"/>
      <c r="L206" s="211"/>
      <c r="M206" s="211"/>
      <c r="N206" s="211"/>
      <c r="O206" s="211"/>
      <c r="P206" s="211"/>
      <c r="Q206" s="211"/>
      <c r="R206" s="211"/>
      <c r="S206" s="211"/>
      <c r="T206" s="211"/>
      <c r="U206" s="211"/>
      <c r="V206" s="211"/>
      <c r="W206" s="211"/>
      <c r="X206" s="211"/>
      <c r="Y206" s="211"/>
      <c r="Z206" s="211"/>
      <c r="AA206" s="211"/>
      <c r="AB206" s="211"/>
      <c r="AC206" s="211"/>
      <c r="AD206" s="211"/>
      <c r="AE206" s="211"/>
      <c r="AF206" s="211"/>
      <c r="AG206" s="211"/>
      <c r="AH206" s="211"/>
      <c r="AI206" s="211"/>
      <c r="AJ206" s="211"/>
      <c r="AK206" s="211"/>
      <c r="AL206" s="211"/>
      <c r="AM206" s="211"/>
      <c r="AN206" s="211"/>
      <c r="AO206" s="211"/>
      <c r="AP206" s="211"/>
      <c r="AQ206" s="211"/>
      <c r="AR206" s="211"/>
      <c r="AS206" s="211"/>
      <c r="AT206" s="211"/>
      <c r="AU206" s="211"/>
      <c r="AV206" s="211"/>
      <c r="AW206" s="211"/>
      <c r="AX206" s="211"/>
      <c r="AY206" s="211"/>
      <c r="AZ206" s="211"/>
      <c r="BA206" s="211"/>
      <c r="BB206" s="211"/>
      <c r="BC206" s="211"/>
      <c r="BD206" s="211"/>
      <c r="BE206" s="211"/>
      <c r="BF206" s="211"/>
      <c r="BG206" s="211"/>
      <c r="BH206" s="211"/>
      <c r="BI206" s="211"/>
      <c r="BJ206" s="211"/>
      <c r="BK206" s="211"/>
      <c r="BL206" s="211"/>
      <c r="BM206" s="211"/>
      <c r="BN206" s="211"/>
      <c r="BO206" s="211"/>
      <c r="BP206" s="211"/>
      <c r="BQ206" s="211"/>
      <c r="BR206" s="211"/>
      <c r="BS206" s="211"/>
      <c r="BT206" s="211"/>
      <c r="BU206" s="211"/>
      <c r="BV206" s="211"/>
      <c r="BW206" s="211"/>
      <c r="BX206" s="211"/>
    </row>
    <row r="207" spans="1:80" ht="29.1" customHeight="1" x14ac:dyDescent="0.25">
      <c r="A207" s="179">
        <v>2014</v>
      </c>
      <c r="B207" s="332"/>
      <c r="C207" s="284"/>
      <c r="D207" s="284"/>
      <c r="E207" s="284"/>
      <c r="F207" s="284"/>
      <c r="G207" s="284"/>
      <c r="H207" s="284"/>
      <c r="I207" s="284"/>
      <c r="J207" s="284"/>
      <c r="K207" s="284"/>
      <c r="L207" s="284"/>
      <c r="M207" s="284"/>
      <c r="N207" s="284"/>
      <c r="O207" s="284"/>
      <c r="P207" s="284"/>
      <c r="Q207" s="284"/>
      <c r="R207" s="284"/>
      <c r="S207" s="284"/>
      <c r="T207" s="284"/>
      <c r="U207" s="284"/>
      <c r="V207" s="284"/>
      <c r="W207" s="284"/>
      <c r="X207" s="284"/>
      <c r="Y207" s="284"/>
      <c r="Z207" s="284"/>
      <c r="AA207" s="284"/>
      <c r="AB207" s="284"/>
      <c r="AC207" s="284"/>
      <c r="AD207" s="284"/>
      <c r="AE207" s="284"/>
      <c r="AF207" s="284"/>
      <c r="AG207" s="284"/>
      <c r="AH207" s="284"/>
      <c r="AI207" s="284"/>
      <c r="AJ207" s="284"/>
      <c r="AK207" s="284"/>
      <c r="AL207" s="284"/>
      <c r="AM207" s="284"/>
      <c r="AN207" s="284"/>
      <c r="AO207" s="284"/>
      <c r="AP207" s="284"/>
      <c r="AQ207" s="284"/>
      <c r="AR207" s="284"/>
      <c r="AS207" s="284"/>
      <c r="AT207" s="284"/>
      <c r="AU207" s="284"/>
      <c r="AV207" s="284"/>
      <c r="AW207" s="284"/>
      <c r="AX207" s="284"/>
      <c r="AY207" s="284"/>
      <c r="AZ207" s="284"/>
      <c r="BA207" s="284"/>
      <c r="BB207" s="284"/>
      <c r="BC207" s="284"/>
      <c r="BD207" s="284"/>
      <c r="BE207" s="284"/>
      <c r="BF207" s="284"/>
      <c r="BG207" s="284"/>
      <c r="BH207" s="284"/>
      <c r="BI207" s="284"/>
      <c r="BJ207" s="284"/>
      <c r="BK207" s="284"/>
      <c r="BL207" s="284"/>
      <c r="BM207" s="284"/>
      <c r="BN207" s="284"/>
      <c r="BO207" s="284"/>
      <c r="BP207" s="284"/>
      <c r="BQ207" s="284"/>
      <c r="BR207" s="284"/>
      <c r="BS207" s="284"/>
      <c r="BT207" s="284"/>
      <c r="BU207" s="284"/>
      <c r="BV207" s="284"/>
      <c r="BW207" s="293"/>
      <c r="BX207" s="293"/>
      <c r="BY207" s="386"/>
      <c r="BZ207" s="386"/>
      <c r="CA207" s="420"/>
      <c r="CB207" s="386"/>
    </row>
    <row r="208" spans="1:80" x14ac:dyDescent="0.25">
      <c r="A208" s="199">
        <f>Informations_personnelles!B208</f>
        <v>0</v>
      </c>
      <c r="B208" s="330" t="str">
        <f>Informations_personnelles!C208</f>
        <v>anonyme</v>
      </c>
      <c r="C208" s="287">
        <v>2</v>
      </c>
      <c r="D208" s="287"/>
      <c r="E208" s="287"/>
      <c r="F208" s="287"/>
      <c r="G208" s="287"/>
      <c r="H208" s="287"/>
      <c r="I208" s="287"/>
      <c r="J208" s="287"/>
      <c r="K208" s="287"/>
      <c r="L208" s="287"/>
      <c r="M208" s="287"/>
      <c r="N208" s="287"/>
      <c r="O208" s="287"/>
      <c r="P208" s="287"/>
      <c r="Q208" s="287"/>
      <c r="R208" s="287"/>
      <c r="S208" s="287"/>
      <c r="T208" s="287"/>
      <c r="U208" s="287"/>
      <c r="V208" s="287"/>
      <c r="W208" s="287"/>
      <c r="X208" s="287"/>
      <c r="Y208" s="287"/>
      <c r="Z208" s="287"/>
      <c r="AA208" s="287"/>
      <c r="AB208" s="287"/>
      <c r="AC208" s="287"/>
      <c r="AD208" s="287"/>
      <c r="AE208" s="287"/>
      <c r="AF208" s="287"/>
      <c r="AG208" s="287"/>
      <c r="AH208" s="287"/>
      <c r="AI208" s="287"/>
      <c r="AJ208" s="287"/>
      <c r="AK208" s="287"/>
      <c r="AL208" s="287"/>
      <c r="AM208" s="287"/>
      <c r="AN208" s="287"/>
      <c r="AO208" s="287"/>
      <c r="AP208" s="287"/>
      <c r="AQ208" s="287"/>
      <c r="AR208" s="287"/>
      <c r="AS208" s="287"/>
      <c r="AT208" s="287"/>
      <c r="AU208" s="287"/>
      <c r="AV208" s="287"/>
      <c r="AW208" s="287"/>
      <c r="AX208" s="287"/>
      <c r="AY208" s="287"/>
      <c r="AZ208" s="287"/>
      <c r="BA208" s="287"/>
      <c r="BB208" s="287"/>
      <c r="BC208" s="287"/>
      <c r="BD208" s="287"/>
      <c r="BE208" s="287"/>
      <c r="BF208" s="287"/>
      <c r="BG208" s="287"/>
      <c r="BH208" s="287"/>
      <c r="BI208" s="287"/>
      <c r="BJ208" s="287"/>
      <c r="BK208" s="287"/>
      <c r="BL208" s="287"/>
      <c r="BM208" s="287"/>
      <c r="BN208" s="287"/>
      <c r="BO208" s="287"/>
      <c r="BP208" s="287"/>
      <c r="BQ208" s="287" t="s">
        <v>27</v>
      </c>
      <c r="BR208" s="287"/>
      <c r="BS208" s="287"/>
      <c r="BT208" s="287"/>
      <c r="BU208" s="287"/>
      <c r="BV208" s="287"/>
      <c r="BW208" s="288"/>
      <c r="BX208" s="288"/>
      <c r="BY208" s="301"/>
      <c r="BZ208" s="301"/>
      <c r="CA208" s="421" t="str">
        <f t="shared" ref="CA208:CA241" ca="1" si="242">IF(ISBLANK(AL208),"",IF(AND(ISBLANK(BY208),ISBLANK(BZ208)),TODAY()-AL208,IF(ISBLANK(BY208),BZ208-AL208,BY208-AL208)))</f>
        <v/>
      </c>
      <c r="CB208" s="387" t="str">
        <f ca="1">IFERROR(ROUND(CA208/30.5,1),"")</f>
        <v/>
      </c>
    </row>
    <row r="209" spans="1:80" ht="90.75" x14ac:dyDescent="0.25">
      <c r="A209" s="198" t="str">
        <f>Informations_personnelles!B209</f>
        <v xml:space="preserve"> </v>
      </c>
      <c r="B209" s="331" t="str">
        <f>Informations_personnelles!C209</f>
        <v>anonyme</v>
      </c>
      <c r="C209" s="289">
        <v>8</v>
      </c>
      <c r="D209" s="289"/>
      <c r="E209" s="289"/>
      <c r="F209" s="289"/>
      <c r="G209" s="289"/>
      <c r="H209" s="289"/>
      <c r="I209" s="289"/>
      <c r="J209" s="289"/>
      <c r="K209" s="289"/>
      <c r="L209" s="289"/>
      <c r="M209" s="289"/>
      <c r="N209" s="289"/>
      <c r="O209" s="289"/>
      <c r="P209" s="289"/>
      <c r="Q209" s="289"/>
      <c r="R209" s="289">
        <v>1</v>
      </c>
      <c r="S209" s="289"/>
      <c r="T209" s="289"/>
      <c r="U209" s="289">
        <v>1</v>
      </c>
      <c r="V209" s="289"/>
      <c r="W209" s="289">
        <v>1</v>
      </c>
      <c r="X209" s="289"/>
      <c r="Y209" s="289"/>
      <c r="Z209" s="289"/>
      <c r="AA209" s="289"/>
      <c r="AB209" s="289"/>
      <c r="AC209" s="289"/>
      <c r="AD209" s="289"/>
      <c r="AE209" s="289"/>
      <c r="AF209" s="289"/>
      <c r="AG209" s="289"/>
      <c r="AH209" s="289"/>
      <c r="AI209" s="289">
        <v>4</v>
      </c>
      <c r="AJ209" s="289">
        <v>1</v>
      </c>
      <c r="AK209" s="289"/>
      <c r="AL209" s="289"/>
      <c r="AM209" s="289"/>
      <c r="AN209" s="289"/>
      <c r="AO209" s="289"/>
      <c r="AP209" s="289"/>
      <c r="AQ209" s="289"/>
      <c r="AR209" s="289"/>
      <c r="AS209" s="289"/>
      <c r="AT209" s="289"/>
      <c r="AU209" s="289"/>
      <c r="AV209" s="289"/>
      <c r="AW209" s="289"/>
      <c r="AX209" s="289">
        <v>1</v>
      </c>
      <c r="AY209" s="289"/>
      <c r="AZ209" s="289"/>
      <c r="BA209" s="289"/>
      <c r="BB209" s="289"/>
      <c r="BC209" s="289"/>
      <c r="BD209" s="289"/>
      <c r="BE209" s="289"/>
      <c r="BF209" s="289"/>
      <c r="BG209" s="289"/>
      <c r="BH209" s="289"/>
      <c r="BI209" s="289"/>
      <c r="BJ209" s="289"/>
      <c r="BK209" s="289"/>
      <c r="BL209" s="289">
        <v>2</v>
      </c>
      <c r="BM209" s="289"/>
      <c r="BN209" s="289">
        <v>1</v>
      </c>
      <c r="BO209" s="289"/>
      <c r="BP209" s="289"/>
      <c r="BQ209" s="289"/>
      <c r="BR209" s="289"/>
      <c r="BS209" s="289"/>
      <c r="BT209" s="289"/>
      <c r="BU209" s="289" t="s">
        <v>27</v>
      </c>
      <c r="BV209" s="289"/>
      <c r="BW209" s="290" t="s">
        <v>247</v>
      </c>
      <c r="BX209" s="290"/>
      <c r="BY209" s="302"/>
      <c r="BZ209" s="302"/>
      <c r="CA209" s="422" t="str">
        <f t="shared" ca="1" si="242"/>
        <v/>
      </c>
      <c r="CB209" s="388" t="str">
        <f t="shared" ref="CB209:CB241" ca="1" si="243">IFERROR(ROUND(CA209/30.5,1),"")</f>
        <v/>
      </c>
    </row>
    <row r="210" spans="1:80" ht="30" x14ac:dyDescent="0.25">
      <c r="A210" s="291" t="str">
        <f>Informations_personnelles!B210</f>
        <v xml:space="preserve"> </v>
      </c>
      <c r="B210" s="330" t="str">
        <f>Informations_personnelles!C210</f>
        <v>anonyme</v>
      </c>
      <c r="C210" s="183">
        <v>2</v>
      </c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183"/>
      <c r="O210" s="183"/>
      <c r="P210" s="183"/>
      <c r="Q210" s="183"/>
      <c r="R210" s="183"/>
      <c r="S210" s="183"/>
      <c r="T210" s="183"/>
      <c r="U210" s="183"/>
      <c r="V210" s="183"/>
      <c r="W210" s="183"/>
      <c r="X210" s="183"/>
      <c r="Y210" s="183"/>
      <c r="Z210" s="183"/>
      <c r="AA210" s="183"/>
      <c r="AB210" s="183"/>
      <c r="AC210" s="183"/>
      <c r="AD210" s="183"/>
      <c r="AE210" s="183"/>
      <c r="AF210" s="183"/>
      <c r="AG210" s="183"/>
      <c r="AH210" s="183"/>
      <c r="AI210" s="183"/>
      <c r="AJ210" s="183"/>
      <c r="AK210" s="183"/>
      <c r="AL210" s="183"/>
      <c r="AM210" s="183"/>
      <c r="AN210" s="183"/>
      <c r="AO210" s="183"/>
      <c r="AP210" s="183"/>
      <c r="AQ210" s="183"/>
      <c r="AR210" s="183"/>
      <c r="AS210" s="183"/>
      <c r="AT210" s="183"/>
      <c r="AU210" s="183"/>
      <c r="AV210" s="183"/>
      <c r="AW210" s="183"/>
      <c r="AX210" s="183"/>
      <c r="AY210" s="183"/>
      <c r="AZ210" s="183"/>
      <c r="BA210" s="183"/>
      <c r="BB210" s="183"/>
      <c r="BC210" s="183"/>
      <c r="BD210" s="183"/>
      <c r="BE210" s="183"/>
      <c r="BF210" s="183"/>
      <c r="BG210" s="183"/>
      <c r="BH210" s="183"/>
      <c r="BI210" s="183"/>
      <c r="BJ210" s="183"/>
      <c r="BK210" s="183"/>
      <c r="BL210" s="183"/>
      <c r="BM210" s="183"/>
      <c r="BN210" s="183"/>
      <c r="BO210" s="183"/>
      <c r="BP210" s="183" t="s">
        <v>27</v>
      </c>
      <c r="BQ210" s="183"/>
      <c r="BR210" s="183"/>
      <c r="BS210" s="183"/>
      <c r="BT210" s="183"/>
      <c r="BU210" s="183"/>
      <c r="BV210" s="183"/>
      <c r="BW210" s="292" t="s">
        <v>239</v>
      </c>
      <c r="BX210" s="292"/>
      <c r="BY210" s="301"/>
      <c r="BZ210" s="301"/>
      <c r="CA210" s="421" t="str">
        <f t="shared" ca="1" si="242"/>
        <v/>
      </c>
      <c r="CB210" s="387" t="str">
        <f t="shared" ca="1" si="243"/>
        <v/>
      </c>
    </row>
    <row r="211" spans="1:80" ht="30" x14ac:dyDescent="0.25">
      <c r="A211" s="198" t="str">
        <f>Informations_personnelles!B211</f>
        <v xml:space="preserve"> </v>
      </c>
      <c r="B211" s="331" t="str">
        <f>Informations_personnelles!C211</f>
        <v>anonyme</v>
      </c>
      <c r="C211" s="289">
        <v>4</v>
      </c>
      <c r="D211" s="289"/>
      <c r="E211" s="289"/>
      <c r="F211" s="289"/>
      <c r="G211" s="289"/>
      <c r="H211" s="289"/>
      <c r="I211" s="289"/>
      <c r="J211" s="289"/>
      <c r="K211" s="289"/>
      <c r="L211" s="289"/>
      <c r="M211" s="289"/>
      <c r="N211" s="289"/>
      <c r="O211" s="289"/>
      <c r="P211" s="289"/>
      <c r="Q211" s="289"/>
      <c r="R211" s="289"/>
      <c r="S211" s="289"/>
      <c r="T211" s="289"/>
      <c r="U211" s="289"/>
      <c r="V211" s="289"/>
      <c r="W211" s="289"/>
      <c r="X211" s="289"/>
      <c r="Y211" s="289"/>
      <c r="Z211" s="289"/>
      <c r="AA211" s="289"/>
      <c r="AB211" s="289"/>
      <c r="AC211" s="289"/>
      <c r="AD211" s="289"/>
      <c r="AE211" s="289"/>
      <c r="AF211" s="289"/>
      <c r="AG211" s="289"/>
      <c r="AH211" s="289"/>
      <c r="AI211" s="289"/>
      <c r="AJ211" s="289"/>
      <c r="AK211" s="289"/>
      <c r="AL211" s="289"/>
      <c r="AM211" s="289"/>
      <c r="AN211" s="289"/>
      <c r="AO211" s="289"/>
      <c r="AP211" s="289">
        <v>2</v>
      </c>
      <c r="AQ211" s="289"/>
      <c r="AR211" s="289"/>
      <c r="AS211" s="289"/>
      <c r="AT211" s="289"/>
      <c r="AU211" s="289"/>
      <c r="AV211" s="289"/>
      <c r="AW211" s="289"/>
      <c r="AX211" s="289"/>
      <c r="AY211" s="289"/>
      <c r="AZ211" s="289"/>
      <c r="BA211" s="289"/>
      <c r="BB211" s="289"/>
      <c r="BC211" s="289"/>
      <c r="BD211" s="289"/>
      <c r="BE211" s="289"/>
      <c r="BF211" s="289"/>
      <c r="BG211" s="289"/>
      <c r="BH211" s="289"/>
      <c r="BI211" s="289"/>
      <c r="BJ211" s="289"/>
      <c r="BK211" s="289"/>
      <c r="BL211" s="289"/>
      <c r="BM211" s="289"/>
      <c r="BN211" s="289">
        <v>1</v>
      </c>
      <c r="BO211" s="289"/>
      <c r="BP211" s="289"/>
      <c r="BQ211" s="289"/>
      <c r="BR211" s="289"/>
      <c r="BS211" s="289"/>
      <c r="BT211" s="289"/>
      <c r="BU211" s="289"/>
      <c r="BV211" s="289"/>
      <c r="BW211" s="290"/>
      <c r="BX211" s="290"/>
      <c r="BY211" s="302"/>
      <c r="BZ211" s="302"/>
      <c r="CA211" s="422" t="str">
        <f t="shared" ca="1" si="242"/>
        <v/>
      </c>
      <c r="CB211" s="388" t="str">
        <f t="shared" ca="1" si="243"/>
        <v/>
      </c>
    </row>
    <row r="212" spans="1:80" x14ac:dyDescent="0.25">
      <c r="A212" s="291" t="str">
        <f>Informations_personnelles!B212</f>
        <v xml:space="preserve"> </v>
      </c>
      <c r="B212" s="330">
        <f>Informations_personnelles!C212</f>
        <v>0</v>
      </c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183"/>
      <c r="O212" s="183"/>
      <c r="P212" s="183"/>
      <c r="Q212" s="183"/>
      <c r="R212" s="183"/>
      <c r="S212" s="183"/>
      <c r="T212" s="183"/>
      <c r="U212" s="183"/>
      <c r="V212" s="183"/>
      <c r="W212" s="183"/>
      <c r="X212" s="183"/>
      <c r="Y212" s="183"/>
      <c r="Z212" s="183"/>
      <c r="AA212" s="183"/>
      <c r="AB212" s="183"/>
      <c r="AC212" s="183"/>
      <c r="AD212" s="183"/>
      <c r="AE212" s="183"/>
      <c r="AF212" s="183"/>
      <c r="AG212" s="183"/>
      <c r="AH212" s="183"/>
      <c r="AI212" s="183"/>
      <c r="AJ212" s="183"/>
      <c r="AK212" s="183"/>
      <c r="AL212" s="183"/>
      <c r="AM212" s="183"/>
      <c r="AN212" s="183"/>
      <c r="AO212" s="183"/>
      <c r="AP212" s="183"/>
      <c r="AQ212" s="183"/>
      <c r="AR212" s="183"/>
      <c r="AS212" s="183"/>
      <c r="AT212" s="183"/>
      <c r="AU212" s="183"/>
      <c r="AV212" s="183"/>
      <c r="AW212" s="183"/>
      <c r="AX212" s="183"/>
      <c r="AY212" s="183"/>
      <c r="AZ212" s="183"/>
      <c r="BA212" s="183"/>
      <c r="BB212" s="183"/>
      <c r="BC212" s="183"/>
      <c r="BD212" s="183"/>
      <c r="BE212" s="183"/>
      <c r="BF212" s="183"/>
      <c r="BG212" s="183"/>
      <c r="BH212" s="183"/>
      <c r="BI212" s="183"/>
      <c r="BJ212" s="183"/>
      <c r="BK212" s="183"/>
      <c r="BL212" s="183"/>
      <c r="BM212" s="183"/>
      <c r="BN212" s="183"/>
      <c r="BO212" s="183"/>
      <c r="BP212" s="183"/>
      <c r="BQ212" s="183"/>
      <c r="BR212" s="183"/>
      <c r="BS212" s="183"/>
      <c r="BT212" s="183"/>
      <c r="BU212" s="183"/>
      <c r="BV212" s="183"/>
      <c r="BW212" s="292"/>
      <c r="BX212" s="292"/>
      <c r="BY212" s="301"/>
      <c r="BZ212" s="301"/>
      <c r="CA212" s="421" t="str">
        <f t="shared" ca="1" si="242"/>
        <v/>
      </c>
      <c r="CB212" s="387" t="str">
        <f t="shared" ca="1" si="243"/>
        <v/>
      </c>
    </row>
    <row r="213" spans="1:80" x14ac:dyDescent="0.25">
      <c r="A213" s="198" t="str">
        <f>Informations_personnelles!B213</f>
        <v xml:space="preserve"> </v>
      </c>
      <c r="B213" s="331">
        <f>Informations_personnelles!C213</f>
        <v>0</v>
      </c>
      <c r="C213" s="289"/>
      <c r="D213" s="289"/>
      <c r="E213" s="289"/>
      <c r="F213" s="289"/>
      <c r="G213" s="289"/>
      <c r="H213" s="289"/>
      <c r="I213" s="289"/>
      <c r="J213" s="289"/>
      <c r="K213" s="289"/>
      <c r="L213" s="289"/>
      <c r="M213" s="289"/>
      <c r="N213" s="289"/>
      <c r="O213" s="289"/>
      <c r="P213" s="289"/>
      <c r="Q213" s="289"/>
      <c r="R213" s="289"/>
      <c r="S213" s="289"/>
      <c r="T213" s="289"/>
      <c r="U213" s="289"/>
      <c r="V213" s="289"/>
      <c r="W213" s="289"/>
      <c r="X213" s="289"/>
      <c r="Y213" s="289"/>
      <c r="Z213" s="289"/>
      <c r="AA213" s="289"/>
      <c r="AB213" s="289"/>
      <c r="AC213" s="289"/>
      <c r="AD213" s="289"/>
      <c r="AE213" s="289"/>
      <c r="AF213" s="289"/>
      <c r="AG213" s="289"/>
      <c r="AH213" s="289"/>
      <c r="AI213" s="289"/>
      <c r="AJ213" s="289"/>
      <c r="AK213" s="289"/>
      <c r="AL213" s="289"/>
      <c r="AM213" s="289"/>
      <c r="AN213" s="289"/>
      <c r="AO213" s="289"/>
      <c r="AP213" s="289"/>
      <c r="AQ213" s="289"/>
      <c r="AR213" s="289"/>
      <c r="AS213" s="289"/>
      <c r="AT213" s="289"/>
      <c r="AU213" s="289"/>
      <c r="AV213" s="289"/>
      <c r="AW213" s="289"/>
      <c r="AX213" s="289"/>
      <c r="AY213" s="289"/>
      <c r="AZ213" s="289"/>
      <c r="BA213" s="289"/>
      <c r="BB213" s="289"/>
      <c r="BC213" s="289"/>
      <c r="BD213" s="289"/>
      <c r="BE213" s="289"/>
      <c r="BF213" s="289"/>
      <c r="BG213" s="289"/>
      <c r="BH213" s="289"/>
      <c r="BI213" s="289"/>
      <c r="BJ213" s="289"/>
      <c r="BK213" s="289"/>
      <c r="BL213" s="289"/>
      <c r="BM213" s="289"/>
      <c r="BN213" s="289"/>
      <c r="BO213" s="289"/>
      <c r="BP213" s="289"/>
      <c r="BQ213" s="289"/>
      <c r="BR213" s="289"/>
      <c r="BS213" s="289"/>
      <c r="BT213" s="289"/>
      <c r="BU213" s="289"/>
      <c r="BV213" s="289"/>
      <c r="BW213" s="290"/>
      <c r="BX213" s="290"/>
      <c r="BY213" s="302"/>
      <c r="BZ213" s="302"/>
      <c r="CA213" s="422" t="str">
        <f t="shared" ca="1" si="242"/>
        <v/>
      </c>
      <c r="CB213" s="388" t="str">
        <f t="shared" ca="1" si="243"/>
        <v/>
      </c>
    </row>
    <row r="214" spans="1:80" x14ac:dyDescent="0.25">
      <c r="A214" s="291" t="str">
        <f>Informations_personnelles!B214</f>
        <v xml:space="preserve"> </v>
      </c>
      <c r="B214" s="330">
        <f>Informations_personnelles!C214</f>
        <v>0</v>
      </c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183"/>
      <c r="O214" s="183"/>
      <c r="P214" s="183"/>
      <c r="Q214" s="183"/>
      <c r="R214" s="183"/>
      <c r="S214" s="183"/>
      <c r="T214" s="183"/>
      <c r="U214" s="183"/>
      <c r="V214" s="183"/>
      <c r="W214" s="183"/>
      <c r="X214" s="183"/>
      <c r="Y214" s="183"/>
      <c r="Z214" s="183"/>
      <c r="AA214" s="183"/>
      <c r="AB214" s="183"/>
      <c r="AC214" s="183"/>
      <c r="AD214" s="183"/>
      <c r="AE214" s="183"/>
      <c r="AF214" s="183"/>
      <c r="AG214" s="183"/>
      <c r="AH214" s="183"/>
      <c r="AI214" s="183"/>
      <c r="AJ214" s="183"/>
      <c r="AK214" s="183"/>
      <c r="AL214" s="183"/>
      <c r="AM214" s="183"/>
      <c r="AN214" s="183"/>
      <c r="AO214" s="183"/>
      <c r="AP214" s="183"/>
      <c r="AQ214" s="183"/>
      <c r="AR214" s="183"/>
      <c r="AS214" s="183"/>
      <c r="AT214" s="183"/>
      <c r="AU214" s="183"/>
      <c r="AV214" s="183"/>
      <c r="AW214" s="183"/>
      <c r="AX214" s="183"/>
      <c r="AY214" s="183"/>
      <c r="AZ214" s="183"/>
      <c r="BA214" s="183"/>
      <c r="BB214" s="183"/>
      <c r="BC214" s="183"/>
      <c r="BD214" s="183"/>
      <c r="BE214" s="183"/>
      <c r="BF214" s="183"/>
      <c r="BG214" s="183"/>
      <c r="BH214" s="183"/>
      <c r="BI214" s="183"/>
      <c r="BJ214" s="183"/>
      <c r="BK214" s="183"/>
      <c r="BL214" s="183"/>
      <c r="BM214" s="183"/>
      <c r="BN214" s="183"/>
      <c r="BO214" s="183"/>
      <c r="BP214" s="183"/>
      <c r="BQ214" s="183"/>
      <c r="BR214" s="183"/>
      <c r="BS214" s="183"/>
      <c r="BT214" s="183"/>
      <c r="BU214" s="183"/>
      <c r="BV214" s="183"/>
      <c r="BW214" s="292"/>
      <c r="BX214" s="292"/>
      <c r="BY214" s="301"/>
      <c r="BZ214" s="301"/>
      <c r="CA214" s="421" t="str">
        <f t="shared" ca="1" si="242"/>
        <v/>
      </c>
      <c r="CB214" s="387" t="str">
        <f t="shared" ca="1" si="243"/>
        <v/>
      </c>
    </row>
    <row r="215" spans="1:80" x14ac:dyDescent="0.25">
      <c r="A215" s="198" t="str">
        <f>Informations_personnelles!B215</f>
        <v xml:space="preserve"> </v>
      </c>
      <c r="B215" s="331">
        <f>Informations_personnelles!C215</f>
        <v>0</v>
      </c>
      <c r="C215" s="289"/>
      <c r="D215" s="289"/>
      <c r="E215" s="289"/>
      <c r="F215" s="289"/>
      <c r="G215" s="289"/>
      <c r="H215" s="289"/>
      <c r="I215" s="289"/>
      <c r="J215" s="289"/>
      <c r="K215" s="289"/>
      <c r="L215" s="289"/>
      <c r="M215" s="289"/>
      <c r="N215" s="289"/>
      <c r="O215" s="289"/>
      <c r="P215" s="289"/>
      <c r="Q215" s="289"/>
      <c r="R215" s="289"/>
      <c r="S215" s="289"/>
      <c r="T215" s="289"/>
      <c r="U215" s="289"/>
      <c r="V215" s="289"/>
      <c r="W215" s="289"/>
      <c r="X215" s="289"/>
      <c r="Y215" s="289"/>
      <c r="Z215" s="289"/>
      <c r="AA215" s="289"/>
      <c r="AB215" s="289"/>
      <c r="AC215" s="289"/>
      <c r="AD215" s="289"/>
      <c r="AE215" s="289"/>
      <c r="AF215" s="289"/>
      <c r="AG215" s="289"/>
      <c r="AH215" s="289"/>
      <c r="AI215" s="289"/>
      <c r="AJ215" s="289"/>
      <c r="AK215" s="289"/>
      <c r="AL215" s="289"/>
      <c r="AM215" s="289"/>
      <c r="AN215" s="289"/>
      <c r="AO215" s="289"/>
      <c r="AP215" s="289"/>
      <c r="AQ215" s="289"/>
      <c r="AR215" s="289"/>
      <c r="AS215" s="289"/>
      <c r="AT215" s="289"/>
      <c r="AU215" s="289"/>
      <c r="AV215" s="289"/>
      <c r="AW215" s="289"/>
      <c r="AX215" s="289"/>
      <c r="AY215" s="289"/>
      <c r="AZ215" s="289"/>
      <c r="BA215" s="289"/>
      <c r="BB215" s="289"/>
      <c r="BC215" s="289"/>
      <c r="BD215" s="289"/>
      <c r="BE215" s="289"/>
      <c r="BF215" s="289"/>
      <c r="BG215" s="289"/>
      <c r="BH215" s="289"/>
      <c r="BI215" s="289"/>
      <c r="BJ215" s="289"/>
      <c r="BK215" s="289"/>
      <c r="BL215" s="289"/>
      <c r="BM215" s="289"/>
      <c r="BN215" s="289"/>
      <c r="BO215" s="289"/>
      <c r="BP215" s="289"/>
      <c r="BQ215" s="289"/>
      <c r="BR215" s="289"/>
      <c r="BS215" s="289"/>
      <c r="BT215" s="289"/>
      <c r="BU215" s="289"/>
      <c r="BV215" s="289"/>
      <c r="BW215" s="290"/>
      <c r="BX215" s="290"/>
      <c r="BY215" s="302"/>
      <c r="BZ215" s="302"/>
      <c r="CA215" s="422" t="str">
        <f t="shared" ca="1" si="242"/>
        <v/>
      </c>
      <c r="CB215" s="388" t="str">
        <f t="shared" ca="1" si="243"/>
        <v/>
      </c>
    </row>
    <row r="216" spans="1:80" x14ac:dyDescent="0.25">
      <c r="A216" s="291" t="str">
        <f>Informations_personnelles!B216</f>
        <v xml:space="preserve"> </v>
      </c>
      <c r="B216" s="330">
        <f>Informations_personnelles!C216</f>
        <v>0</v>
      </c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183"/>
      <c r="O216" s="183"/>
      <c r="P216" s="183"/>
      <c r="Q216" s="183"/>
      <c r="R216" s="183"/>
      <c r="S216" s="183"/>
      <c r="T216" s="183"/>
      <c r="U216" s="183"/>
      <c r="V216" s="183"/>
      <c r="W216" s="183"/>
      <c r="X216" s="183"/>
      <c r="Y216" s="183"/>
      <c r="Z216" s="183"/>
      <c r="AA216" s="183"/>
      <c r="AB216" s="183"/>
      <c r="AC216" s="183"/>
      <c r="AD216" s="183"/>
      <c r="AE216" s="183"/>
      <c r="AF216" s="183"/>
      <c r="AG216" s="183"/>
      <c r="AH216" s="183"/>
      <c r="AI216" s="183"/>
      <c r="AJ216" s="183"/>
      <c r="AK216" s="183"/>
      <c r="AL216" s="183"/>
      <c r="AM216" s="183"/>
      <c r="AN216" s="183"/>
      <c r="AO216" s="183"/>
      <c r="AP216" s="183"/>
      <c r="AQ216" s="183"/>
      <c r="AR216" s="183"/>
      <c r="AS216" s="183"/>
      <c r="AT216" s="183"/>
      <c r="AU216" s="183"/>
      <c r="AV216" s="183"/>
      <c r="AW216" s="183"/>
      <c r="AX216" s="183"/>
      <c r="AY216" s="183"/>
      <c r="AZ216" s="183"/>
      <c r="BA216" s="183"/>
      <c r="BB216" s="183"/>
      <c r="BC216" s="183"/>
      <c r="BD216" s="183"/>
      <c r="BE216" s="183"/>
      <c r="BF216" s="183"/>
      <c r="BG216" s="183"/>
      <c r="BH216" s="183"/>
      <c r="BI216" s="183"/>
      <c r="BJ216" s="183"/>
      <c r="BK216" s="183"/>
      <c r="BL216" s="183"/>
      <c r="BM216" s="183"/>
      <c r="BN216" s="183"/>
      <c r="BO216" s="183"/>
      <c r="BP216" s="183"/>
      <c r="BQ216" s="183"/>
      <c r="BR216" s="183"/>
      <c r="BS216" s="183"/>
      <c r="BT216" s="183"/>
      <c r="BU216" s="183"/>
      <c r="BV216" s="183"/>
      <c r="BW216" s="292"/>
      <c r="BX216" s="292"/>
      <c r="BY216" s="301"/>
      <c r="BZ216" s="301"/>
      <c r="CA216" s="421" t="str">
        <f t="shared" ca="1" si="242"/>
        <v/>
      </c>
      <c r="CB216" s="387" t="str">
        <f t="shared" ca="1" si="243"/>
        <v/>
      </c>
    </row>
    <row r="217" spans="1:80" x14ac:dyDescent="0.25">
      <c r="A217" s="198" t="str">
        <f>Informations_personnelles!B217</f>
        <v xml:space="preserve"> </v>
      </c>
      <c r="B217" s="331">
        <f>Informations_personnelles!C217</f>
        <v>0</v>
      </c>
      <c r="C217" s="289"/>
      <c r="D217" s="289"/>
      <c r="E217" s="289"/>
      <c r="F217" s="289"/>
      <c r="G217" s="289"/>
      <c r="H217" s="289"/>
      <c r="I217" s="289"/>
      <c r="J217" s="289"/>
      <c r="K217" s="289"/>
      <c r="L217" s="289"/>
      <c r="M217" s="289"/>
      <c r="N217" s="289"/>
      <c r="O217" s="289"/>
      <c r="P217" s="289"/>
      <c r="Q217" s="289"/>
      <c r="R217" s="289"/>
      <c r="S217" s="289"/>
      <c r="T217" s="289"/>
      <c r="U217" s="289"/>
      <c r="V217" s="289"/>
      <c r="W217" s="289"/>
      <c r="X217" s="289"/>
      <c r="Y217" s="289"/>
      <c r="Z217" s="289"/>
      <c r="AA217" s="289"/>
      <c r="AB217" s="289"/>
      <c r="AC217" s="289"/>
      <c r="AD217" s="289"/>
      <c r="AE217" s="289"/>
      <c r="AF217" s="289"/>
      <c r="AG217" s="289"/>
      <c r="AH217" s="289"/>
      <c r="AI217" s="289"/>
      <c r="AJ217" s="289"/>
      <c r="AK217" s="289"/>
      <c r="AL217" s="289"/>
      <c r="AM217" s="289"/>
      <c r="AN217" s="289"/>
      <c r="AO217" s="289"/>
      <c r="AP217" s="289"/>
      <c r="AQ217" s="289"/>
      <c r="AR217" s="289"/>
      <c r="AS217" s="289"/>
      <c r="AT217" s="289"/>
      <c r="AU217" s="289"/>
      <c r="AV217" s="289"/>
      <c r="AW217" s="289"/>
      <c r="AX217" s="289"/>
      <c r="AY217" s="289"/>
      <c r="AZ217" s="289"/>
      <c r="BA217" s="289"/>
      <c r="BB217" s="289"/>
      <c r="BC217" s="289"/>
      <c r="BD217" s="289"/>
      <c r="BE217" s="289"/>
      <c r="BF217" s="289"/>
      <c r="BG217" s="289"/>
      <c r="BH217" s="289"/>
      <c r="BI217" s="289"/>
      <c r="BJ217" s="289"/>
      <c r="BK217" s="289"/>
      <c r="BL217" s="289"/>
      <c r="BM217" s="289"/>
      <c r="BN217" s="289"/>
      <c r="BO217" s="289"/>
      <c r="BP217" s="289"/>
      <c r="BQ217" s="289"/>
      <c r="BR217" s="289"/>
      <c r="BS217" s="289"/>
      <c r="BT217" s="289"/>
      <c r="BU217" s="289"/>
      <c r="BV217" s="289"/>
      <c r="BW217" s="290"/>
      <c r="BX217" s="290"/>
      <c r="BY217" s="302"/>
      <c r="BZ217" s="302"/>
      <c r="CA217" s="422" t="str">
        <f t="shared" ca="1" si="242"/>
        <v/>
      </c>
      <c r="CB217" s="388" t="str">
        <f t="shared" ca="1" si="243"/>
        <v/>
      </c>
    </row>
    <row r="218" spans="1:80" x14ac:dyDescent="0.25">
      <c r="A218" s="291" t="str">
        <f>Informations_personnelles!B218</f>
        <v xml:space="preserve"> </v>
      </c>
      <c r="B218" s="330">
        <f>Informations_personnelles!C218</f>
        <v>0</v>
      </c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83"/>
      <c r="O218" s="183"/>
      <c r="P218" s="183"/>
      <c r="Q218" s="183"/>
      <c r="R218" s="183"/>
      <c r="S218" s="183"/>
      <c r="T218" s="183"/>
      <c r="U218" s="183"/>
      <c r="V218" s="183"/>
      <c r="W218" s="183"/>
      <c r="X218" s="183"/>
      <c r="Y218" s="183"/>
      <c r="Z218" s="183"/>
      <c r="AA218" s="183"/>
      <c r="AB218" s="183"/>
      <c r="AC218" s="183"/>
      <c r="AD218" s="183"/>
      <c r="AE218" s="183"/>
      <c r="AF218" s="183"/>
      <c r="AG218" s="183"/>
      <c r="AH218" s="183"/>
      <c r="AI218" s="183"/>
      <c r="AJ218" s="183"/>
      <c r="AK218" s="183"/>
      <c r="AL218" s="183"/>
      <c r="AM218" s="183"/>
      <c r="AN218" s="183"/>
      <c r="AO218" s="183"/>
      <c r="AP218" s="183"/>
      <c r="AQ218" s="183"/>
      <c r="AR218" s="183"/>
      <c r="AS218" s="183"/>
      <c r="AT218" s="183"/>
      <c r="AU218" s="183"/>
      <c r="AV218" s="183"/>
      <c r="AW218" s="183"/>
      <c r="AX218" s="183"/>
      <c r="AY218" s="183"/>
      <c r="AZ218" s="183"/>
      <c r="BA218" s="183"/>
      <c r="BB218" s="183"/>
      <c r="BC218" s="183"/>
      <c r="BD218" s="183"/>
      <c r="BE218" s="183"/>
      <c r="BF218" s="183"/>
      <c r="BG218" s="183"/>
      <c r="BH218" s="183"/>
      <c r="BI218" s="183"/>
      <c r="BJ218" s="183"/>
      <c r="BK218" s="183"/>
      <c r="BL218" s="183"/>
      <c r="BM218" s="183"/>
      <c r="BN218" s="183"/>
      <c r="BO218" s="183"/>
      <c r="BP218" s="183"/>
      <c r="BQ218" s="183"/>
      <c r="BR218" s="183"/>
      <c r="BS218" s="183"/>
      <c r="BT218" s="183"/>
      <c r="BU218" s="183"/>
      <c r="BV218" s="183"/>
      <c r="BW218" s="292"/>
      <c r="BX218" s="292"/>
      <c r="BY218" s="301"/>
      <c r="BZ218" s="301"/>
      <c r="CA218" s="421" t="str">
        <f t="shared" ca="1" si="242"/>
        <v/>
      </c>
      <c r="CB218" s="387" t="str">
        <f t="shared" ca="1" si="243"/>
        <v/>
      </c>
    </row>
    <row r="219" spans="1:80" x14ac:dyDescent="0.25">
      <c r="A219" s="198" t="str">
        <f>Informations_personnelles!B219</f>
        <v xml:space="preserve"> </v>
      </c>
      <c r="B219" s="331">
        <f>Informations_personnelles!C219</f>
        <v>0</v>
      </c>
      <c r="C219" s="289"/>
      <c r="D219" s="289"/>
      <c r="E219" s="289"/>
      <c r="F219" s="289"/>
      <c r="G219" s="289"/>
      <c r="H219" s="289"/>
      <c r="I219" s="289"/>
      <c r="J219" s="289"/>
      <c r="K219" s="289"/>
      <c r="L219" s="289"/>
      <c r="M219" s="289"/>
      <c r="N219" s="289"/>
      <c r="O219" s="289"/>
      <c r="P219" s="289"/>
      <c r="Q219" s="289"/>
      <c r="R219" s="289"/>
      <c r="S219" s="289"/>
      <c r="T219" s="289"/>
      <c r="U219" s="289"/>
      <c r="V219" s="289"/>
      <c r="W219" s="289"/>
      <c r="X219" s="289"/>
      <c r="Y219" s="289"/>
      <c r="Z219" s="289"/>
      <c r="AA219" s="289"/>
      <c r="AB219" s="289"/>
      <c r="AC219" s="289"/>
      <c r="AD219" s="289"/>
      <c r="AE219" s="289"/>
      <c r="AF219" s="289"/>
      <c r="AG219" s="289"/>
      <c r="AH219" s="289"/>
      <c r="AI219" s="289"/>
      <c r="AJ219" s="289"/>
      <c r="AK219" s="289"/>
      <c r="AL219" s="289"/>
      <c r="AM219" s="289"/>
      <c r="AN219" s="289"/>
      <c r="AO219" s="289"/>
      <c r="AP219" s="289"/>
      <c r="AQ219" s="289"/>
      <c r="AR219" s="289"/>
      <c r="AS219" s="289"/>
      <c r="AT219" s="289"/>
      <c r="AU219" s="289"/>
      <c r="AV219" s="289"/>
      <c r="AW219" s="289"/>
      <c r="AX219" s="289"/>
      <c r="AY219" s="289"/>
      <c r="AZ219" s="289"/>
      <c r="BA219" s="289"/>
      <c r="BB219" s="289"/>
      <c r="BC219" s="289"/>
      <c r="BD219" s="289"/>
      <c r="BE219" s="289"/>
      <c r="BF219" s="289"/>
      <c r="BG219" s="289"/>
      <c r="BH219" s="289"/>
      <c r="BI219" s="289"/>
      <c r="BJ219" s="289"/>
      <c r="BK219" s="289"/>
      <c r="BL219" s="289"/>
      <c r="BM219" s="289"/>
      <c r="BN219" s="289"/>
      <c r="BO219" s="289"/>
      <c r="BP219" s="289"/>
      <c r="BQ219" s="289"/>
      <c r="BR219" s="289"/>
      <c r="BS219" s="289"/>
      <c r="BT219" s="289"/>
      <c r="BU219" s="289"/>
      <c r="BV219" s="289"/>
      <c r="BW219" s="290"/>
      <c r="BX219" s="290"/>
      <c r="BY219" s="302"/>
      <c r="BZ219" s="302"/>
      <c r="CA219" s="422" t="str">
        <f t="shared" ca="1" si="242"/>
        <v/>
      </c>
      <c r="CB219" s="388" t="str">
        <f t="shared" ca="1" si="243"/>
        <v/>
      </c>
    </row>
    <row r="220" spans="1:80" x14ac:dyDescent="0.25">
      <c r="A220" s="291" t="str">
        <f>Informations_personnelles!B220</f>
        <v xml:space="preserve"> </v>
      </c>
      <c r="B220" s="330">
        <f>Informations_personnelles!C220</f>
        <v>0</v>
      </c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183"/>
      <c r="O220" s="183"/>
      <c r="P220" s="183"/>
      <c r="Q220" s="183"/>
      <c r="R220" s="183"/>
      <c r="S220" s="183"/>
      <c r="T220" s="183"/>
      <c r="U220" s="183"/>
      <c r="V220" s="183"/>
      <c r="W220" s="183"/>
      <c r="X220" s="183"/>
      <c r="Y220" s="183"/>
      <c r="Z220" s="183"/>
      <c r="AA220" s="183"/>
      <c r="AB220" s="183"/>
      <c r="AC220" s="183"/>
      <c r="AD220" s="183"/>
      <c r="AE220" s="183"/>
      <c r="AF220" s="183"/>
      <c r="AG220" s="183"/>
      <c r="AH220" s="183"/>
      <c r="AI220" s="183"/>
      <c r="AJ220" s="183"/>
      <c r="AK220" s="183"/>
      <c r="AL220" s="183"/>
      <c r="AM220" s="183"/>
      <c r="AN220" s="183"/>
      <c r="AO220" s="183"/>
      <c r="AP220" s="183"/>
      <c r="AQ220" s="183"/>
      <c r="AR220" s="183"/>
      <c r="AS220" s="183"/>
      <c r="AT220" s="183"/>
      <c r="AU220" s="183"/>
      <c r="AV220" s="183"/>
      <c r="AW220" s="183"/>
      <c r="AX220" s="183"/>
      <c r="AY220" s="183"/>
      <c r="AZ220" s="183"/>
      <c r="BA220" s="183"/>
      <c r="BB220" s="183"/>
      <c r="BC220" s="183"/>
      <c r="BD220" s="183"/>
      <c r="BE220" s="183"/>
      <c r="BF220" s="183"/>
      <c r="BG220" s="183"/>
      <c r="BH220" s="183"/>
      <c r="BI220" s="183"/>
      <c r="BJ220" s="183"/>
      <c r="BK220" s="183"/>
      <c r="BL220" s="183"/>
      <c r="BM220" s="183"/>
      <c r="BN220" s="183"/>
      <c r="BO220" s="183"/>
      <c r="BP220" s="183"/>
      <c r="BQ220" s="183"/>
      <c r="BR220" s="183"/>
      <c r="BS220" s="183"/>
      <c r="BT220" s="183"/>
      <c r="BU220" s="183"/>
      <c r="BV220" s="183"/>
      <c r="BW220" s="292"/>
      <c r="BX220" s="292"/>
      <c r="BY220" s="301"/>
      <c r="BZ220" s="301"/>
      <c r="CA220" s="421" t="str">
        <f t="shared" ca="1" si="242"/>
        <v/>
      </c>
      <c r="CB220" s="387" t="str">
        <f t="shared" ca="1" si="243"/>
        <v/>
      </c>
    </row>
    <row r="221" spans="1:80" x14ac:dyDescent="0.25">
      <c r="A221" s="198" t="str">
        <f>Informations_personnelles!B221</f>
        <v xml:space="preserve"> </v>
      </c>
      <c r="B221" s="331">
        <f>Informations_personnelles!C221</f>
        <v>0</v>
      </c>
      <c r="C221" s="289"/>
      <c r="D221" s="289"/>
      <c r="E221" s="289"/>
      <c r="F221" s="289"/>
      <c r="G221" s="289"/>
      <c r="H221" s="289"/>
      <c r="I221" s="289"/>
      <c r="J221" s="289"/>
      <c r="K221" s="289"/>
      <c r="L221" s="289"/>
      <c r="M221" s="289"/>
      <c r="N221" s="289"/>
      <c r="O221" s="289"/>
      <c r="P221" s="289"/>
      <c r="Q221" s="289"/>
      <c r="R221" s="289"/>
      <c r="S221" s="289"/>
      <c r="T221" s="289"/>
      <c r="U221" s="289"/>
      <c r="V221" s="289"/>
      <c r="W221" s="289"/>
      <c r="X221" s="289"/>
      <c r="Y221" s="289"/>
      <c r="Z221" s="289"/>
      <c r="AA221" s="289"/>
      <c r="AB221" s="289"/>
      <c r="AC221" s="289"/>
      <c r="AD221" s="289"/>
      <c r="AE221" s="289"/>
      <c r="AF221" s="289"/>
      <c r="AG221" s="289"/>
      <c r="AH221" s="289"/>
      <c r="AI221" s="289"/>
      <c r="AJ221" s="289"/>
      <c r="AK221" s="289"/>
      <c r="AL221" s="289"/>
      <c r="AM221" s="289"/>
      <c r="AN221" s="289"/>
      <c r="AO221" s="289"/>
      <c r="AP221" s="289"/>
      <c r="AQ221" s="289"/>
      <c r="AR221" s="289"/>
      <c r="AS221" s="289"/>
      <c r="AT221" s="289"/>
      <c r="AU221" s="289"/>
      <c r="AV221" s="289"/>
      <c r="AW221" s="289"/>
      <c r="AX221" s="289"/>
      <c r="AY221" s="289"/>
      <c r="AZ221" s="289"/>
      <c r="BA221" s="289"/>
      <c r="BB221" s="289"/>
      <c r="BC221" s="289"/>
      <c r="BD221" s="289"/>
      <c r="BE221" s="289"/>
      <c r="BF221" s="289"/>
      <c r="BG221" s="289"/>
      <c r="BH221" s="289"/>
      <c r="BI221" s="289"/>
      <c r="BJ221" s="289"/>
      <c r="BK221" s="289"/>
      <c r="BL221" s="289"/>
      <c r="BM221" s="289"/>
      <c r="BN221" s="289"/>
      <c r="BO221" s="289"/>
      <c r="BP221" s="289"/>
      <c r="BQ221" s="289"/>
      <c r="BR221" s="289"/>
      <c r="BS221" s="289"/>
      <c r="BT221" s="289"/>
      <c r="BU221" s="289"/>
      <c r="BV221" s="289"/>
      <c r="BW221" s="290"/>
      <c r="BX221" s="290"/>
      <c r="BY221" s="302"/>
      <c r="BZ221" s="302"/>
      <c r="CA221" s="422" t="str">
        <f t="shared" ca="1" si="242"/>
        <v/>
      </c>
      <c r="CB221" s="388" t="str">
        <f t="shared" ca="1" si="243"/>
        <v/>
      </c>
    </row>
    <row r="222" spans="1:80" x14ac:dyDescent="0.25">
      <c r="A222" s="291" t="str">
        <f>Informations_personnelles!B222</f>
        <v xml:space="preserve"> </v>
      </c>
      <c r="B222" s="330">
        <f>Informations_personnelles!C222</f>
        <v>0</v>
      </c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183"/>
      <c r="O222" s="183"/>
      <c r="P222" s="183"/>
      <c r="Q222" s="183"/>
      <c r="R222" s="183"/>
      <c r="S222" s="183"/>
      <c r="T222" s="183"/>
      <c r="U222" s="183"/>
      <c r="V222" s="183"/>
      <c r="W222" s="183"/>
      <c r="X222" s="183"/>
      <c r="Y222" s="183"/>
      <c r="Z222" s="183"/>
      <c r="AA222" s="183"/>
      <c r="AB222" s="183"/>
      <c r="AC222" s="183"/>
      <c r="AD222" s="183"/>
      <c r="AE222" s="183"/>
      <c r="AF222" s="183"/>
      <c r="AG222" s="183"/>
      <c r="AH222" s="183"/>
      <c r="AI222" s="183"/>
      <c r="AJ222" s="183"/>
      <c r="AK222" s="183"/>
      <c r="AL222" s="183"/>
      <c r="AM222" s="183"/>
      <c r="AN222" s="183"/>
      <c r="AO222" s="183"/>
      <c r="AP222" s="183"/>
      <c r="AQ222" s="183"/>
      <c r="AR222" s="183"/>
      <c r="AS222" s="183"/>
      <c r="AT222" s="183"/>
      <c r="AU222" s="183"/>
      <c r="AV222" s="183"/>
      <c r="AW222" s="183"/>
      <c r="AX222" s="183"/>
      <c r="AY222" s="183"/>
      <c r="AZ222" s="183"/>
      <c r="BA222" s="183"/>
      <c r="BB222" s="183"/>
      <c r="BC222" s="183"/>
      <c r="BD222" s="183"/>
      <c r="BE222" s="183"/>
      <c r="BF222" s="183"/>
      <c r="BG222" s="183"/>
      <c r="BH222" s="183"/>
      <c r="BI222" s="183"/>
      <c r="BJ222" s="183"/>
      <c r="BK222" s="183"/>
      <c r="BL222" s="183"/>
      <c r="BM222" s="183"/>
      <c r="BN222" s="183"/>
      <c r="BO222" s="183"/>
      <c r="BP222" s="183"/>
      <c r="BQ222" s="183"/>
      <c r="BR222" s="183"/>
      <c r="BS222" s="183"/>
      <c r="BT222" s="183"/>
      <c r="BU222" s="183"/>
      <c r="BV222" s="183"/>
      <c r="BW222" s="292"/>
      <c r="BX222" s="292"/>
      <c r="BY222" s="301"/>
      <c r="BZ222" s="301"/>
      <c r="CA222" s="421" t="str">
        <f t="shared" ca="1" si="242"/>
        <v/>
      </c>
      <c r="CB222" s="387" t="str">
        <f t="shared" ca="1" si="243"/>
        <v/>
      </c>
    </row>
    <row r="223" spans="1:80" x14ac:dyDescent="0.25">
      <c r="A223" s="198" t="str">
        <f>Informations_personnelles!B223</f>
        <v xml:space="preserve"> </v>
      </c>
      <c r="B223" s="331">
        <f>Informations_personnelles!C223</f>
        <v>0</v>
      </c>
      <c r="C223" s="289"/>
      <c r="D223" s="289"/>
      <c r="E223" s="289"/>
      <c r="F223" s="289"/>
      <c r="G223" s="289"/>
      <c r="H223" s="289"/>
      <c r="I223" s="289"/>
      <c r="J223" s="289"/>
      <c r="K223" s="289"/>
      <c r="L223" s="289"/>
      <c r="M223" s="289"/>
      <c r="N223" s="289"/>
      <c r="O223" s="289"/>
      <c r="P223" s="289"/>
      <c r="Q223" s="289"/>
      <c r="R223" s="289"/>
      <c r="S223" s="289"/>
      <c r="T223" s="289"/>
      <c r="U223" s="289"/>
      <c r="V223" s="289"/>
      <c r="W223" s="289"/>
      <c r="X223" s="289"/>
      <c r="Y223" s="289"/>
      <c r="Z223" s="289"/>
      <c r="AA223" s="289"/>
      <c r="AB223" s="289"/>
      <c r="AC223" s="289"/>
      <c r="AD223" s="289"/>
      <c r="AE223" s="289"/>
      <c r="AF223" s="289"/>
      <c r="AG223" s="289"/>
      <c r="AH223" s="289"/>
      <c r="AI223" s="289"/>
      <c r="AJ223" s="289"/>
      <c r="AK223" s="289"/>
      <c r="AL223" s="289"/>
      <c r="AM223" s="289"/>
      <c r="AN223" s="289"/>
      <c r="AO223" s="289"/>
      <c r="AP223" s="289"/>
      <c r="AQ223" s="289"/>
      <c r="AR223" s="289"/>
      <c r="AS223" s="289"/>
      <c r="AT223" s="289"/>
      <c r="AU223" s="289"/>
      <c r="AV223" s="289"/>
      <c r="AW223" s="289"/>
      <c r="AX223" s="289"/>
      <c r="AY223" s="289"/>
      <c r="AZ223" s="289"/>
      <c r="BA223" s="289"/>
      <c r="BB223" s="289"/>
      <c r="BC223" s="289"/>
      <c r="BD223" s="289"/>
      <c r="BE223" s="289"/>
      <c r="BF223" s="289"/>
      <c r="BG223" s="289"/>
      <c r="BH223" s="289"/>
      <c r="BI223" s="289"/>
      <c r="BJ223" s="289"/>
      <c r="BK223" s="289"/>
      <c r="BL223" s="289"/>
      <c r="BM223" s="289"/>
      <c r="BN223" s="289"/>
      <c r="BO223" s="289"/>
      <c r="BP223" s="289"/>
      <c r="BQ223" s="289"/>
      <c r="BR223" s="289"/>
      <c r="BS223" s="289"/>
      <c r="BT223" s="289"/>
      <c r="BU223" s="289"/>
      <c r="BV223" s="289"/>
      <c r="BW223" s="290"/>
      <c r="BX223" s="290"/>
      <c r="BY223" s="302"/>
      <c r="BZ223" s="302"/>
      <c r="CA223" s="422" t="str">
        <f t="shared" ca="1" si="242"/>
        <v/>
      </c>
      <c r="CB223" s="388" t="str">
        <f t="shared" ca="1" si="243"/>
        <v/>
      </c>
    </row>
    <row r="224" spans="1:80" x14ac:dyDescent="0.25">
      <c r="A224" s="291" t="str">
        <f>Informations_personnelles!B224</f>
        <v xml:space="preserve"> </v>
      </c>
      <c r="B224" s="330">
        <f>Informations_personnelles!C224</f>
        <v>0</v>
      </c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183"/>
      <c r="O224" s="183"/>
      <c r="P224" s="183"/>
      <c r="Q224" s="183"/>
      <c r="R224" s="183"/>
      <c r="S224" s="183"/>
      <c r="T224" s="183"/>
      <c r="U224" s="183"/>
      <c r="V224" s="183"/>
      <c r="W224" s="183"/>
      <c r="X224" s="183"/>
      <c r="Y224" s="183"/>
      <c r="Z224" s="183"/>
      <c r="AA224" s="183"/>
      <c r="AB224" s="183"/>
      <c r="AC224" s="183"/>
      <c r="AD224" s="183"/>
      <c r="AE224" s="183"/>
      <c r="AF224" s="183"/>
      <c r="AG224" s="183"/>
      <c r="AH224" s="183"/>
      <c r="AI224" s="183"/>
      <c r="AJ224" s="183"/>
      <c r="AK224" s="183"/>
      <c r="AL224" s="183"/>
      <c r="AM224" s="183"/>
      <c r="AN224" s="183"/>
      <c r="AO224" s="183"/>
      <c r="AP224" s="183"/>
      <c r="AQ224" s="183"/>
      <c r="AR224" s="183"/>
      <c r="AS224" s="183"/>
      <c r="AT224" s="183"/>
      <c r="AU224" s="183"/>
      <c r="AV224" s="183"/>
      <c r="AW224" s="183"/>
      <c r="AX224" s="183"/>
      <c r="AY224" s="183"/>
      <c r="AZ224" s="183"/>
      <c r="BA224" s="183"/>
      <c r="BB224" s="183"/>
      <c r="BC224" s="183"/>
      <c r="BD224" s="183"/>
      <c r="BE224" s="183"/>
      <c r="BF224" s="183"/>
      <c r="BG224" s="183"/>
      <c r="BH224" s="183"/>
      <c r="BI224" s="183"/>
      <c r="BJ224" s="183"/>
      <c r="BK224" s="183"/>
      <c r="BL224" s="183"/>
      <c r="BM224" s="183"/>
      <c r="BN224" s="183"/>
      <c r="BO224" s="183"/>
      <c r="BP224" s="183"/>
      <c r="BQ224" s="183"/>
      <c r="BR224" s="183"/>
      <c r="BS224" s="183"/>
      <c r="BT224" s="183"/>
      <c r="BU224" s="183"/>
      <c r="BV224" s="183"/>
      <c r="BW224" s="292"/>
      <c r="BX224" s="292"/>
      <c r="BY224" s="301"/>
      <c r="BZ224" s="301"/>
      <c r="CA224" s="421" t="str">
        <f t="shared" ca="1" si="242"/>
        <v/>
      </c>
      <c r="CB224" s="387" t="str">
        <f t="shared" ca="1" si="243"/>
        <v/>
      </c>
    </row>
    <row r="225" spans="1:80" x14ac:dyDescent="0.25">
      <c r="A225" s="198" t="str">
        <f>Informations_personnelles!B225</f>
        <v xml:space="preserve"> </v>
      </c>
      <c r="B225" s="331">
        <f>Informations_personnelles!C225</f>
        <v>0</v>
      </c>
      <c r="C225" s="289"/>
      <c r="D225" s="289"/>
      <c r="E225" s="289"/>
      <c r="F225" s="289"/>
      <c r="G225" s="289"/>
      <c r="H225" s="289"/>
      <c r="I225" s="289"/>
      <c r="J225" s="289"/>
      <c r="K225" s="289"/>
      <c r="L225" s="289"/>
      <c r="M225" s="289"/>
      <c r="N225" s="289"/>
      <c r="O225" s="289"/>
      <c r="P225" s="289"/>
      <c r="Q225" s="289"/>
      <c r="R225" s="289"/>
      <c r="S225" s="289"/>
      <c r="T225" s="289"/>
      <c r="U225" s="289"/>
      <c r="V225" s="289"/>
      <c r="W225" s="289"/>
      <c r="X225" s="289"/>
      <c r="Y225" s="289"/>
      <c r="Z225" s="289"/>
      <c r="AA225" s="289"/>
      <c r="AB225" s="289"/>
      <c r="AC225" s="289"/>
      <c r="AD225" s="289"/>
      <c r="AE225" s="289"/>
      <c r="AF225" s="289"/>
      <c r="AG225" s="289"/>
      <c r="AH225" s="289"/>
      <c r="AI225" s="289"/>
      <c r="AJ225" s="289"/>
      <c r="AK225" s="289"/>
      <c r="AL225" s="289"/>
      <c r="AM225" s="289"/>
      <c r="AN225" s="289"/>
      <c r="AO225" s="289"/>
      <c r="AP225" s="289"/>
      <c r="AQ225" s="289"/>
      <c r="AR225" s="289"/>
      <c r="AS225" s="289"/>
      <c r="AT225" s="289"/>
      <c r="AU225" s="289"/>
      <c r="AV225" s="289"/>
      <c r="AW225" s="289"/>
      <c r="AX225" s="289"/>
      <c r="AY225" s="289"/>
      <c r="AZ225" s="289"/>
      <c r="BA225" s="289"/>
      <c r="BB225" s="289"/>
      <c r="BC225" s="289"/>
      <c r="BD225" s="289"/>
      <c r="BE225" s="289"/>
      <c r="BF225" s="289"/>
      <c r="BG225" s="289"/>
      <c r="BH225" s="289"/>
      <c r="BI225" s="289"/>
      <c r="BJ225" s="289"/>
      <c r="BK225" s="289"/>
      <c r="BL225" s="289"/>
      <c r="BM225" s="289"/>
      <c r="BN225" s="289"/>
      <c r="BO225" s="289"/>
      <c r="BP225" s="289"/>
      <c r="BQ225" s="289"/>
      <c r="BR225" s="289"/>
      <c r="BS225" s="289"/>
      <c r="BT225" s="289"/>
      <c r="BU225" s="289"/>
      <c r="BV225" s="289"/>
      <c r="BW225" s="290"/>
      <c r="BX225" s="290"/>
      <c r="BY225" s="302"/>
      <c r="BZ225" s="302"/>
      <c r="CA225" s="422" t="str">
        <f t="shared" ca="1" si="242"/>
        <v/>
      </c>
      <c r="CB225" s="388" t="str">
        <f t="shared" ca="1" si="243"/>
        <v/>
      </c>
    </row>
    <row r="226" spans="1:80" x14ac:dyDescent="0.25">
      <c r="A226" s="291" t="str">
        <f>Informations_personnelles!B226</f>
        <v xml:space="preserve"> </v>
      </c>
      <c r="B226" s="330">
        <f>Informations_personnelles!C226</f>
        <v>0</v>
      </c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183"/>
      <c r="O226" s="183"/>
      <c r="P226" s="183"/>
      <c r="Q226" s="183"/>
      <c r="R226" s="183"/>
      <c r="S226" s="183"/>
      <c r="T226" s="183"/>
      <c r="U226" s="183"/>
      <c r="V226" s="183"/>
      <c r="W226" s="183"/>
      <c r="X226" s="183"/>
      <c r="Y226" s="183"/>
      <c r="Z226" s="183"/>
      <c r="AA226" s="183"/>
      <c r="AB226" s="183"/>
      <c r="AC226" s="183"/>
      <c r="AD226" s="183"/>
      <c r="AE226" s="183"/>
      <c r="AF226" s="183"/>
      <c r="AG226" s="183"/>
      <c r="AH226" s="183"/>
      <c r="AI226" s="183"/>
      <c r="AJ226" s="183"/>
      <c r="AK226" s="183"/>
      <c r="AL226" s="183"/>
      <c r="AM226" s="183"/>
      <c r="AN226" s="183"/>
      <c r="AO226" s="183"/>
      <c r="AP226" s="183"/>
      <c r="AQ226" s="183"/>
      <c r="AR226" s="183"/>
      <c r="AS226" s="183"/>
      <c r="AT226" s="183"/>
      <c r="AU226" s="183"/>
      <c r="AV226" s="183"/>
      <c r="AW226" s="183"/>
      <c r="AX226" s="183"/>
      <c r="AY226" s="183"/>
      <c r="AZ226" s="183"/>
      <c r="BA226" s="183"/>
      <c r="BB226" s="183"/>
      <c r="BC226" s="183"/>
      <c r="BD226" s="183"/>
      <c r="BE226" s="183"/>
      <c r="BF226" s="183"/>
      <c r="BG226" s="183"/>
      <c r="BH226" s="183"/>
      <c r="BI226" s="183"/>
      <c r="BJ226" s="183"/>
      <c r="BK226" s="183"/>
      <c r="BL226" s="183"/>
      <c r="BM226" s="183"/>
      <c r="BN226" s="183"/>
      <c r="BO226" s="183"/>
      <c r="BP226" s="183"/>
      <c r="BQ226" s="183"/>
      <c r="BR226" s="183"/>
      <c r="BS226" s="183"/>
      <c r="BT226" s="183"/>
      <c r="BU226" s="183"/>
      <c r="BV226" s="183"/>
      <c r="BW226" s="292"/>
      <c r="BX226" s="292"/>
      <c r="BY226" s="301"/>
      <c r="BZ226" s="301"/>
      <c r="CA226" s="421" t="str">
        <f t="shared" ca="1" si="242"/>
        <v/>
      </c>
      <c r="CB226" s="387" t="str">
        <f t="shared" ca="1" si="243"/>
        <v/>
      </c>
    </row>
    <row r="227" spans="1:80" x14ac:dyDescent="0.25">
      <c r="A227" s="198" t="str">
        <f>Informations_personnelles!B227</f>
        <v xml:space="preserve"> </v>
      </c>
      <c r="B227" s="331">
        <f>Informations_personnelles!C227</f>
        <v>0</v>
      </c>
      <c r="C227" s="289"/>
      <c r="D227" s="289"/>
      <c r="E227" s="289"/>
      <c r="F227" s="289"/>
      <c r="G227" s="289"/>
      <c r="H227" s="289"/>
      <c r="I227" s="289"/>
      <c r="J227" s="289"/>
      <c r="K227" s="289"/>
      <c r="L227" s="289"/>
      <c r="M227" s="289"/>
      <c r="N227" s="289"/>
      <c r="O227" s="289"/>
      <c r="P227" s="289"/>
      <c r="Q227" s="289"/>
      <c r="R227" s="289"/>
      <c r="S227" s="289"/>
      <c r="T227" s="289"/>
      <c r="U227" s="289"/>
      <c r="V227" s="289"/>
      <c r="W227" s="289"/>
      <c r="X227" s="289"/>
      <c r="Y227" s="289"/>
      <c r="Z227" s="289"/>
      <c r="AA227" s="289"/>
      <c r="AB227" s="289"/>
      <c r="AC227" s="289"/>
      <c r="AD227" s="289"/>
      <c r="AE227" s="289"/>
      <c r="AF227" s="289"/>
      <c r="AG227" s="289"/>
      <c r="AH227" s="289"/>
      <c r="AI227" s="289"/>
      <c r="AJ227" s="289"/>
      <c r="AK227" s="289"/>
      <c r="AL227" s="289"/>
      <c r="AM227" s="289"/>
      <c r="AN227" s="289"/>
      <c r="AO227" s="289"/>
      <c r="AP227" s="289"/>
      <c r="AQ227" s="289"/>
      <c r="AR227" s="289"/>
      <c r="AS227" s="289"/>
      <c r="AT227" s="289"/>
      <c r="AU227" s="289"/>
      <c r="AV227" s="289"/>
      <c r="AW227" s="289"/>
      <c r="AX227" s="289"/>
      <c r="AY227" s="289"/>
      <c r="AZ227" s="289"/>
      <c r="BA227" s="289"/>
      <c r="BB227" s="289"/>
      <c r="BC227" s="289"/>
      <c r="BD227" s="289"/>
      <c r="BE227" s="289"/>
      <c r="BF227" s="289"/>
      <c r="BG227" s="289"/>
      <c r="BH227" s="289"/>
      <c r="BI227" s="289"/>
      <c r="BJ227" s="289"/>
      <c r="BK227" s="289"/>
      <c r="BL227" s="289"/>
      <c r="BM227" s="289"/>
      <c r="BN227" s="289"/>
      <c r="BO227" s="289"/>
      <c r="BP227" s="289"/>
      <c r="BQ227" s="289"/>
      <c r="BR227" s="289"/>
      <c r="BS227" s="289"/>
      <c r="BT227" s="289"/>
      <c r="BU227" s="289"/>
      <c r="BV227" s="289"/>
      <c r="BW227" s="290"/>
      <c r="BX227" s="290"/>
      <c r="BY227" s="302"/>
      <c r="BZ227" s="302"/>
      <c r="CA227" s="422" t="str">
        <f t="shared" ca="1" si="242"/>
        <v/>
      </c>
      <c r="CB227" s="388" t="str">
        <f t="shared" ca="1" si="243"/>
        <v/>
      </c>
    </row>
    <row r="228" spans="1:80" x14ac:dyDescent="0.25">
      <c r="A228" s="291" t="str">
        <f>Informations_personnelles!B228</f>
        <v xml:space="preserve"> </v>
      </c>
      <c r="B228" s="330">
        <f>Informations_personnelles!C228</f>
        <v>0</v>
      </c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183"/>
      <c r="O228" s="183"/>
      <c r="P228" s="183"/>
      <c r="Q228" s="183"/>
      <c r="R228" s="183"/>
      <c r="S228" s="183"/>
      <c r="T228" s="183"/>
      <c r="U228" s="183"/>
      <c r="V228" s="183"/>
      <c r="W228" s="183"/>
      <c r="X228" s="183"/>
      <c r="Y228" s="183"/>
      <c r="Z228" s="183"/>
      <c r="AA228" s="183"/>
      <c r="AB228" s="183"/>
      <c r="AC228" s="183"/>
      <c r="AD228" s="183"/>
      <c r="AE228" s="183"/>
      <c r="AF228" s="183"/>
      <c r="AG228" s="183"/>
      <c r="AH228" s="183"/>
      <c r="AI228" s="183"/>
      <c r="AJ228" s="183"/>
      <c r="AK228" s="183"/>
      <c r="AL228" s="183"/>
      <c r="AM228" s="183"/>
      <c r="AN228" s="183"/>
      <c r="AO228" s="183"/>
      <c r="AP228" s="183"/>
      <c r="AQ228" s="183"/>
      <c r="AR228" s="183"/>
      <c r="AS228" s="183"/>
      <c r="AT228" s="183"/>
      <c r="AU228" s="183"/>
      <c r="AV228" s="183"/>
      <c r="AW228" s="183"/>
      <c r="AX228" s="183"/>
      <c r="AY228" s="183"/>
      <c r="AZ228" s="183"/>
      <c r="BA228" s="183"/>
      <c r="BB228" s="183"/>
      <c r="BC228" s="183"/>
      <c r="BD228" s="183"/>
      <c r="BE228" s="183"/>
      <c r="BF228" s="183"/>
      <c r="BG228" s="183"/>
      <c r="BH228" s="183"/>
      <c r="BI228" s="183"/>
      <c r="BJ228" s="183"/>
      <c r="BK228" s="183"/>
      <c r="BL228" s="183"/>
      <c r="BM228" s="183"/>
      <c r="BN228" s="183"/>
      <c r="BO228" s="183"/>
      <c r="BP228" s="183"/>
      <c r="BQ228" s="183"/>
      <c r="BR228" s="183"/>
      <c r="BS228" s="183"/>
      <c r="BT228" s="183"/>
      <c r="BU228" s="183"/>
      <c r="BV228" s="183"/>
      <c r="BW228" s="292"/>
      <c r="BX228" s="292"/>
      <c r="BY228" s="301"/>
      <c r="BZ228" s="301"/>
      <c r="CA228" s="421" t="str">
        <f t="shared" ca="1" si="242"/>
        <v/>
      </c>
      <c r="CB228" s="387" t="str">
        <f t="shared" ca="1" si="243"/>
        <v/>
      </c>
    </row>
    <row r="229" spans="1:80" x14ac:dyDescent="0.25">
      <c r="A229" s="198" t="str">
        <f>Informations_personnelles!B229</f>
        <v xml:space="preserve"> </v>
      </c>
      <c r="B229" s="331">
        <f>Informations_personnelles!C229</f>
        <v>0</v>
      </c>
      <c r="C229" s="289"/>
      <c r="D229" s="289"/>
      <c r="E229" s="289"/>
      <c r="F229" s="289"/>
      <c r="G229" s="289"/>
      <c r="H229" s="289"/>
      <c r="I229" s="289"/>
      <c r="J229" s="289"/>
      <c r="K229" s="289"/>
      <c r="L229" s="289"/>
      <c r="M229" s="289"/>
      <c r="N229" s="289"/>
      <c r="O229" s="289"/>
      <c r="P229" s="289"/>
      <c r="Q229" s="289"/>
      <c r="R229" s="289"/>
      <c r="S229" s="289"/>
      <c r="T229" s="289"/>
      <c r="U229" s="289"/>
      <c r="V229" s="289"/>
      <c r="W229" s="289"/>
      <c r="X229" s="289"/>
      <c r="Y229" s="289"/>
      <c r="Z229" s="289"/>
      <c r="AA229" s="289"/>
      <c r="AB229" s="289"/>
      <c r="AC229" s="289"/>
      <c r="AD229" s="289"/>
      <c r="AE229" s="289"/>
      <c r="AF229" s="289"/>
      <c r="AG229" s="289"/>
      <c r="AH229" s="289"/>
      <c r="AI229" s="289"/>
      <c r="AJ229" s="289"/>
      <c r="AK229" s="289"/>
      <c r="AL229" s="289"/>
      <c r="AM229" s="289"/>
      <c r="AN229" s="289"/>
      <c r="AO229" s="289"/>
      <c r="AP229" s="289"/>
      <c r="AQ229" s="289"/>
      <c r="AR229" s="289"/>
      <c r="AS229" s="289"/>
      <c r="AT229" s="289"/>
      <c r="AU229" s="289"/>
      <c r="AV229" s="289"/>
      <c r="AW229" s="289"/>
      <c r="AX229" s="289"/>
      <c r="AY229" s="289"/>
      <c r="AZ229" s="289"/>
      <c r="BA229" s="289"/>
      <c r="BB229" s="289"/>
      <c r="BC229" s="289"/>
      <c r="BD229" s="289"/>
      <c r="BE229" s="289"/>
      <c r="BF229" s="289"/>
      <c r="BG229" s="289"/>
      <c r="BH229" s="289"/>
      <c r="BI229" s="289"/>
      <c r="BJ229" s="289"/>
      <c r="BK229" s="289"/>
      <c r="BL229" s="289"/>
      <c r="BM229" s="289"/>
      <c r="BN229" s="289"/>
      <c r="BO229" s="289"/>
      <c r="BP229" s="289"/>
      <c r="BQ229" s="289"/>
      <c r="BR229" s="289"/>
      <c r="BS229" s="289"/>
      <c r="BT229" s="289"/>
      <c r="BU229" s="289"/>
      <c r="BV229" s="289"/>
      <c r="BW229" s="290"/>
      <c r="BX229" s="290"/>
      <c r="BY229" s="302"/>
      <c r="BZ229" s="302"/>
      <c r="CA229" s="422" t="str">
        <f t="shared" ca="1" si="242"/>
        <v/>
      </c>
      <c r="CB229" s="388" t="str">
        <f t="shared" ca="1" si="243"/>
        <v/>
      </c>
    </row>
    <row r="230" spans="1:80" x14ac:dyDescent="0.25">
      <c r="A230" s="291" t="str">
        <f>Informations_personnelles!B230</f>
        <v xml:space="preserve"> </v>
      </c>
      <c r="B230" s="330">
        <f>Informations_personnelles!C230</f>
        <v>0</v>
      </c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183"/>
      <c r="O230" s="183"/>
      <c r="P230" s="183"/>
      <c r="Q230" s="183"/>
      <c r="R230" s="183"/>
      <c r="S230" s="183"/>
      <c r="T230" s="183"/>
      <c r="U230" s="183"/>
      <c r="V230" s="183"/>
      <c r="W230" s="183"/>
      <c r="X230" s="183"/>
      <c r="Y230" s="183"/>
      <c r="Z230" s="183"/>
      <c r="AA230" s="183"/>
      <c r="AB230" s="183"/>
      <c r="AC230" s="183"/>
      <c r="AD230" s="183"/>
      <c r="AE230" s="183"/>
      <c r="AF230" s="183"/>
      <c r="AG230" s="183"/>
      <c r="AH230" s="183"/>
      <c r="AI230" s="183"/>
      <c r="AJ230" s="183"/>
      <c r="AK230" s="183"/>
      <c r="AL230" s="183"/>
      <c r="AM230" s="183"/>
      <c r="AN230" s="183"/>
      <c r="AO230" s="183"/>
      <c r="AP230" s="183"/>
      <c r="AQ230" s="183"/>
      <c r="AR230" s="183"/>
      <c r="AS230" s="183"/>
      <c r="AT230" s="183"/>
      <c r="AU230" s="183"/>
      <c r="AV230" s="183"/>
      <c r="AW230" s="183"/>
      <c r="AX230" s="183"/>
      <c r="AY230" s="183"/>
      <c r="AZ230" s="183"/>
      <c r="BA230" s="183"/>
      <c r="BB230" s="183"/>
      <c r="BC230" s="183"/>
      <c r="BD230" s="183"/>
      <c r="BE230" s="183"/>
      <c r="BF230" s="183"/>
      <c r="BG230" s="183"/>
      <c r="BH230" s="183"/>
      <c r="BI230" s="183"/>
      <c r="BJ230" s="183"/>
      <c r="BK230" s="183"/>
      <c r="BL230" s="183"/>
      <c r="BM230" s="183"/>
      <c r="BN230" s="183"/>
      <c r="BO230" s="183"/>
      <c r="BP230" s="183"/>
      <c r="BQ230" s="183"/>
      <c r="BR230" s="183"/>
      <c r="BS230" s="183"/>
      <c r="BT230" s="183"/>
      <c r="BU230" s="183"/>
      <c r="BV230" s="183"/>
      <c r="BW230" s="292"/>
      <c r="BX230" s="292"/>
      <c r="BY230" s="301"/>
      <c r="BZ230" s="301"/>
      <c r="CA230" s="421" t="str">
        <f t="shared" ca="1" si="242"/>
        <v/>
      </c>
      <c r="CB230" s="387" t="str">
        <f t="shared" ca="1" si="243"/>
        <v/>
      </c>
    </row>
    <row r="231" spans="1:80" x14ac:dyDescent="0.25">
      <c r="A231" s="198" t="str">
        <f>Informations_personnelles!B231</f>
        <v xml:space="preserve"> </v>
      </c>
      <c r="B231" s="331">
        <f>Informations_personnelles!C231</f>
        <v>0</v>
      </c>
      <c r="C231" s="289"/>
      <c r="D231" s="289"/>
      <c r="E231" s="289"/>
      <c r="F231" s="289"/>
      <c r="G231" s="289"/>
      <c r="H231" s="289"/>
      <c r="I231" s="289"/>
      <c r="J231" s="289"/>
      <c r="K231" s="289"/>
      <c r="L231" s="289"/>
      <c r="M231" s="289"/>
      <c r="N231" s="289"/>
      <c r="O231" s="289"/>
      <c r="P231" s="289"/>
      <c r="Q231" s="289"/>
      <c r="R231" s="289"/>
      <c r="S231" s="289"/>
      <c r="T231" s="289"/>
      <c r="U231" s="289"/>
      <c r="V231" s="289"/>
      <c r="W231" s="289"/>
      <c r="X231" s="289"/>
      <c r="Y231" s="289"/>
      <c r="Z231" s="289"/>
      <c r="AA231" s="289"/>
      <c r="AB231" s="289"/>
      <c r="AC231" s="289"/>
      <c r="AD231" s="289"/>
      <c r="AE231" s="289"/>
      <c r="AF231" s="289"/>
      <c r="AG231" s="289"/>
      <c r="AH231" s="289"/>
      <c r="AI231" s="289"/>
      <c r="AJ231" s="289"/>
      <c r="AK231" s="289"/>
      <c r="AL231" s="289"/>
      <c r="AM231" s="289"/>
      <c r="AN231" s="289"/>
      <c r="AO231" s="289"/>
      <c r="AP231" s="289"/>
      <c r="AQ231" s="289"/>
      <c r="AR231" s="289"/>
      <c r="AS231" s="289"/>
      <c r="AT231" s="289"/>
      <c r="AU231" s="289"/>
      <c r="AV231" s="289"/>
      <c r="AW231" s="289"/>
      <c r="AX231" s="289"/>
      <c r="AY231" s="289"/>
      <c r="AZ231" s="289"/>
      <c r="BA231" s="289"/>
      <c r="BB231" s="289"/>
      <c r="BC231" s="289"/>
      <c r="BD231" s="289"/>
      <c r="BE231" s="289"/>
      <c r="BF231" s="289"/>
      <c r="BG231" s="289"/>
      <c r="BH231" s="289"/>
      <c r="BI231" s="289"/>
      <c r="BJ231" s="289"/>
      <c r="BK231" s="289"/>
      <c r="BL231" s="289"/>
      <c r="BM231" s="289"/>
      <c r="BN231" s="289"/>
      <c r="BO231" s="289"/>
      <c r="BP231" s="289"/>
      <c r="BQ231" s="289"/>
      <c r="BR231" s="289"/>
      <c r="BS231" s="289"/>
      <c r="BT231" s="289"/>
      <c r="BU231" s="289"/>
      <c r="BV231" s="289"/>
      <c r="BW231" s="290"/>
      <c r="BX231" s="290"/>
      <c r="BY231" s="302"/>
      <c r="BZ231" s="302"/>
      <c r="CA231" s="422" t="str">
        <f t="shared" ca="1" si="242"/>
        <v/>
      </c>
      <c r="CB231" s="388" t="str">
        <f t="shared" ca="1" si="243"/>
        <v/>
      </c>
    </row>
    <row r="232" spans="1:80" x14ac:dyDescent="0.25">
      <c r="A232" s="291" t="str">
        <f>Informations_personnelles!B232</f>
        <v xml:space="preserve"> </v>
      </c>
      <c r="B232" s="330">
        <f>Informations_personnelles!C232</f>
        <v>0</v>
      </c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83"/>
      <c r="O232" s="183"/>
      <c r="P232" s="183"/>
      <c r="Q232" s="183"/>
      <c r="R232" s="183"/>
      <c r="S232" s="183"/>
      <c r="T232" s="183"/>
      <c r="U232" s="183"/>
      <c r="V232" s="183"/>
      <c r="W232" s="183"/>
      <c r="X232" s="183"/>
      <c r="Y232" s="183"/>
      <c r="Z232" s="183"/>
      <c r="AA232" s="183"/>
      <c r="AB232" s="183"/>
      <c r="AC232" s="183"/>
      <c r="AD232" s="183"/>
      <c r="AE232" s="183"/>
      <c r="AF232" s="183"/>
      <c r="AG232" s="183"/>
      <c r="AH232" s="183"/>
      <c r="AI232" s="183"/>
      <c r="AJ232" s="183"/>
      <c r="AK232" s="183"/>
      <c r="AL232" s="183"/>
      <c r="AM232" s="183"/>
      <c r="AN232" s="183"/>
      <c r="AO232" s="183"/>
      <c r="AP232" s="183"/>
      <c r="AQ232" s="183"/>
      <c r="AR232" s="183"/>
      <c r="AS232" s="183"/>
      <c r="AT232" s="183"/>
      <c r="AU232" s="183"/>
      <c r="AV232" s="183"/>
      <c r="AW232" s="183"/>
      <c r="AX232" s="183"/>
      <c r="AY232" s="183"/>
      <c r="AZ232" s="183"/>
      <c r="BA232" s="183"/>
      <c r="BB232" s="183"/>
      <c r="BC232" s="183"/>
      <c r="BD232" s="183"/>
      <c r="BE232" s="183"/>
      <c r="BF232" s="183"/>
      <c r="BG232" s="183"/>
      <c r="BH232" s="183"/>
      <c r="BI232" s="183"/>
      <c r="BJ232" s="183"/>
      <c r="BK232" s="183"/>
      <c r="BL232" s="183"/>
      <c r="BM232" s="183"/>
      <c r="BN232" s="183"/>
      <c r="BO232" s="183"/>
      <c r="BP232" s="183"/>
      <c r="BQ232" s="183"/>
      <c r="BR232" s="183"/>
      <c r="BS232" s="183"/>
      <c r="BT232" s="183"/>
      <c r="BU232" s="183"/>
      <c r="BV232" s="183"/>
      <c r="BW232" s="292"/>
      <c r="BX232" s="292"/>
      <c r="BY232" s="301"/>
      <c r="BZ232" s="301"/>
      <c r="CA232" s="421" t="str">
        <f t="shared" ca="1" si="242"/>
        <v/>
      </c>
      <c r="CB232" s="387" t="str">
        <f t="shared" ca="1" si="243"/>
        <v/>
      </c>
    </row>
    <row r="233" spans="1:80" x14ac:dyDescent="0.25">
      <c r="A233" s="198" t="str">
        <f>Informations_personnelles!B233</f>
        <v xml:space="preserve"> </v>
      </c>
      <c r="B233" s="331">
        <f>Informations_personnelles!C233</f>
        <v>0</v>
      </c>
      <c r="C233" s="289"/>
      <c r="D233" s="289"/>
      <c r="E233" s="289"/>
      <c r="F233" s="289"/>
      <c r="G233" s="289"/>
      <c r="H233" s="289"/>
      <c r="I233" s="289"/>
      <c r="J233" s="289"/>
      <c r="K233" s="289"/>
      <c r="L233" s="289"/>
      <c r="M233" s="289"/>
      <c r="N233" s="289"/>
      <c r="O233" s="289"/>
      <c r="P233" s="289"/>
      <c r="Q233" s="289"/>
      <c r="R233" s="289"/>
      <c r="S233" s="289"/>
      <c r="T233" s="289"/>
      <c r="U233" s="289"/>
      <c r="V233" s="289"/>
      <c r="W233" s="289"/>
      <c r="X233" s="289"/>
      <c r="Y233" s="289"/>
      <c r="Z233" s="289"/>
      <c r="AA233" s="289"/>
      <c r="AB233" s="289"/>
      <c r="AC233" s="289"/>
      <c r="AD233" s="289"/>
      <c r="AE233" s="289"/>
      <c r="AF233" s="289"/>
      <c r="AG233" s="289"/>
      <c r="AH233" s="289"/>
      <c r="AI233" s="289"/>
      <c r="AJ233" s="289"/>
      <c r="AK233" s="289"/>
      <c r="AL233" s="289"/>
      <c r="AM233" s="289"/>
      <c r="AN233" s="289"/>
      <c r="AO233" s="289"/>
      <c r="AP233" s="289"/>
      <c r="AQ233" s="289"/>
      <c r="AR233" s="289"/>
      <c r="AS233" s="289"/>
      <c r="AT233" s="289"/>
      <c r="AU233" s="289"/>
      <c r="AV233" s="289"/>
      <c r="AW233" s="289"/>
      <c r="AX233" s="289"/>
      <c r="AY233" s="289"/>
      <c r="AZ233" s="289"/>
      <c r="BA233" s="289"/>
      <c r="BB233" s="289"/>
      <c r="BC233" s="289"/>
      <c r="BD233" s="289"/>
      <c r="BE233" s="289"/>
      <c r="BF233" s="289"/>
      <c r="BG233" s="289"/>
      <c r="BH233" s="289"/>
      <c r="BI233" s="289"/>
      <c r="BJ233" s="289"/>
      <c r="BK233" s="289"/>
      <c r="BL233" s="289"/>
      <c r="BM233" s="289"/>
      <c r="BN233" s="289"/>
      <c r="BO233" s="289"/>
      <c r="BP233" s="289"/>
      <c r="BQ233" s="289"/>
      <c r="BR233" s="289"/>
      <c r="BS233" s="289"/>
      <c r="BT233" s="289"/>
      <c r="BU233" s="289"/>
      <c r="BV233" s="289"/>
      <c r="BW233" s="290"/>
      <c r="BX233" s="290"/>
      <c r="BY233" s="302"/>
      <c r="BZ233" s="302"/>
      <c r="CA233" s="422" t="str">
        <f t="shared" ca="1" si="242"/>
        <v/>
      </c>
      <c r="CB233" s="388" t="str">
        <f t="shared" ca="1" si="243"/>
        <v/>
      </c>
    </row>
    <row r="234" spans="1:80" x14ac:dyDescent="0.25">
      <c r="A234" s="291" t="str">
        <f>Informations_personnelles!B234</f>
        <v xml:space="preserve"> </v>
      </c>
      <c r="B234" s="330">
        <f>Informations_personnelles!C234</f>
        <v>0</v>
      </c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183"/>
      <c r="O234" s="183"/>
      <c r="P234" s="183"/>
      <c r="Q234" s="183"/>
      <c r="R234" s="183"/>
      <c r="S234" s="183"/>
      <c r="T234" s="183"/>
      <c r="U234" s="183"/>
      <c r="V234" s="183"/>
      <c r="W234" s="183"/>
      <c r="X234" s="183"/>
      <c r="Y234" s="183"/>
      <c r="Z234" s="183"/>
      <c r="AA234" s="183"/>
      <c r="AB234" s="183"/>
      <c r="AC234" s="183"/>
      <c r="AD234" s="183"/>
      <c r="AE234" s="183"/>
      <c r="AF234" s="183"/>
      <c r="AG234" s="183"/>
      <c r="AH234" s="183"/>
      <c r="AI234" s="183"/>
      <c r="AJ234" s="183"/>
      <c r="AK234" s="183"/>
      <c r="AL234" s="183"/>
      <c r="AM234" s="183"/>
      <c r="AN234" s="183"/>
      <c r="AO234" s="183"/>
      <c r="AP234" s="183"/>
      <c r="AQ234" s="183"/>
      <c r="AR234" s="183"/>
      <c r="AS234" s="183"/>
      <c r="AT234" s="183"/>
      <c r="AU234" s="183"/>
      <c r="AV234" s="183"/>
      <c r="AW234" s="183"/>
      <c r="AX234" s="183"/>
      <c r="AY234" s="183"/>
      <c r="AZ234" s="183"/>
      <c r="BA234" s="183"/>
      <c r="BB234" s="183"/>
      <c r="BC234" s="183"/>
      <c r="BD234" s="183"/>
      <c r="BE234" s="183"/>
      <c r="BF234" s="183"/>
      <c r="BG234" s="183"/>
      <c r="BH234" s="183"/>
      <c r="BI234" s="183"/>
      <c r="BJ234" s="183"/>
      <c r="BK234" s="183"/>
      <c r="BL234" s="183"/>
      <c r="BM234" s="183"/>
      <c r="BN234" s="183"/>
      <c r="BO234" s="183"/>
      <c r="BP234" s="183"/>
      <c r="BQ234" s="183"/>
      <c r="BR234" s="183"/>
      <c r="BS234" s="183"/>
      <c r="BT234" s="183"/>
      <c r="BU234" s="183"/>
      <c r="BV234" s="183"/>
      <c r="BW234" s="292"/>
      <c r="BX234" s="292"/>
      <c r="BY234" s="301"/>
      <c r="BZ234" s="301"/>
      <c r="CA234" s="421" t="str">
        <f t="shared" ca="1" si="242"/>
        <v/>
      </c>
      <c r="CB234" s="387" t="str">
        <f t="shared" ca="1" si="243"/>
        <v/>
      </c>
    </row>
    <row r="235" spans="1:80" x14ac:dyDescent="0.25">
      <c r="A235" s="198" t="str">
        <f>Informations_personnelles!B235</f>
        <v xml:space="preserve"> </v>
      </c>
      <c r="B235" s="331">
        <f>Informations_personnelles!C235</f>
        <v>0</v>
      </c>
      <c r="C235" s="289"/>
      <c r="D235" s="289"/>
      <c r="E235" s="289"/>
      <c r="F235" s="289"/>
      <c r="G235" s="289"/>
      <c r="H235" s="289"/>
      <c r="I235" s="289"/>
      <c r="J235" s="289"/>
      <c r="K235" s="289"/>
      <c r="L235" s="289"/>
      <c r="M235" s="289"/>
      <c r="N235" s="289"/>
      <c r="O235" s="289"/>
      <c r="P235" s="289"/>
      <c r="Q235" s="289"/>
      <c r="R235" s="289"/>
      <c r="S235" s="289"/>
      <c r="T235" s="289"/>
      <c r="U235" s="289"/>
      <c r="V235" s="289"/>
      <c r="W235" s="289"/>
      <c r="X235" s="289"/>
      <c r="Y235" s="289"/>
      <c r="Z235" s="289"/>
      <c r="AA235" s="289"/>
      <c r="AB235" s="289"/>
      <c r="AC235" s="289"/>
      <c r="AD235" s="289"/>
      <c r="AE235" s="289"/>
      <c r="AF235" s="289"/>
      <c r="AG235" s="289"/>
      <c r="AH235" s="289"/>
      <c r="AI235" s="289"/>
      <c r="AJ235" s="289"/>
      <c r="AK235" s="289"/>
      <c r="AL235" s="289"/>
      <c r="AM235" s="289"/>
      <c r="AN235" s="289"/>
      <c r="AO235" s="289"/>
      <c r="AP235" s="289"/>
      <c r="AQ235" s="289"/>
      <c r="AR235" s="289"/>
      <c r="AS235" s="289"/>
      <c r="AT235" s="289"/>
      <c r="AU235" s="289"/>
      <c r="AV235" s="289"/>
      <c r="AW235" s="289"/>
      <c r="AX235" s="289"/>
      <c r="AY235" s="289"/>
      <c r="AZ235" s="289"/>
      <c r="BA235" s="289"/>
      <c r="BB235" s="289"/>
      <c r="BC235" s="289"/>
      <c r="BD235" s="289"/>
      <c r="BE235" s="289"/>
      <c r="BF235" s="289"/>
      <c r="BG235" s="289"/>
      <c r="BH235" s="289"/>
      <c r="BI235" s="289"/>
      <c r="BJ235" s="289"/>
      <c r="BK235" s="289"/>
      <c r="BL235" s="289"/>
      <c r="BM235" s="289"/>
      <c r="BN235" s="289"/>
      <c r="BO235" s="289"/>
      <c r="BP235" s="289"/>
      <c r="BQ235" s="289"/>
      <c r="BR235" s="289"/>
      <c r="BS235" s="289"/>
      <c r="BT235" s="289"/>
      <c r="BU235" s="289"/>
      <c r="BV235" s="289"/>
      <c r="BW235" s="290"/>
      <c r="BX235" s="290"/>
      <c r="BY235" s="302"/>
      <c r="BZ235" s="302"/>
      <c r="CA235" s="422" t="str">
        <f t="shared" ca="1" si="242"/>
        <v/>
      </c>
      <c r="CB235" s="388" t="str">
        <f t="shared" ca="1" si="243"/>
        <v/>
      </c>
    </row>
    <row r="236" spans="1:80" x14ac:dyDescent="0.25">
      <c r="A236" s="291" t="str">
        <f>Informations_personnelles!B236</f>
        <v xml:space="preserve"> </v>
      </c>
      <c r="B236" s="330">
        <f>Informations_personnelles!C236</f>
        <v>0</v>
      </c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183"/>
      <c r="O236" s="183"/>
      <c r="P236" s="183"/>
      <c r="Q236" s="183"/>
      <c r="R236" s="183"/>
      <c r="S236" s="183"/>
      <c r="T236" s="183"/>
      <c r="U236" s="183"/>
      <c r="V236" s="183"/>
      <c r="W236" s="183"/>
      <c r="X236" s="183"/>
      <c r="Y236" s="183"/>
      <c r="Z236" s="183"/>
      <c r="AA236" s="183"/>
      <c r="AB236" s="183"/>
      <c r="AC236" s="183"/>
      <c r="AD236" s="183"/>
      <c r="AE236" s="183"/>
      <c r="AF236" s="183"/>
      <c r="AG236" s="183"/>
      <c r="AH236" s="183"/>
      <c r="AI236" s="183"/>
      <c r="AJ236" s="183"/>
      <c r="AK236" s="183"/>
      <c r="AL236" s="183"/>
      <c r="AM236" s="183"/>
      <c r="AN236" s="183"/>
      <c r="AO236" s="183"/>
      <c r="AP236" s="183"/>
      <c r="AQ236" s="183"/>
      <c r="AR236" s="183"/>
      <c r="AS236" s="183"/>
      <c r="AT236" s="183"/>
      <c r="AU236" s="183"/>
      <c r="AV236" s="183"/>
      <c r="AW236" s="183"/>
      <c r="AX236" s="183"/>
      <c r="AY236" s="183"/>
      <c r="AZ236" s="183"/>
      <c r="BA236" s="183"/>
      <c r="BB236" s="183"/>
      <c r="BC236" s="183"/>
      <c r="BD236" s="183"/>
      <c r="BE236" s="183"/>
      <c r="BF236" s="183"/>
      <c r="BG236" s="183"/>
      <c r="BH236" s="183"/>
      <c r="BI236" s="183"/>
      <c r="BJ236" s="183"/>
      <c r="BK236" s="183"/>
      <c r="BL236" s="183"/>
      <c r="BM236" s="183"/>
      <c r="BN236" s="183"/>
      <c r="BO236" s="183"/>
      <c r="BP236" s="183"/>
      <c r="BQ236" s="183"/>
      <c r="BR236" s="183"/>
      <c r="BS236" s="183"/>
      <c r="BT236" s="183"/>
      <c r="BU236" s="183"/>
      <c r="BV236" s="183"/>
      <c r="BW236" s="292"/>
      <c r="BX236" s="292"/>
      <c r="BY236" s="301"/>
      <c r="BZ236" s="301"/>
      <c r="CA236" s="421" t="str">
        <f t="shared" ca="1" si="242"/>
        <v/>
      </c>
      <c r="CB236" s="387" t="str">
        <f t="shared" ca="1" si="243"/>
        <v/>
      </c>
    </row>
    <row r="237" spans="1:80" x14ac:dyDescent="0.25">
      <c r="A237" s="198" t="str">
        <f>Informations_personnelles!B237</f>
        <v xml:space="preserve"> </v>
      </c>
      <c r="B237" s="331">
        <f>Informations_personnelles!C237</f>
        <v>0</v>
      </c>
      <c r="C237" s="289"/>
      <c r="D237" s="289"/>
      <c r="E237" s="289"/>
      <c r="F237" s="289"/>
      <c r="G237" s="289"/>
      <c r="H237" s="289"/>
      <c r="I237" s="289"/>
      <c r="J237" s="289"/>
      <c r="K237" s="289"/>
      <c r="L237" s="289"/>
      <c r="M237" s="289"/>
      <c r="N237" s="289"/>
      <c r="O237" s="289"/>
      <c r="P237" s="289"/>
      <c r="Q237" s="289"/>
      <c r="R237" s="289"/>
      <c r="S237" s="289"/>
      <c r="T237" s="289"/>
      <c r="U237" s="289"/>
      <c r="V237" s="289"/>
      <c r="W237" s="289"/>
      <c r="X237" s="289"/>
      <c r="Y237" s="289"/>
      <c r="Z237" s="289"/>
      <c r="AA237" s="289"/>
      <c r="AB237" s="289"/>
      <c r="AC237" s="289"/>
      <c r="AD237" s="289"/>
      <c r="AE237" s="289"/>
      <c r="AF237" s="289"/>
      <c r="AG237" s="289"/>
      <c r="AH237" s="289"/>
      <c r="AI237" s="289"/>
      <c r="AJ237" s="289"/>
      <c r="AK237" s="289"/>
      <c r="AL237" s="289"/>
      <c r="AM237" s="289"/>
      <c r="AN237" s="289"/>
      <c r="AO237" s="289"/>
      <c r="AP237" s="289"/>
      <c r="AQ237" s="289"/>
      <c r="AR237" s="289"/>
      <c r="AS237" s="289"/>
      <c r="AT237" s="289"/>
      <c r="AU237" s="289"/>
      <c r="AV237" s="289"/>
      <c r="AW237" s="289"/>
      <c r="AX237" s="289"/>
      <c r="AY237" s="289"/>
      <c r="AZ237" s="289"/>
      <c r="BA237" s="289"/>
      <c r="BB237" s="289"/>
      <c r="BC237" s="289"/>
      <c r="BD237" s="289"/>
      <c r="BE237" s="289"/>
      <c r="BF237" s="289"/>
      <c r="BG237" s="289"/>
      <c r="BH237" s="289"/>
      <c r="BI237" s="289"/>
      <c r="BJ237" s="289"/>
      <c r="BK237" s="289"/>
      <c r="BL237" s="289"/>
      <c r="BM237" s="289"/>
      <c r="BN237" s="289"/>
      <c r="BO237" s="289"/>
      <c r="BP237" s="289"/>
      <c r="BQ237" s="289"/>
      <c r="BR237" s="289"/>
      <c r="BS237" s="289"/>
      <c r="BT237" s="289"/>
      <c r="BU237" s="289"/>
      <c r="BV237" s="289"/>
      <c r="BW237" s="290"/>
      <c r="BX237" s="290"/>
      <c r="BY237" s="302"/>
      <c r="BZ237" s="302"/>
      <c r="CA237" s="422" t="str">
        <f t="shared" ca="1" si="242"/>
        <v/>
      </c>
      <c r="CB237" s="388" t="str">
        <f t="shared" ca="1" si="243"/>
        <v/>
      </c>
    </row>
    <row r="238" spans="1:80" x14ac:dyDescent="0.25">
      <c r="A238" s="291" t="str">
        <f>Informations_personnelles!B238</f>
        <v xml:space="preserve"> </v>
      </c>
      <c r="B238" s="330">
        <f>Informations_personnelles!C238</f>
        <v>0</v>
      </c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183"/>
      <c r="O238" s="183"/>
      <c r="P238" s="183"/>
      <c r="Q238" s="183"/>
      <c r="R238" s="183"/>
      <c r="S238" s="183"/>
      <c r="T238" s="183"/>
      <c r="U238" s="183"/>
      <c r="V238" s="183"/>
      <c r="W238" s="183"/>
      <c r="X238" s="183"/>
      <c r="Y238" s="183"/>
      <c r="Z238" s="183"/>
      <c r="AA238" s="183"/>
      <c r="AB238" s="183"/>
      <c r="AC238" s="183"/>
      <c r="AD238" s="183"/>
      <c r="AE238" s="183"/>
      <c r="AF238" s="183"/>
      <c r="AG238" s="183"/>
      <c r="AH238" s="183"/>
      <c r="AI238" s="183"/>
      <c r="AJ238" s="183"/>
      <c r="AK238" s="183"/>
      <c r="AL238" s="183"/>
      <c r="AM238" s="183"/>
      <c r="AN238" s="183"/>
      <c r="AO238" s="183"/>
      <c r="AP238" s="183"/>
      <c r="AQ238" s="183"/>
      <c r="AR238" s="183"/>
      <c r="AS238" s="183"/>
      <c r="AT238" s="183"/>
      <c r="AU238" s="183"/>
      <c r="AV238" s="183"/>
      <c r="AW238" s="183"/>
      <c r="AX238" s="183"/>
      <c r="AY238" s="183"/>
      <c r="AZ238" s="183"/>
      <c r="BA238" s="183"/>
      <c r="BB238" s="183"/>
      <c r="BC238" s="183"/>
      <c r="BD238" s="183"/>
      <c r="BE238" s="183"/>
      <c r="BF238" s="183"/>
      <c r="BG238" s="183"/>
      <c r="BH238" s="183"/>
      <c r="BI238" s="183"/>
      <c r="BJ238" s="183"/>
      <c r="BK238" s="183"/>
      <c r="BL238" s="183"/>
      <c r="BM238" s="183"/>
      <c r="BN238" s="183"/>
      <c r="BO238" s="183"/>
      <c r="BP238" s="183"/>
      <c r="BQ238" s="183"/>
      <c r="BR238" s="183"/>
      <c r="BS238" s="183"/>
      <c r="BT238" s="183"/>
      <c r="BU238" s="183"/>
      <c r="BV238" s="183"/>
      <c r="BW238" s="292"/>
      <c r="BX238" s="292"/>
      <c r="BY238" s="301"/>
      <c r="BZ238" s="301"/>
      <c r="CA238" s="421" t="str">
        <f t="shared" ca="1" si="242"/>
        <v/>
      </c>
      <c r="CB238" s="387" t="str">
        <f t="shared" ca="1" si="243"/>
        <v/>
      </c>
    </row>
    <row r="239" spans="1:80" x14ac:dyDescent="0.25">
      <c r="A239" s="198" t="str">
        <f>Informations_personnelles!B239</f>
        <v xml:space="preserve"> </v>
      </c>
      <c r="B239" s="331">
        <f>Informations_personnelles!C239</f>
        <v>0</v>
      </c>
      <c r="C239" s="289"/>
      <c r="D239" s="289"/>
      <c r="E239" s="289"/>
      <c r="F239" s="289"/>
      <c r="G239" s="289"/>
      <c r="H239" s="289"/>
      <c r="I239" s="289"/>
      <c r="J239" s="289"/>
      <c r="K239" s="289"/>
      <c r="L239" s="289"/>
      <c r="M239" s="289"/>
      <c r="N239" s="289"/>
      <c r="O239" s="289"/>
      <c r="P239" s="289"/>
      <c r="Q239" s="289"/>
      <c r="R239" s="289"/>
      <c r="S239" s="289"/>
      <c r="T239" s="289"/>
      <c r="U239" s="289"/>
      <c r="V239" s="289"/>
      <c r="W239" s="289"/>
      <c r="X239" s="289"/>
      <c r="Y239" s="289"/>
      <c r="Z239" s="289"/>
      <c r="AA239" s="289"/>
      <c r="AB239" s="289"/>
      <c r="AC239" s="289"/>
      <c r="AD239" s="289"/>
      <c r="AE239" s="289"/>
      <c r="AF239" s="289"/>
      <c r="AG239" s="289"/>
      <c r="AH239" s="289"/>
      <c r="AI239" s="289"/>
      <c r="AJ239" s="289"/>
      <c r="AK239" s="289"/>
      <c r="AL239" s="289"/>
      <c r="AM239" s="289"/>
      <c r="AN239" s="289"/>
      <c r="AO239" s="289"/>
      <c r="AP239" s="289"/>
      <c r="AQ239" s="289"/>
      <c r="AR239" s="289"/>
      <c r="AS239" s="289"/>
      <c r="AT239" s="289"/>
      <c r="AU239" s="289"/>
      <c r="AV239" s="289"/>
      <c r="AW239" s="289"/>
      <c r="AX239" s="289"/>
      <c r="AY239" s="289"/>
      <c r="AZ239" s="289"/>
      <c r="BA239" s="289"/>
      <c r="BB239" s="289"/>
      <c r="BC239" s="289"/>
      <c r="BD239" s="289"/>
      <c r="BE239" s="289"/>
      <c r="BF239" s="289"/>
      <c r="BG239" s="289"/>
      <c r="BH239" s="289"/>
      <c r="BI239" s="289"/>
      <c r="BJ239" s="289"/>
      <c r="BK239" s="289"/>
      <c r="BL239" s="289"/>
      <c r="BM239" s="289"/>
      <c r="BN239" s="289"/>
      <c r="BO239" s="289"/>
      <c r="BP239" s="289"/>
      <c r="BQ239" s="289"/>
      <c r="BR239" s="289"/>
      <c r="BS239" s="289"/>
      <c r="BT239" s="289"/>
      <c r="BU239" s="289"/>
      <c r="BV239" s="289"/>
      <c r="BW239" s="290"/>
      <c r="BX239" s="290"/>
      <c r="BY239" s="302"/>
      <c r="BZ239" s="302"/>
      <c r="CA239" s="422" t="str">
        <f t="shared" ca="1" si="242"/>
        <v/>
      </c>
      <c r="CB239" s="388" t="str">
        <f t="shared" ca="1" si="243"/>
        <v/>
      </c>
    </row>
    <row r="240" spans="1:80" x14ac:dyDescent="0.25">
      <c r="A240" s="291" t="str">
        <f>Informations_personnelles!B240</f>
        <v xml:space="preserve"> </v>
      </c>
      <c r="B240" s="330">
        <f>Informations_personnelles!C240</f>
        <v>0</v>
      </c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183"/>
      <c r="O240" s="183"/>
      <c r="P240" s="183"/>
      <c r="Q240" s="183"/>
      <c r="R240" s="183"/>
      <c r="S240" s="183"/>
      <c r="T240" s="183"/>
      <c r="U240" s="183"/>
      <c r="V240" s="183"/>
      <c r="W240" s="183"/>
      <c r="X240" s="183"/>
      <c r="Y240" s="183"/>
      <c r="Z240" s="183"/>
      <c r="AA240" s="183"/>
      <c r="AB240" s="183"/>
      <c r="AC240" s="183"/>
      <c r="AD240" s="183"/>
      <c r="AE240" s="183"/>
      <c r="AF240" s="183"/>
      <c r="AG240" s="183"/>
      <c r="AH240" s="183"/>
      <c r="AI240" s="183"/>
      <c r="AJ240" s="183"/>
      <c r="AK240" s="183"/>
      <c r="AL240" s="183"/>
      <c r="AM240" s="183"/>
      <c r="AN240" s="183"/>
      <c r="AO240" s="183"/>
      <c r="AP240" s="183"/>
      <c r="AQ240" s="183"/>
      <c r="AR240" s="183"/>
      <c r="AS240" s="183"/>
      <c r="AT240" s="183"/>
      <c r="AU240" s="183"/>
      <c r="AV240" s="183"/>
      <c r="AW240" s="183"/>
      <c r="AX240" s="183"/>
      <c r="AY240" s="183"/>
      <c r="AZ240" s="183"/>
      <c r="BA240" s="183"/>
      <c r="BB240" s="183"/>
      <c r="BC240" s="183"/>
      <c r="BD240" s="183"/>
      <c r="BE240" s="183"/>
      <c r="BF240" s="183"/>
      <c r="BG240" s="183"/>
      <c r="BH240" s="183"/>
      <c r="BI240" s="183"/>
      <c r="BJ240" s="183"/>
      <c r="BK240" s="183"/>
      <c r="BL240" s="183"/>
      <c r="BM240" s="183"/>
      <c r="BN240" s="183"/>
      <c r="BO240" s="183"/>
      <c r="BP240" s="183"/>
      <c r="BQ240" s="183"/>
      <c r="BR240" s="183"/>
      <c r="BS240" s="183"/>
      <c r="BT240" s="183"/>
      <c r="BU240" s="183"/>
      <c r="BV240" s="183"/>
      <c r="BW240" s="292"/>
      <c r="BX240" s="292"/>
      <c r="BY240" s="301"/>
      <c r="BZ240" s="301"/>
      <c r="CA240" s="421" t="str">
        <f t="shared" ca="1" si="242"/>
        <v/>
      </c>
      <c r="CB240" s="387" t="str">
        <f t="shared" ca="1" si="243"/>
        <v/>
      </c>
    </row>
    <row r="241" spans="1:80" x14ac:dyDescent="0.25">
      <c r="A241" s="198">
        <f>Informations_personnelles!B241</f>
        <v>0</v>
      </c>
      <c r="B241" s="331">
        <f>Informations_personnelles!C241</f>
        <v>0</v>
      </c>
      <c r="C241" s="289"/>
      <c r="D241" s="289"/>
      <c r="E241" s="289"/>
      <c r="F241" s="289"/>
      <c r="G241" s="289"/>
      <c r="H241" s="289"/>
      <c r="I241" s="289"/>
      <c r="J241" s="289"/>
      <c r="K241" s="289"/>
      <c r="L241" s="289"/>
      <c r="M241" s="289"/>
      <c r="N241" s="289"/>
      <c r="O241" s="289"/>
      <c r="P241" s="289"/>
      <c r="Q241" s="289"/>
      <c r="R241" s="289"/>
      <c r="S241" s="289"/>
      <c r="T241" s="289"/>
      <c r="U241" s="289"/>
      <c r="V241" s="289"/>
      <c r="W241" s="289"/>
      <c r="X241" s="289"/>
      <c r="Y241" s="289"/>
      <c r="Z241" s="289"/>
      <c r="AA241" s="289"/>
      <c r="AB241" s="289"/>
      <c r="AC241" s="289"/>
      <c r="AD241" s="289"/>
      <c r="AE241" s="289"/>
      <c r="AF241" s="289"/>
      <c r="AG241" s="289"/>
      <c r="AH241" s="289"/>
      <c r="AI241" s="289"/>
      <c r="AJ241" s="289"/>
      <c r="AK241" s="289"/>
      <c r="AL241" s="289"/>
      <c r="AM241" s="289"/>
      <c r="AN241" s="289"/>
      <c r="AO241" s="289"/>
      <c r="AP241" s="289"/>
      <c r="AQ241" s="289"/>
      <c r="AR241" s="289"/>
      <c r="AS241" s="289"/>
      <c r="AT241" s="289"/>
      <c r="AU241" s="289"/>
      <c r="AV241" s="289"/>
      <c r="AW241" s="289"/>
      <c r="AX241" s="289"/>
      <c r="AY241" s="289"/>
      <c r="AZ241" s="289"/>
      <c r="BA241" s="289"/>
      <c r="BB241" s="289"/>
      <c r="BC241" s="289"/>
      <c r="BD241" s="289"/>
      <c r="BE241" s="289"/>
      <c r="BF241" s="289"/>
      <c r="BG241" s="289"/>
      <c r="BH241" s="289"/>
      <c r="BI241" s="289"/>
      <c r="BJ241" s="289"/>
      <c r="BK241" s="289"/>
      <c r="BL241" s="289"/>
      <c r="BM241" s="289"/>
      <c r="BN241" s="289"/>
      <c r="BO241" s="289"/>
      <c r="BP241" s="289"/>
      <c r="BQ241" s="289"/>
      <c r="BR241" s="289"/>
      <c r="BS241" s="289"/>
      <c r="BT241" s="289"/>
      <c r="BU241" s="289"/>
      <c r="BV241" s="289"/>
      <c r="BW241" s="290"/>
      <c r="BX241" s="290"/>
      <c r="BY241" s="302"/>
      <c r="BZ241" s="302"/>
      <c r="CA241" s="422" t="str">
        <f t="shared" ca="1" si="242"/>
        <v/>
      </c>
      <c r="CB241" s="388" t="str">
        <f t="shared" ca="1" si="243"/>
        <v/>
      </c>
    </row>
    <row r="242" spans="1:80" ht="27" customHeight="1" x14ac:dyDescent="0.25">
      <c r="A242" s="179"/>
      <c r="B242" s="332"/>
      <c r="C242" s="284">
        <f>SUM(C208:C241)</f>
        <v>16</v>
      </c>
      <c r="D242" s="284">
        <f>SUM(D208:D241)</f>
        <v>0</v>
      </c>
      <c r="E242" s="284">
        <f>COUNTIF(E208:E241,"X")</f>
        <v>0</v>
      </c>
      <c r="F242" s="284">
        <f t="shared" ref="F242:H242" si="244">COUNTIF(F208:F241,"X")</f>
        <v>0</v>
      </c>
      <c r="G242" s="284">
        <f t="shared" si="244"/>
        <v>0</v>
      </c>
      <c r="H242" s="284">
        <f t="shared" si="244"/>
        <v>0</v>
      </c>
      <c r="I242" s="284">
        <f t="shared" ref="I242:AD242" si="245">SUM(I208:I241)</f>
        <v>0</v>
      </c>
      <c r="J242" s="284">
        <f t="shared" si="245"/>
        <v>0</v>
      </c>
      <c r="K242" s="284">
        <f t="shared" si="245"/>
        <v>0</v>
      </c>
      <c r="L242" s="284">
        <f t="shared" si="245"/>
        <v>0</v>
      </c>
      <c r="M242" s="284">
        <f t="shared" si="245"/>
        <v>0</v>
      </c>
      <c r="N242" s="284">
        <f t="shared" si="245"/>
        <v>0</v>
      </c>
      <c r="O242" s="284">
        <f t="shared" si="245"/>
        <v>0</v>
      </c>
      <c r="P242" s="284">
        <f t="shared" si="245"/>
        <v>0</v>
      </c>
      <c r="Q242" s="284">
        <f t="shared" si="245"/>
        <v>0</v>
      </c>
      <c r="R242" s="284">
        <f t="shared" si="245"/>
        <v>1</v>
      </c>
      <c r="S242" s="284">
        <f t="shared" si="245"/>
        <v>0</v>
      </c>
      <c r="T242" s="284">
        <f t="shared" si="245"/>
        <v>0</v>
      </c>
      <c r="U242" s="284">
        <f t="shared" si="245"/>
        <v>1</v>
      </c>
      <c r="V242" s="284">
        <f t="shared" si="245"/>
        <v>0</v>
      </c>
      <c r="W242" s="284">
        <f t="shared" si="245"/>
        <v>1</v>
      </c>
      <c r="X242" s="284">
        <f t="shared" si="245"/>
        <v>0</v>
      </c>
      <c r="Y242" s="284">
        <f t="shared" si="245"/>
        <v>0</v>
      </c>
      <c r="Z242" s="284">
        <f t="shared" si="245"/>
        <v>0</v>
      </c>
      <c r="AA242" s="284">
        <f t="shared" si="245"/>
        <v>0</v>
      </c>
      <c r="AB242" s="284">
        <f t="shared" si="245"/>
        <v>0</v>
      </c>
      <c r="AC242" s="284">
        <f t="shared" si="245"/>
        <v>0</v>
      </c>
      <c r="AD242" s="284">
        <f t="shared" si="245"/>
        <v>0</v>
      </c>
      <c r="AE242" s="284">
        <f t="shared" ref="AE242:BF242" si="246">SUM(AE208:AE241)</f>
        <v>0</v>
      </c>
      <c r="AF242" s="284">
        <f t="shared" si="246"/>
        <v>0</v>
      </c>
      <c r="AG242" s="284">
        <f t="shared" si="246"/>
        <v>0</v>
      </c>
      <c r="AH242" s="284">
        <f t="shared" si="246"/>
        <v>0</v>
      </c>
      <c r="AI242" s="284">
        <f t="shared" si="246"/>
        <v>4</v>
      </c>
      <c r="AJ242" s="284">
        <f t="shared" si="246"/>
        <v>1</v>
      </c>
      <c r="AK242" s="284">
        <f t="shared" si="246"/>
        <v>0</v>
      </c>
      <c r="AL242" s="284">
        <f t="shared" si="246"/>
        <v>0</v>
      </c>
      <c r="AM242" s="284">
        <f t="shared" si="246"/>
        <v>0</v>
      </c>
      <c r="AN242" s="284">
        <f t="shared" si="246"/>
        <v>0</v>
      </c>
      <c r="AO242" s="284">
        <f t="shared" si="246"/>
        <v>0</v>
      </c>
      <c r="AP242" s="284">
        <f t="shared" si="246"/>
        <v>2</v>
      </c>
      <c r="AQ242" s="284">
        <f t="shared" si="246"/>
        <v>0</v>
      </c>
      <c r="AR242" s="284">
        <f t="shared" si="246"/>
        <v>0</v>
      </c>
      <c r="AS242" s="284">
        <f t="shared" si="246"/>
        <v>0</v>
      </c>
      <c r="AT242" s="284">
        <f t="shared" si="246"/>
        <v>0</v>
      </c>
      <c r="AU242" s="284">
        <f t="shared" si="246"/>
        <v>0</v>
      </c>
      <c r="AV242" s="284">
        <f t="shared" si="246"/>
        <v>0</v>
      </c>
      <c r="AW242" s="284">
        <f t="shared" si="246"/>
        <v>0</v>
      </c>
      <c r="AX242" s="284">
        <f t="shared" si="246"/>
        <v>1</v>
      </c>
      <c r="AY242" s="284">
        <f t="shared" si="246"/>
        <v>0</v>
      </c>
      <c r="AZ242" s="284">
        <f t="shared" si="246"/>
        <v>0</v>
      </c>
      <c r="BA242" s="284">
        <f t="shared" si="246"/>
        <v>0</v>
      </c>
      <c r="BB242" s="284">
        <f t="shared" si="246"/>
        <v>0</v>
      </c>
      <c r="BC242" s="284">
        <f t="shared" si="246"/>
        <v>0</v>
      </c>
      <c r="BD242" s="284">
        <f t="shared" si="246"/>
        <v>0</v>
      </c>
      <c r="BE242" s="284">
        <f t="shared" si="246"/>
        <v>0</v>
      </c>
      <c r="BF242" s="284">
        <f t="shared" si="246"/>
        <v>0</v>
      </c>
      <c r="BG242" s="284">
        <f t="shared" ref="BG242:BX242" si="247">COUNTIF(BG208:BG241,"X")</f>
        <v>0</v>
      </c>
      <c r="BH242" s="284">
        <f t="shared" si="247"/>
        <v>0</v>
      </c>
      <c r="BI242" s="284">
        <f t="shared" si="247"/>
        <v>0</v>
      </c>
      <c r="BJ242" s="284">
        <f t="shared" si="247"/>
        <v>0</v>
      </c>
      <c r="BK242" s="284">
        <f t="shared" si="247"/>
        <v>0</v>
      </c>
      <c r="BL242" s="284">
        <f t="shared" si="247"/>
        <v>0</v>
      </c>
      <c r="BM242" s="284">
        <f t="shared" si="247"/>
        <v>0</v>
      </c>
      <c r="BN242" s="284">
        <f t="shared" si="247"/>
        <v>0</v>
      </c>
      <c r="BO242" s="284">
        <f t="shared" si="247"/>
        <v>0</v>
      </c>
      <c r="BP242" s="284">
        <f t="shared" si="247"/>
        <v>1</v>
      </c>
      <c r="BQ242" s="284">
        <f t="shared" si="247"/>
        <v>1</v>
      </c>
      <c r="BR242" s="284">
        <f t="shared" si="247"/>
        <v>0</v>
      </c>
      <c r="BS242" s="284">
        <f t="shared" si="247"/>
        <v>0</v>
      </c>
      <c r="BT242" s="284">
        <f t="shared" si="247"/>
        <v>0</v>
      </c>
      <c r="BU242" s="284">
        <f t="shared" si="247"/>
        <v>1</v>
      </c>
      <c r="BV242" s="284">
        <f t="shared" si="247"/>
        <v>0</v>
      </c>
      <c r="BW242" s="293">
        <f t="shared" si="247"/>
        <v>0</v>
      </c>
      <c r="BX242" s="293">
        <f t="shared" si="247"/>
        <v>0</v>
      </c>
      <c r="BY242" s="387">
        <f>COUNTA(BY169:BY241)</f>
        <v>2</v>
      </c>
      <c r="BZ242" s="387">
        <f>COUNTA(BZ169:BZ241)</f>
        <v>2</v>
      </c>
      <c r="CA242" s="421" t="e">
        <f ca="1">AVERAGE(CA208:CA241)</f>
        <v>#DIV/0!</v>
      </c>
      <c r="CB242" s="387" t="e">
        <f ca="1">AVERAGE(CB208:CB241)</f>
        <v>#DIV/0!</v>
      </c>
    </row>
  </sheetData>
  <sheetProtection sort="0" autoFilter="0"/>
  <mergeCells count="7">
    <mergeCell ref="BK1:BO1"/>
    <mergeCell ref="AI1:BF1"/>
    <mergeCell ref="E1:F1"/>
    <mergeCell ref="G1:H1"/>
    <mergeCell ref="BG1:BH1"/>
    <mergeCell ref="BI1:BJ1"/>
    <mergeCell ref="I1:AH1"/>
  </mergeCells>
  <dataValidations count="2">
    <dataValidation type="list" allowBlank="1" showInputMessage="1" showErrorMessage="1" sqref="Z45:Z46">
      <formula1>$BI$254:$BI$260</formula1>
    </dataValidation>
    <dataValidation type="whole" allowBlank="1" showInputMessage="1" showErrorMessage="1" errorTitle="Seulement chiffre viviane ;-)" sqref="I4:BF13">
      <formula1>0</formula1>
      <formula2>99</formula2>
    </dataValidation>
  </dataValidations>
  <pageMargins left="0.7" right="0.7" top="0.51180555555555551" bottom="0.51180555555555551" header="0.51180555555555551" footer="0.51180555555555551"/>
  <pageSetup paperSize="77" firstPageNumber="0" orientation="landscape" horizontalDpi="300" verticalDpi="300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"/>
  <sheetViews>
    <sheetView workbookViewId="0">
      <selection activeCell="F20" sqref="F20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Informations_personnelles</vt:lpstr>
      <vt:lpstr>Accompagnement</vt:lpstr>
      <vt:lpstr>Feuil1</vt:lpstr>
      <vt:lpstr>Aideref</vt:lpstr>
      <vt:lpstr>ancienneté</vt:lpstr>
      <vt:lpstr>CC3F</vt:lpstr>
      <vt:lpstr>CCCatt</vt:lpstr>
      <vt:lpstr>CCVA</vt:lpstr>
      <vt:lpstr>originedemande</vt:lpstr>
      <vt:lpstr>portedefrance</vt:lpstr>
      <vt:lpstr>Ressources</vt:lpstr>
      <vt:lpstr>SeulementX</vt:lpstr>
      <vt:lpstr>Situationfamiliale</vt:lpstr>
      <vt:lpstr>Soutienref</vt:lpstr>
      <vt:lpstr>Valfensch</vt:lpstr>
      <vt:lpstr>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</dc:creator>
  <cp:lastModifiedBy>Adv</cp:lastModifiedBy>
  <dcterms:created xsi:type="dcterms:W3CDTF">2015-11-11T08:45:21Z</dcterms:created>
  <dcterms:modified xsi:type="dcterms:W3CDTF">2016-03-03T09:25:08Z</dcterms:modified>
</cp:coreProperties>
</file>