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510" windowWidth="19440" windowHeight="7335" activeTab="1"/>
  </bookViews>
  <sheets>
    <sheet name="tableau de suivi" sheetId="1" r:id="rId1"/>
    <sheet name="pareto TR" sheetId="2" r:id="rId2"/>
    <sheet name="pareto FC" sheetId="4" r:id="rId3"/>
    <sheet name="Feuil3" sheetId="3" r:id="rId4"/>
  </sheets>
  <definedNames>
    <definedName name="_xlnm._FilterDatabase" localSheetId="0" hidden="1">'tableau de suivi'!$A$1:$K$69</definedName>
  </definedNames>
  <calcPr calcId="145621"/>
</workbook>
</file>

<file path=xl/calcChain.xml><?xml version="1.0" encoding="utf-8"?>
<calcChain xmlns="http://schemas.openxmlformats.org/spreadsheetml/2006/main">
  <c r="B8" i="2" l="1"/>
  <c r="D4" i="2"/>
  <c r="F4" i="2"/>
  <c r="H4" i="2"/>
  <c r="J4" i="2"/>
  <c r="L4" i="2"/>
  <c r="N4" i="2"/>
  <c r="P4" i="2"/>
  <c r="R4" i="2"/>
  <c r="T4" i="2"/>
  <c r="V4" i="2"/>
  <c r="X4" i="2"/>
  <c r="Z4" i="2"/>
  <c r="AB4" i="2"/>
  <c r="AD4" i="2"/>
  <c r="B4" i="2"/>
  <c r="B8" i="4" l="1"/>
  <c r="A8" i="4"/>
  <c r="H4" i="4"/>
  <c r="F4" i="4"/>
  <c r="D4" i="4"/>
  <c r="B4" i="4"/>
  <c r="A8" i="2"/>
</calcChain>
</file>

<file path=xl/sharedStrings.xml><?xml version="1.0" encoding="utf-8"?>
<sst xmlns="http://schemas.openxmlformats.org/spreadsheetml/2006/main" count="571" uniqueCount="146">
  <si>
    <t>TOP ITEM</t>
  </si>
  <si>
    <t>N° DDI</t>
  </si>
  <si>
    <t>P/N</t>
  </si>
  <si>
    <t>S/N</t>
  </si>
  <si>
    <t>Sujet</t>
  </si>
  <si>
    <t>Type de traitement</t>
  </si>
  <si>
    <t>% d'avancement</t>
  </si>
  <si>
    <t>Date d'ouverture</t>
  </si>
  <si>
    <t>Date de cloture</t>
  </si>
  <si>
    <t>NB de retouche sans traitement</t>
  </si>
  <si>
    <t>Mineur</t>
  </si>
  <si>
    <t>Acceptable en l'état</t>
  </si>
  <si>
    <t>SML3020-16-0</t>
  </si>
  <si>
    <t>CA000213</t>
  </si>
  <si>
    <t>Dent on lock bolt of tertiary lock</t>
  </si>
  <si>
    <t>Scratches on axes</t>
  </si>
  <si>
    <t>Dent on bracket</t>
  </si>
  <si>
    <t>récupération</t>
  </si>
  <si>
    <t>Clamp damaged</t>
  </si>
  <si>
    <t>Shrink harness damaged</t>
  </si>
  <si>
    <t>Variation of color on composite</t>
  </si>
  <si>
    <t>Carck on access panel</t>
  </si>
  <si>
    <t>SML2001-09-0</t>
  </si>
  <si>
    <t>CA000225</t>
  </si>
  <si>
    <t>TR L/H213</t>
  </si>
  <si>
    <t>Interference between thermal blancket and retainer</t>
  </si>
  <si>
    <t>Secondaire</t>
  </si>
  <si>
    <t>SML5020-16-0</t>
  </si>
  <si>
    <t>FC L/H225</t>
  </si>
  <si>
    <t>TR R/H213</t>
  </si>
  <si>
    <t>Dent on composit skin</t>
  </si>
  <si>
    <t>Harness protection damaged</t>
  </si>
  <si>
    <t>Patch repair on thermal blanket</t>
  </si>
  <si>
    <t>N/A</t>
  </si>
  <si>
    <t>Scratch on thermal blanket of ICU</t>
  </si>
  <si>
    <t>OFS Seal cut 6oc</t>
  </si>
  <si>
    <t>TR R/H212</t>
  </si>
  <si>
    <t>CA000212</t>
  </si>
  <si>
    <t>Composite scaling on OFS edge</t>
  </si>
  <si>
    <t>CA000214</t>
  </si>
  <si>
    <t>TR R/H214</t>
  </si>
  <si>
    <t>Scratch on deflector and pivot door IFS</t>
  </si>
  <si>
    <t>TR L/H214</t>
  </si>
  <si>
    <t>FASTENER SAFETY RING DAMAGED</t>
  </si>
  <si>
    <t>SML2002-09-0</t>
  </si>
  <si>
    <t>CA000226</t>
  </si>
  <si>
    <t>FC R/H226</t>
  </si>
  <si>
    <t>SPOT WELDING HOLE in thermal blanket</t>
  </si>
  <si>
    <t>Fastener cracked on firebox</t>
  </si>
  <si>
    <t>Bad fasterner instalation and det on fasterner's washer</t>
  </si>
  <si>
    <t>CA000224</t>
  </si>
  <si>
    <t>FC R/H224</t>
  </si>
  <si>
    <t>Crack on afterward seal</t>
  </si>
  <si>
    <t>Dent on HOR</t>
  </si>
  <si>
    <t>SML2004-07-0</t>
  </si>
  <si>
    <t>CA000223</t>
  </si>
  <si>
    <t>1 fastener with positive flushness and not enough thread on the other SIDE</t>
  </si>
  <si>
    <t>FC R/H223</t>
  </si>
  <si>
    <t>SML2003-07-0</t>
  </si>
  <si>
    <t>CA000228</t>
  </si>
  <si>
    <t>Cut on aft seal</t>
  </si>
  <si>
    <t>CA000227</t>
  </si>
  <si>
    <t>Crack on aft seal</t>
  </si>
  <si>
    <t>FC L/H228</t>
  </si>
  <si>
    <t>FC L/H227</t>
  </si>
  <si>
    <t>2 scratches on HOR</t>
  </si>
  <si>
    <t>Hole in thermal blanket</t>
  </si>
  <si>
    <t>Codage</t>
  </si>
  <si>
    <t>Harness thermal protection cut</t>
  </si>
  <si>
    <t>dent on axe TR LHS 214</t>
  </si>
  <si>
    <t>HOLE IN THERMAL BLANKET TR RH 214</t>
  </si>
  <si>
    <t>CRACK ON AFT SEAL RHS 227</t>
  </si>
  <si>
    <t>FC R/H227</t>
  </si>
  <si>
    <t>DENT ON HOR ACTUATOR RH 227</t>
  </si>
  <si>
    <t>Remove/replace</t>
  </si>
  <si>
    <t xml:space="preserve"> IDENTIFICATION PLATE TR RH 214</t>
  </si>
  <si>
    <t>CRACK ON ACCESS PANEL TR 215 LHS</t>
  </si>
  <si>
    <t>FC R/H230</t>
  </si>
  <si>
    <t>SML2020-09-0</t>
  </si>
  <si>
    <t>CA000230</t>
  </si>
  <si>
    <t>Retouche sans faite sans le besoin de faire une DDI</t>
  </si>
  <si>
    <t>TR L/H215</t>
  </si>
  <si>
    <t>CA000215</t>
  </si>
  <si>
    <t>CRACK ON 6 °/C SEAL TR 215 LHS</t>
  </si>
  <si>
    <t>TR avec nouvelle procédure établie début Janvier entre AircelleTLS et Aircelle MAROC</t>
  </si>
  <si>
    <t>TR R/H215</t>
  </si>
  <si>
    <t>WAVINESS ON PDL SWITCH TR RH 215</t>
  </si>
  <si>
    <t xml:space="preserve">CRACK ON EDGE GROMMET </t>
  </si>
  <si>
    <t>CA000216</t>
  </si>
  <si>
    <t>TR L/H216</t>
  </si>
  <si>
    <t>Hole at 6.00 o'clock in fire seal.</t>
  </si>
  <si>
    <t>CA000217</t>
  </si>
  <si>
    <t>TR R/H217</t>
  </si>
  <si>
    <t>HOLE IN THERMAL BLANKET TR RHS 217</t>
  </si>
  <si>
    <t>CRACK ON ACCESS PANEL</t>
  </si>
  <si>
    <t>3 BAD REFERENCES OF HAP SCREWS (015 INSTEAD OF 020)</t>
  </si>
  <si>
    <t>Avec déro</t>
  </si>
  <si>
    <t>Sans déro</t>
  </si>
  <si>
    <t>TR R/H218</t>
  </si>
  <si>
    <t>CA000218</t>
  </si>
  <si>
    <t>TRAPPE FISSUREE</t>
  </si>
  <si>
    <t>Suite au défaut détécté sur le TR la trappe sera remplacée au MAROC(retour demandé par M.S.RIERE</t>
  </si>
  <si>
    <t>UNPRESSED LGPL RING (AQ FAIT)</t>
  </si>
  <si>
    <t>TR L/H217</t>
  </si>
  <si>
    <t>TR R/H216</t>
  </si>
  <si>
    <t>TR L/H218</t>
  </si>
  <si>
    <t>TR L/H219</t>
  </si>
  <si>
    <t>DENT ON FCR HOR</t>
  </si>
  <si>
    <t>FC L/H213</t>
  </si>
  <si>
    <t>FC R/H231</t>
  </si>
  <si>
    <t>CA000231</t>
  </si>
  <si>
    <t>DELAMINAGE(CUT ON CARBON EDGE)</t>
  </si>
  <si>
    <t>CA000219</t>
  </si>
  <si>
    <t>TR R/H219</t>
  </si>
  <si>
    <t>bad cosmetic to marking</t>
  </si>
  <si>
    <t>NTERFERENCE BETWEEN NUT AND HYDRAULIC</t>
  </si>
  <si>
    <t>Retour au Maroc suite à de nombreuses retouches qui demande plus de 10H de travail</t>
  </si>
  <si>
    <t>CA000232</t>
  </si>
  <si>
    <t>FC R/H232</t>
  </si>
  <si>
    <t>Rivet bad position</t>
  </si>
  <si>
    <t>MARKING BAD ASPECT</t>
  </si>
  <si>
    <t>CA000233</t>
  </si>
  <si>
    <t>FC L/H233</t>
  </si>
  <si>
    <t>FC R/H228</t>
  </si>
  <si>
    <t>FC L/H232</t>
  </si>
  <si>
    <t>Retouchefaite sans le besoin de faire une DDI</t>
  </si>
  <si>
    <t>FC retouché au MAROC fin 2015(deuxiéme passage sur Toulouse RAS)</t>
  </si>
  <si>
    <t>CA000220</t>
  </si>
  <si>
    <t>TR L/H220</t>
  </si>
  <si>
    <t>Seal and seal fitting damaged</t>
  </si>
  <si>
    <t>TR R/H221</t>
  </si>
  <si>
    <t>CA000221</t>
  </si>
  <si>
    <t>TOLERIE BAD ASPECT</t>
  </si>
  <si>
    <t>JOINT COUPE</t>
  </si>
  <si>
    <t>Cette drogation est fermée mais le travail n'est pas et sera fait à KMSO.Fermée suite à besoin urgent elle sera ré ouverte par moi des reception du TR à KMSO et de la piéce à remplacé</t>
  </si>
  <si>
    <t>(en accord avec D.ST PIERRE et S.RIERE et le programme</t>
  </si>
  <si>
    <t>30000383391/40000066269</t>
  </si>
  <si>
    <t>FC L/H230</t>
  </si>
  <si>
    <t>Cut on aft seal ****</t>
  </si>
  <si>
    <t>HOLE IN THERMAL/B</t>
  </si>
  <si>
    <t>ERREUR T SUP fait sur dérogation</t>
  </si>
  <si>
    <t>fissure sur trappe</t>
  </si>
  <si>
    <t>ELECTRIC HARNESS BAD COSMETIC</t>
  </si>
  <si>
    <t xml:space="preserve">TR R/H233 </t>
  </si>
  <si>
    <t>Trappe fissurée</t>
  </si>
  <si>
    <t>TR L/H221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</si>
</sst>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Times New Roman"/>
      <family val="1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0" borderId="1" xfId="0" applyFont="1" applyBorder="1" applyAlignment="1"/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/>
    </xf>
    <xf numFmtId="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1" fillId="2" borderId="1" xfId="0" applyFont="1" applyFill="1" applyBorder="1" applyAlignment="1"/>
    <xf numFmtId="9" fontId="2" fillId="2" borderId="1" xfId="0" applyNumberFormat="1" applyFont="1" applyFill="1" applyBorder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5" fillId="0" borderId="0" xfId="0" applyFont="1"/>
    <xf numFmtId="0" fontId="4" fillId="0" borderId="0" xfId="0" applyFont="1"/>
    <xf numFmtId="0" fontId="1" fillId="3" borderId="1" xfId="0" applyFont="1" applyFill="1" applyBorder="1" applyAlignment="1">
      <alignment horizontal="center"/>
    </xf>
    <xf numFmtId="14" fontId="1" fillId="3" borderId="1" xfId="0" applyNumberFormat="1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0" xfId="0" applyFill="1"/>
    <xf numFmtId="0" fontId="1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1" xfId="0" applyBorder="1"/>
    <xf numFmtId="0" fontId="1" fillId="0" borderId="2" xfId="0" applyFont="1" applyFill="1" applyBorder="1" applyAlignment="1">
      <alignment horizontal="center"/>
    </xf>
    <xf numFmtId="0" fontId="6" fillId="0" borderId="0" xfId="0" applyFont="1"/>
    <xf numFmtId="0" fontId="1" fillId="4" borderId="1" xfId="0" applyFont="1" applyFill="1" applyBorder="1" applyAlignment="1">
      <alignment horizontal="center"/>
    </xf>
    <xf numFmtId="14" fontId="1" fillId="4" borderId="1" xfId="0" applyNumberFormat="1" applyFont="1" applyFill="1" applyBorder="1" applyAlignment="1">
      <alignment horizontal="center"/>
    </xf>
    <xf numFmtId="9" fontId="2" fillId="4" borderId="1" xfId="0" applyNumberFormat="1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9" fontId="2" fillId="3" borderId="1" xfId="0" applyNumberFormat="1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 vertical="center"/>
    </xf>
    <xf numFmtId="14" fontId="1" fillId="5" borderId="1" xfId="0" applyNumberFormat="1" applyFont="1" applyFill="1" applyBorder="1" applyAlignment="1">
      <alignment horizontal="center"/>
    </xf>
    <xf numFmtId="9" fontId="1" fillId="5" borderId="1" xfId="0" applyNumberFormat="1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1" fillId="4" borderId="1" xfId="0" applyFont="1" applyFill="1" applyBorder="1" applyAlignment="1"/>
    <xf numFmtId="0" fontId="1" fillId="0" borderId="0" xfId="0" applyFont="1"/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6" borderId="1" xfId="0" applyFont="1" applyFill="1" applyBorder="1" applyAlignment="1"/>
    <xf numFmtId="14" fontId="1" fillId="6" borderId="1" xfId="0" applyNumberFormat="1" applyFont="1" applyFill="1" applyBorder="1" applyAlignment="1">
      <alignment horizontal="center"/>
    </xf>
    <xf numFmtId="9" fontId="2" fillId="6" borderId="1" xfId="0" applyNumberFormat="1" applyFont="1" applyFill="1" applyBorder="1" applyAlignment="1">
      <alignment horizontal="center"/>
    </xf>
    <xf numFmtId="0" fontId="0" fillId="6" borderId="0" xfId="0" applyFill="1"/>
    <xf numFmtId="0" fontId="7" fillId="2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14" fontId="2" fillId="6" borderId="1" xfId="0" applyNumberFormat="1" applyFont="1" applyFill="1" applyBorder="1" applyAlignment="1">
      <alignment horizontal="center"/>
    </xf>
    <xf numFmtId="0" fontId="8" fillId="6" borderId="1" xfId="0" applyFont="1" applyFill="1" applyBorder="1" applyAlignment="1">
      <alignment horizontal="center"/>
    </xf>
    <xf numFmtId="9" fontId="8" fillId="6" borderId="1" xfId="0" applyNumberFormat="1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14" fontId="1" fillId="2" borderId="7" xfId="0" applyNumberFormat="1" applyFont="1" applyFill="1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0" xfId="0" applyBorder="1"/>
    <xf numFmtId="0" fontId="0" fillId="0" borderId="0" xfId="0" applyNumberFormat="1" applyBorder="1"/>
    <xf numFmtId="0" fontId="2" fillId="2" borderId="5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5157403900557181E-2"/>
          <c:y val="4.821941231287457E-2"/>
          <c:w val="0.94573197721634561"/>
          <c:h val="0.70939906127369257"/>
        </c:manualLayout>
      </c:layout>
      <c:barChart>
        <c:barDir val="col"/>
        <c:grouping val="stack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1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2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3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4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5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6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7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8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9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10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11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12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13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14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15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16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17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18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19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20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21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22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23"/>
            <c:invertIfNegative val="0"/>
            <c:bubble3D val="0"/>
            <c:spPr>
              <a:solidFill>
                <a:srgbClr val="00B050"/>
              </a:solidFill>
            </c:spPr>
          </c:dPt>
          <c:dLbls>
            <c:dLbl>
              <c:idx val="0"/>
              <c:layout>
                <c:manualLayout>
                  <c:x val="1.1328234616837182E-3"/>
                  <c:y val="-4.3637199289239051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0"/>
                  <c:y val="-3.4021862344163795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>
                <c:manualLayout>
                  <c:x val="0"/>
                  <c:y val="-0.14296525431167853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>
                <c:manualLayout>
                  <c:x val="-1.1386213770387924E-3"/>
                  <c:y val="-3.0710693872646872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>
                <c:manualLayout>
                  <c:x val="0"/>
                  <c:y val="-0.15914343565370789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"/>
              <c:layout>
                <c:manualLayout>
                  <c:x val="0"/>
                  <c:y val="-3.1989491983233601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layout>
                <c:manualLayout>
                  <c:x val="0"/>
                  <c:y val="-0.12133329794887789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layout>
                <c:manualLayout>
                  <c:x val="0"/>
                  <c:y val="-4.2925038517049131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"/>
              <c:layout>
                <c:manualLayout>
                  <c:x val="0"/>
                  <c:y val="-0.12133329794887789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>
                <c:manualLayout>
                  <c:x val="0"/>
                  <c:y val="-3.5517633269864894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>
                <c:manualLayout>
                  <c:x val="0"/>
                  <c:y val="-0.13614810844324637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2"/>
              <c:layout>
                <c:manualLayout>
                  <c:x val="-1.1328234616837182E-3"/>
                  <c:y val="-3.6229794042054814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3"/>
              <c:layout>
                <c:manualLayout>
                  <c:x val="0"/>
                  <c:y val="-0.20474768015524056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"/>
              <c:layout>
                <c:manualLayout>
                  <c:x val="0"/>
                  <c:y val="-3.7013404195566001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5"/>
              <c:layout>
                <c:manualLayout>
                  <c:x val="8.3072760859850333E-17"/>
                  <c:y val="-0.27568758364316609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6"/>
              <c:layout>
                <c:manualLayout>
                  <c:x val="8.3072760859850333E-17"/>
                  <c:y val="-3.9415561558599724E-2"/>
                </c:manualLayout>
              </c:layout>
              <c:spPr>
                <a:noFill/>
              </c:spPr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7"/>
              <c:layout>
                <c:manualLayout>
                  <c:x val="0"/>
                  <c:y val="-0.16830091329807137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8"/>
              <c:layout>
                <c:manualLayout>
                  <c:x val="0"/>
                  <c:y val="-4.4542127575932462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9"/>
              <c:layout>
                <c:manualLayout>
                  <c:x val="0"/>
                  <c:y val="-0.2337870417652255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0"/>
              <c:layout>
                <c:manualLayout>
                  <c:x val="-1.4700837379534929E-3"/>
                  <c:y val="-3.9052773679564397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1"/>
              <c:layout>
                <c:manualLayout>
                  <c:x val="0"/>
                  <c:y val="-0.29595616915830586"/>
                </c:manualLayout>
              </c:layout>
              <c:spPr>
                <a:solidFill>
                  <a:schemeClr val="bg1"/>
                </a:solidFill>
              </c:spPr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2"/>
              <c:layout>
                <c:manualLayout>
                  <c:x val="0"/>
                  <c:y val="-3.5517633269864894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3"/>
              <c:layout>
                <c:manualLayout>
                  <c:x val="0"/>
                  <c:y val="-0.33142626671733255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'pareto TR'!$G$1:$AD$2</c:f>
              <c:multiLvlStrCache>
                <c:ptCount val="24"/>
                <c:lvl>
                  <c:pt idx="0">
                    <c:v>Avec déro</c:v>
                  </c:pt>
                  <c:pt idx="1">
                    <c:v>Sans déro</c:v>
                  </c:pt>
                  <c:pt idx="2">
                    <c:v>Avec déro</c:v>
                  </c:pt>
                  <c:pt idx="3">
                    <c:v>Sans déro</c:v>
                  </c:pt>
                  <c:pt idx="4">
                    <c:v>Avec déro</c:v>
                  </c:pt>
                  <c:pt idx="5">
                    <c:v>Sans déro</c:v>
                  </c:pt>
                  <c:pt idx="6">
                    <c:v>Avec déro</c:v>
                  </c:pt>
                  <c:pt idx="7">
                    <c:v>Sans déro</c:v>
                  </c:pt>
                  <c:pt idx="8">
                    <c:v>Avec déro</c:v>
                  </c:pt>
                  <c:pt idx="9">
                    <c:v>Sans déro</c:v>
                  </c:pt>
                  <c:pt idx="10">
                    <c:v>Avec déro</c:v>
                  </c:pt>
                  <c:pt idx="11">
                    <c:v>Sans déro</c:v>
                  </c:pt>
                  <c:pt idx="12">
                    <c:v>Avec déro</c:v>
                  </c:pt>
                  <c:pt idx="13">
                    <c:v>Sans déro</c:v>
                  </c:pt>
                  <c:pt idx="14">
                    <c:v>Avec déro</c:v>
                  </c:pt>
                  <c:pt idx="15">
                    <c:v>Sans déro</c:v>
                  </c:pt>
                  <c:pt idx="16">
                    <c:v>Avec déro</c:v>
                  </c:pt>
                  <c:pt idx="17">
                    <c:v>Sans déro</c:v>
                  </c:pt>
                  <c:pt idx="18">
                    <c:v>Avec déro</c:v>
                  </c:pt>
                  <c:pt idx="19">
                    <c:v>Sans déro</c:v>
                  </c:pt>
                  <c:pt idx="20">
                    <c:v>Avec déro</c:v>
                  </c:pt>
                  <c:pt idx="21">
                    <c:v>Sans déro</c:v>
                  </c:pt>
                  <c:pt idx="22">
                    <c:v>Avec déro</c:v>
                  </c:pt>
                  <c:pt idx="23">
                    <c:v>Sans déro</c:v>
                  </c:pt>
                </c:lvl>
                <c:lvl>
                  <c:pt idx="0">
                    <c:v>TR R/H214</c:v>
                  </c:pt>
                  <c:pt idx="2">
                    <c:v>TR L/H215</c:v>
                  </c:pt>
                  <c:pt idx="4">
                    <c:v>TR R/H215</c:v>
                  </c:pt>
                  <c:pt idx="6">
                    <c:v>TR L/H216</c:v>
                  </c:pt>
                  <c:pt idx="8">
                    <c:v>TR R/H217</c:v>
                  </c:pt>
                  <c:pt idx="10">
                    <c:v>TR L/H217</c:v>
                  </c:pt>
                  <c:pt idx="12">
                    <c:v>TR R/H218</c:v>
                  </c:pt>
                  <c:pt idx="14">
                    <c:v>TR L/H219</c:v>
                  </c:pt>
                  <c:pt idx="16">
                    <c:v>TR R/H219</c:v>
                  </c:pt>
                  <c:pt idx="18">
                    <c:v>TR L/H220</c:v>
                  </c:pt>
                  <c:pt idx="20">
                    <c:v>TR R/H221</c:v>
                  </c:pt>
                  <c:pt idx="22">
                    <c:v>TR L/H221</c:v>
                  </c:pt>
                </c:lvl>
              </c:multiLvlStrCache>
            </c:multiLvlStrRef>
          </c:cat>
          <c:val>
            <c:numRef>
              <c:f>'pareto TR'!$G$3:$AD$3</c:f>
              <c:numCache>
                <c:formatCode>General</c:formatCode>
                <c:ptCount val="24"/>
                <c:pt idx="0">
                  <c:v>3</c:v>
                </c:pt>
                <c:pt idx="1">
                  <c:v>25</c:v>
                </c:pt>
                <c:pt idx="2">
                  <c:v>2</c:v>
                </c:pt>
                <c:pt idx="3">
                  <c:v>26</c:v>
                </c:pt>
                <c:pt idx="4">
                  <c:v>2</c:v>
                </c:pt>
                <c:pt idx="5">
                  <c:v>20</c:v>
                </c:pt>
                <c:pt idx="6">
                  <c:v>2</c:v>
                </c:pt>
                <c:pt idx="7">
                  <c:v>20</c:v>
                </c:pt>
                <c:pt idx="8">
                  <c:v>3</c:v>
                </c:pt>
                <c:pt idx="9">
                  <c:v>20</c:v>
                </c:pt>
                <c:pt idx="10">
                  <c:v>4</c:v>
                </c:pt>
                <c:pt idx="11">
                  <c:v>35</c:v>
                </c:pt>
                <c:pt idx="12">
                  <c:v>1</c:v>
                </c:pt>
                <c:pt idx="13">
                  <c:v>49</c:v>
                </c:pt>
                <c:pt idx="14">
                  <c:v>1</c:v>
                </c:pt>
                <c:pt idx="15">
                  <c:v>30</c:v>
                </c:pt>
                <c:pt idx="16">
                  <c:v>3</c:v>
                </c:pt>
                <c:pt idx="17">
                  <c:v>40</c:v>
                </c:pt>
                <c:pt idx="18">
                  <c:v>2</c:v>
                </c:pt>
                <c:pt idx="19">
                  <c:v>53</c:v>
                </c:pt>
                <c:pt idx="20">
                  <c:v>3</c:v>
                </c:pt>
                <c:pt idx="21">
                  <c:v>60</c:v>
                </c:pt>
              </c:numCache>
            </c:numRef>
          </c:val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82654336"/>
        <c:axId val="82655872"/>
      </c:barChart>
      <c:catAx>
        <c:axId val="82654336"/>
        <c:scaling>
          <c:orientation val="minMax"/>
        </c:scaling>
        <c:delete val="0"/>
        <c:axPos val="b"/>
        <c:majorTickMark val="out"/>
        <c:minorTickMark val="none"/>
        <c:tickLblPos val="nextTo"/>
        <c:crossAx val="82655872"/>
        <c:crosses val="autoZero"/>
        <c:auto val="1"/>
        <c:lblAlgn val="ctr"/>
        <c:lblOffset val="100"/>
        <c:noMultiLvlLbl val="0"/>
      </c:catAx>
      <c:valAx>
        <c:axId val="826558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265433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Lbls>
            <c:dLbl>
              <c:idx val="0"/>
              <c:layout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1"/>
              <c:layout/>
              <c:showLegendKey val="0"/>
              <c:showVal val="0"/>
              <c:showCatName val="0"/>
              <c:showSerName val="0"/>
              <c:showPercent val="1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'pareto TR'!$A$7:$B$7</c:f>
              <c:strCache>
                <c:ptCount val="2"/>
                <c:pt idx="0">
                  <c:v>Avec déro</c:v>
                </c:pt>
                <c:pt idx="1">
                  <c:v>Sans déro</c:v>
                </c:pt>
              </c:strCache>
            </c:strRef>
          </c:cat>
          <c:val>
            <c:numRef>
              <c:f>'pareto TR'!$A$8:$B$8</c:f>
              <c:numCache>
                <c:formatCode>General</c:formatCode>
                <c:ptCount val="2"/>
                <c:pt idx="0">
                  <c:v>41</c:v>
                </c:pt>
                <c:pt idx="1">
                  <c:v>313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5157403900557181E-2"/>
          <c:y val="4.821941231287457E-2"/>
          <c:w val="0.94573197721634561"/>
          <c:h val="0.70939906127369257"/>
        </c:manualLayout>
      </c:layout>
      <c:barChart>
        <c:barDir val="col"/>
        <c:grouping val="stack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1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2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3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4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5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6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7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8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9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10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11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12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13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14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15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16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17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18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19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20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21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22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23"/>
            <c:invertIfNegative val="0"/>
            <c:bubble3D val="0"/>
            <c:spPr>
              <a:solidFill>
                <a:srgbClr val="00B050"/>
              </a:solidFill>
            </c:spPr>
          </c:dPt>
          <c:dLbls>
            <c:dLbl>
              <c:idx val="0"/>
              <c:layout>
                <c:manualLayout>
                  <c:x val="1.1328234616837182E-3"/>
                  <c:y val="-4.3637199289239051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0"/>
                  <c:y val="-3.4021862344163795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>
                <c:manualLayout>
                  <c:x val="0"/>
                  <c:y val="-0.14296525431167853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>
                <c:manualLayout>
                  <c:x val="-1.1386213770387924E-3"/>
                  <c:y val="-3.0710693872646872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>
                <c:manualLayout>
                  <c:x val="0"/>
                  <c:y val="-0.15914343565370789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"/>
              <c:layout>
                <c:manualLayout>
                  <c:x val="0"/>
                  <c:y val="-3.1989491983233601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layout>
                <c:manualLayout>
                  <c:x val="0"/>
                  <c:y val="-0.12133329794887789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layout>
                <c:manualLayout>
                  <c:x val="0"/>
                  <c:y val="-4.2925038517049131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"/>
              <c:layout>
                <c:manualLayout>
                  <c:x val="0"/>
                  <c:y val="-0.12133329794887789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>
                <c:manualLayout>
                  <c:x val="0"/>
                  <c:y val="-3.5517633269864894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>
                <c:manualLayout>
                  <c:x val="0"/>
                  <c:y val="-0.13614810844324637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2"/>
              <c:layout>
                <c:manualLayout>
                  <c:x val="-1.1328234616837182E-3"/>
                  <c:y val="-3.6229794042054814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3"/>
              <c:layout>
                <c:manualLayout>
                  <c:x val="0"/>
                  <c:y val="-0.20474768015524056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"/>
              <c:layout>
                <c:manualLayout>
                  <c:x val="0"/>
                  <c:y val="-3.7013404195566001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5"/>
              <c:layout>
                <c:manualLayout>
                  <c:x val="8.3072760859850333E-17"/>
                  <c:y val="-0.27568758364316609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6"/>
              <c:layout>
                <c:manualLayout>
                  <c:x val="8.3072760859850333E-17"/>
                  <c:y val="-3.9415561558599724E-2"/>
                </c:manualLayout>
              </c:layout>
              <c:spPr>
                <a:noFill/>
              </c:spPr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7"/>
              <c:layout>
                <c:manualLayout>
                  <c:x val="0"/>
                  <c:y val="-0.16830091329807137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8"/>
              <c:layout>
                <c:manualLayout>
                  <c:x val="0"/>
                  <c:y val="-4.4542127575932462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9"/>
              <c:layout>
                <c:manualLayout>
                  <c:x val="0"/>
                  <c:y val="-0.2337870417652255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0"/>
              <c:layout>
                <c:manualLayout>
                  <c:x val="-1.4700837379534929E-3"/>
                  <c:y val="-3.9052773679564397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1"/>
              <c:layout>
                <c:manualLayout>
                  <c:x val="0"/>
                  <c:y val="-0.29595616915830586"/>
                </c:manualLayout>
              </c:layout>
              <c:spPr>
                <a:solidFill>
                  <a:schemeClr val="bg1"/>
                </a:solidFill>
              </c:spPr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2"/>
              <c:layout>
                <c:manualLayout>
                  <c:x val="0"/>
                  <c:y val="-3.5517633269864894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3"/>
              <c:layout>
                <c:manualLayout>
                  <c:x val="0"/>
                  <c:y val="-0.33142626671733255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'pareto FC'!$G$1:$AF$2</c:f>
              <c:multiLvlStrCache>
                <c:ptCount val="26"/>
                <c:lvl>
                  <c:pt idx="0">
                    <c:v>Avec déro</c:v>
                  </c:pt>
                  <c:pt idx="1">
                    <c:v>Sans déro</c:v>
                  </c:pt>
                  <c:pt idx="2">
                    <c:v>Avec déro</c:v>
                  </c:pt>
                  <c:pt idx="3">
                    <c:v>Sans déro</c:v>
                  </c:pt>
                  <c:pt idx="4">
                    <c:v>Avec déro</c:v>
                  </c:pt>
                  <c:pt idx="5">
                    <c:v>Sans déro</c:v>
                  </c:pt>
                  <c:pt idx="6">
                    <c:v>Avec déro</c:v>
                  </c:pt>
                  <c:pt idx="7">
                    <c:v>Sans déro</c:v>
                  </c:pt>
                  <c:pt idx="8">
                    <c:v>Avec déro</c:v>
                  </c:pt>
                  <c:pt idx="9">
                    <c:v>Sans déro</c:v>
                  </c:pt>
                  <c:pt idx="10">
                    <c:v>Avec déro</c:v>
                  </c:pt>
                  <c:pt idx="11">
                    <c:v>Sans déro</c:v>
                  </c:pt>
                  <c:pt idx="12">
                    <c:v>Avec déro</c:v>
                  </c:pt>
                  <c:pt idx="13">
                    <c:v>Sans déro</c:v>
                  </c:pt>
                  <c:pt idx="14">
                    <c:v>Avec déro</c:v>
                  </c:pt>
                  <c:pt idx="15">
                    <c:v>Sans déro</c:v>
                  </c:pt>
                  <c:pt idx="16">
                    <c:v>Avec déro</c:v>
                  </c:pt>
                  <c:pt idx="17">
                    <c:v>Sans déro</c:v>
                  </c:pt>
                  <c:pt idx="18">
                    <c:v>Avec déro</c:v>
                  </c:pt>
                  <c:pt idx="19">
                    <c:v>Sans déro</c:v>
                  </c:pt>
                  <c:pt idx="20">
                    <c:v>Avec déro</c:v>
                  </c:pt>
                  <c:pt idx="21">
                    <c:v>Sans déro</c:v>
                  </c:pt>
                  <c:pt idx="22">
                    <c:v>Avec déro</c:v>
                  </c:pt>
                  <c:pt idx="23">
                    <c:v>Sans déro</c:v>
                  </c:pt>
                  <c:pt idx="24">
                    <c:v>Avec déro</c:v>
                  </c:pt>
                  <c:pt idx="25">
                    <c:v>Sans déro</c:v>
                  </c:pt>
                </c:lvl>
                <c:lvl>
                  <c:pt idx="0">
                    <c:v>FC R/H223</c:v>
                  </c:pt>
                  <c:pt idx="2">
                    <c:v>FC L/H228</c:v>
                  </c:pt>
                  <c:pt idx="4">
                    <c:v>FC L/H227</c:v>
                  </c:pt>
                  <c:pt idx="6">
                    <c:v>FC R/H223</c:v>
                  </c:pt>
                  <c:pt idx="8">
                    <c:v>FC R/H227</c:v>
                  </c:pt>
                  <c:pt idx="10">
                    <c:v>FC R/H230</c:v>
                  </c:pt>
                  <c:pt idx="12">
                    <c:v>FC R/H228</c:v>
                  </c:pt>
                  <c:pt idx="14">
                    <c:v>FC R/H231</c:v>
                  </c:pt>
                  <c:pt idx="16">
                    <c:v>FC L/H230</c:v>
                  </c:pt>
                  <c:pt idx="18">
                    <c:v>FC R/H232</c:v>
                  </c:pt>
                  <c:pt idx="20">
                    <c:v>FC L/H233</c:v>
                  </c:pt>
                  <c:pt idx="22">
                    <c:v>FC L/H232</c:v>
                  </c:pt>
                  <c:pt idx="24">
                    <c:v>FC R/H226</c:v>
                  </c:pt>
                </c:lvl>
              </c:multiLvlStrCache>
            </c:multiLvlStrRef>
          </c:cat>
          <c:val>
            <c:numRef>
              <c:f>'pareto FC'!$G$3:$AF$3</c:f>
              <c:numCache>
                <c:formatCode>General</c:formatCode>
                <c:ptCount val="26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16</c:v>
                </c:pt>
                <c:pt idx="4">
                  <c:v>1</c:v>
                </c:pt>
                <c:pt idx="5">
                  <c:v>0</c:v>
                </c:pt>
                <c:pt idx="6">
                  <c:v>2</c:v>
                </c:pt>
                <c:pt idx="7">
                  <c:v>0</c:v>
                </c:pt>
                <c:pt idx="8">
                  <c:v>2</c:v>
                </c:pt>
                <c:pt idx="9">
                  <c:v>0</c:v>
                </c:pt>
                <c:pt idx="10">
                  <c:v>1</c:v>
                </c:pt>
                <c:pt idx="11">
                  <c:v>22</c:v>
                </c:pt>
                <c:pt idx="12">
                  <c:v>1</c:v>
                </c:pt>
                <c:pt idx="14">
                  <c:v>1</c:v>
                </c:pt>
                <c:pt idx="16">
                  <c:v>1</c:v>
                </c:pt>
                <c:pt idx="18">
                  <c:v>1</c:v>
                </c:pt>
                <c:pt idx="19">
                  <c:v>16</c:v>
                </c:pt>
                <c:pt idx="20">
                  <c:v>1</c:v>
                </c:pt>
                <c:pt idx="22">
                  <c:v>1</c:v>
                </c:pt>
                <c:pt idx="24">
                  <c:v>1</c:v>
                </c:pt>
                <c:pt idx="25">
                  <c:v>0</c:v>
                </c:pt>
              </c:numCache>
            </c:numRef>
          </c:val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53837184"/>
        <c:axId val="53838976"/>
      </c:barChart>
      <c:catAx>
        <c:axId val="53837184"/>
        <c:scaling>
          <c:orientation val="minMax"/>
        </c:scaling>
        <c:delete val="0"/>
        <c:axPos val="b"/>
        <c:majorTickMark val="out"/>
        <c:minorTickMark val="none"/>
        <c:tickLblPos val="nextTo"/>
        <c:crossAx val="53838976"/>
        <c:crosses val="autoZero"/>
        <c:auto val="1"/>
        <c:lblAlgn val="ctr"/>
        <c:lblOffset val="100"/>
        <c:noMultiLvlLbl val="0"/>
      </c:catAx>
      <c:valAx>
        <c:axId val="538389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383718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Lbls>
            <c:dLbl>
              <c:idx val="0"/>
              <c:layout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1"/>
              <c:layout/>
              <c:showLegendKey val="0"/>
              <c:showVal val="0"/>
              <c:showCatName val="0"/>
              <c:showSerName val="0"/>
              <c:showPercent val="1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'pareto FC'!$A$7:$B$7</c:f>
              <c:strCache>
                <c:ptCount val="2"/>
                <c:pt idx="0">
                  <c:v>Avec déro</c:v>
                </c:pt>
                <c:pt idx="1">
                  <c:v>Sans déro</c:v>
                </c:pt>
              </c:strCache>
            </c:strRef>
          </c:cat>
          <c:val>
            <c:numRef>
              <c:f>'pareto FC'!$A$8:$B$8</c:f>
              <c:numCache>
                <c:formatCode>General</c:formatCode>
                <c:ptCount val="2"/>
                <c:pt idx="0">
                  <c:v>23</c:v>
                </c:pt>
                <c:pt idx="1">
                  <c:v>108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695324</xdr:colOff>
      <xdr:row>5</xdr:row>
      <xdr:rowOff>19049</xdr:rowOff>
    </xdr:from>
    <xdr:to>
      <xdr:col>21</xdr:col>
      <xdr:colOff>476250</xdr:colOff>
      <xdr:row>23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523875</xdr:colOff>
      <xdr:row>10</xdr:row>
      <xdr:rowOff>42862</xdr:rowOff>
    </xdr:from>
    <xdr:to>
      <xdr:col>6</xdr:col>
      <xdr:colOff>523875</xdr:colOff>
      <xdr:row>24</xdr:row>
      <xdr:rowOff>119062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695324</xdr:colOff>
      <xdr:row>5</xdr:row>
      <xdr:rowOff>19049</xdr:rowOff>
    </xdr:from>
    <xdr:to>
      <xdr:col>21</xdr:col>
      <xdr:colOff>476250</xdr:colOff>
      <xdr:row>23</xdr:row>
      <xdr:rowOff>19050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523875</xdr:colOff>
      <xdr:row>10</xdr:row>
      <xdr:rowOff>42862</xdr:rowOff>
    </xdr:from>
    <xdr:to>
      <xdr:col>6</xdr:col>
      <xdr:colOff>523875</xdr:colOff>
      <xdr:row>24</xdr:row>
      <xdr:rowOff>119062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5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N13" sqref="N13"/>
    </sheetView>
  </sheetViews>
  <sheetFormatPr baseColWidth="10" defaultRowHeight="15" x14ac:dyDescent="0.25"/>
  <cols>
    <col min="2" max="2" width="14.140625" customWidth="1"/>
    <col min="3" max="3" width="12" customWidth="1"/>
    <col min="4" max="4" width="13.85546875" customWidth="1"/>
    <col min="5" max="5" width="59.85546875" customWidth="1"/>
    <col min="6" max="6" width="20" customWidth="1"/>
    <col min="7" max="7" width="27.85546875" customWidth="1"/>
    <col min="8" max="8" width="19.140625" customWidth="1"/>
    <col min="9" max="9" width="15.28515625" customWidth="1"/>
    <col min="10" max="10" width="14.5703125" customWidth="1"/>
    <col min="11" max="11" width="33.42578125" customWidth="1"/>
  </cols>
  <sheetData>
    <row r="1" spans="1:11" x14ac:dyDescent="0.25">
      <c r="A1" s="1" t="s">
        <v>0</v>
      </c>
      <c r="B1" s="1" t="s">
        <v>2</v>
      </c>
      <c r="C1" s="1" t="s">
        <v>3</v>
      </c>
      <c r="D1" s="1" t="s">
        <v>1</v>
      </c>
      <c r="E1" s="2" t="s">
        <v>4</v>
      </c>
      <c r="F1" s="1" t="s">
        <v>5</v>
      </c>
      <c r="G1" s="2" t="s">
        <v>67</v>
      </c>
      <c r="H1" s="1" t="s">
        <v>7</v>
      </c>
      <c r="I1" s="1" t="s">
        <v>6</v>
      </c>
      <c r="J1" s="1" t="s">
        <v>8</v>
      </c>
      <c r="K1" s="1" t="s">
        <v>9</v>
      </c>
    </row>
    <row r="2" spans="1:11" x14ac:dyDescent="0.25">
      <c r="A2" s="32" t="s">
        <v>24</v>
      </c>
      <c r="B2" s="32" t="s">
        <v>12</v>
      </c>
      <c r="C2" s="32" t="s">
        <v>13</v>
      </c>
      <c r="D2" s="32">
        <v>40000064928</v>
      </c>
      <c r="E2" s="32" t="s">
        <v>15</v>
      </c>
      <c r="F2" s="33" t="s">
        <v>11</v>
      </c>
      <c r="G2" s="32" t="s">
        <v>10</v>
      </c>
      <c r="H2" s="34">
        <v>42381</v>
      </c>
      <c r="I2" s="35">
        <v>1</v>
      </c>
      <c r="J2" s="34">
        <v>42387</v>
      </c>
      <c r="K2" s="32">
        <v>21</v>
      </c>
    </row>
    <row r="3" spans="1:11" x14ac:dyDescent="0.25">
      <c r="A3" s="32" t="s">
        <v>24</v>
      </c>
      <c r="B3" s="32" t="s">
        <v>12</v>
      </c>
      <c r="C3" s="32" t="s">
        <v>13</v>
      </c>
      <c r="D3" s="32">
        <v>40000064941</v>
      </c>
      <c r="E3" s="32" t="s">
        <v>14</v>
      </c>
      <c r="F3" s="33" t="s">
        <v>11</v>
      </c>
      <c r="G3" s="32" t="s">
        <v>10</v>
      </c>
      <c r="H3" s="34">
        <v>42381</v>
      </c>
      <c r="I3" s="35">
        <v>1</v>
      </c>
      <c r="J3" s="34">
        <v>42388</v>
      </c>
      <c r="K3" s="32">
        <v>21</v>
      </c>
    </row>
    <row r="4" spans="1:11" x14ac:dyDescent="0.25">
      <c r="A4" s="32" t="s">
        <v>24</v>
      </c>
      <c r="B4" s="32" t="s">
        <v>12</v>
      </c>
      <c r="C4" s="32" t="s">
        <v>13</v>
      </c>
      <c r="D4" s="32">
        <v>40000064929</v>
      </c>
      <c r="E4" s="32" t="s">
        <v>16</v>
      </c>
      <c r="F4" s="36" t="s">
        <v>17</v>
      </c>
      <c r="G4" s="32" t="s">
        <v>10</v>
      </c>
      <c r="H4" s="34">
        <v>42381</v>
      </c>
      <c r="I4" s="35">
        <v>1</v>
      </c>
      <c r="J4" s="34">
        <v>42389</v>
      </c>
      <c r="K4" s="32">
        <v>21</v>
      </c>
    </row>
    <row r="5" spans="1:11" x14ac:dyDescent="0.25">
      <c r="A5" s="32" t="s">
        <v>24</v>
      </c>
      <c r="B5" s="32" t="s">
        <v>12</v>
      </c>
      <c r="C5" s="32" t="s">
        <v>13</v>
      </c>
      <c r="D5" s="32">
        <v>40000064939</v>
      </c>
      <c r="E5" s="32" t="s">
        <v>19</v>
      </c>
      <c r="F5" s="36" t="s">
        <v>17</v>
      </c>
      <c r="G5" s="32" t="s">
        <v>10</v>
      </c>
      <c r="H5" s="34">
        <v>42382</v>
      </c>
      <c r="I5" s="35">
        <v>1</v>
      </c>
      <c r="J5" s="34">
        <v>42389</v>
      </c>
      <c r="K5" s="32">
        <v>21</v>
      </c>
    </row>
    <row r="6" spans="1:11" x14ac:dyDescent="0.25">
      <c r="A6" s="32" t="s">
        <v>24</v>
      </c>
      <c r="B6" s="32" t="s">
        <v>12</v>
      </c>
      <c r="C6" s="32" t="s">
        <v>13</v>
      </c>
      <c r="D6" s="32">
        <v>40000064940</v>
      </c>
      <c r="E6" s="32" t="s">
        <v>18</v>
      </c>
      <c r="F6" s="36" t="s">
        <v>17</v>
      </c>
      <c r="G6" s="32" t="s">
        <v>26</v>
      </c>
      <c r="H6" s="34">
        <v>42382</v>
      </c>
      <c r="I6" s="35">
        <v>1</v>
      </c>
      <c r="J6" s="34">
        <v>42388</v>
      </c>
      <c r="K6" s="32">
        <v>21</v>
      </c>
    </row>
    <row r="7" spans="1:11" x14ac:dyDescent="0.25">
      <c r="A7" s="32" t="s">
        <v>24</v>
      </c>
      <c r="B7" s="32" t="s">
        <v>12</v>
      </c>
      <c r="C7" s="32" t="s">
        <v>13</v>
      </c>
      <c r="D7" s="37">
        <v>40000064975</v>
      </c>
      <c r="E7" s="32" t="s">
        <v>20</v>
      </c>
      <c r="F7" s="33" t="s">
        <v>11</v>
      </c>
      <c r="G7" s="32" t="s">
        <v>10</v>
      </c>
      <c r="H7" s="34">
        <v>42383</v>
      </c>
      <c r="I7" s="35">
        <v>1</v>
      </c>
      <c r="J7" s="34">
        <v>42388</v>
      </c>
      <c r="K7" s="32">
        <v>21</v>
      </c>
    </row>
    <row r="8" spans="1:11" x14ac:dyDescent="0.25">
      <c r="A8" s="32" t="s">
        <v>24</v>
      </c>
      <c r="B8" s="32" t="s">
        <v>12</v>
      </c>
      <c r="C8" s="32" t="s">
        <v>13</v>
      </c>
      <c r="D8" s="32">
        <v>40000064976</v>
      </c>
      <c r="E8" s="32" t="s">
        <v>21</v>
      </c>
      <c r="F8" s="36" t="s">
        <v>17</v>
      </c>
      <c r="G8" s="32" t="s">
        <v>26</v>
      </c>
      <c r="H8" s="34">
        <v>42383</v>
      </c>
      <c r="I8" s="35">
        <v>1</v>
      </c>
      <c r="J8" s="34">
        <v>42389</v>
      </c>
      <c r="K8" s="32">
        <v>21</v>
      </c>
    </row>
    <row r="9" spans="1:11" x14ac:dyDescent="0.25">
      <c r="A9" s="3" t="s">
        <v>28</v>
      </c>
      <c r="B9" s="3" t="s">
        <v>22</v>
      </c>
      <c r="C9" s="3" t="s">
        <v>23</v>
      </c>
      <c r="D9" s="3">
        <v>30000377835</v>
      </c>
      <c r="E9" s="3" t="s">
        <v>25</v>
      </c>
      <c r="F9" s="4" t="s">
        <v>11</v>
      </c>
      <c r="G9" s="3" t="s">
        <v>10</v>
      </c>
      <c r="H9" s="5">
        <v>42384</v>
      </c>
      <c r="I9" s="6">
        <v>1</v>
      </c>
      <c r="J9" s="5">
        <v>42384</v>
      </c>
      <c r="K9" s="3">
        <v>26</v>
      </c>
    </row>
    <row r="10" spans="1:11" x14ac:dyDescent="0.25">
      <c r="A10" s="32" t="s">
        <v>29</v>
      </c>
      <c r="B10" s="32" t="s">
        <v>27</v>
      </c>
      <c r="C10" s="32" t="s">
        <v>13</v>
      </c>
      <c r="D10" s="32">
        <v>40000065022</v>
      </c>
      <c r="E10" s="32" t="s">
        <v>30</v>
      </c>
      <c r="F10" s="36" t="s">
        <v>17</v>
      </c>
      <c r="G10" s="32" t="s">
        <v>10</v>
      </c>
      <c r="H10" s="34">
        <v>42387</v>
      </c>
      <c r="I10" s="35">
        <v>1</v>
      </c>
      <c r="J10" s="34">
        <v>42394</v>
      </c>
      <c r="K10" s="32">
        <v>14</v>
      </c>
    </row>
    <row r="11" spans="1:11" x14ac:dyDescent="0.25">
      <c r="A11" s="32" t="s">
        <v>29</v>
      </c>
      <c r="B11" s="32" t="s">
        <v>27</v>
      </c>
      <c r="C11" s="32" t="s">
        <v>13</v>
      </c>
      <c r="D11" s="32">
        <v>40000065023</v>
      </c>
      <c r="E11" s="32" t="s">
        <v>31</v>
      </c>
      <c r="F11" s="36" t="s">
        <v>17</v>
      </c>
      <c r="G11" s="32" t="s">
        <v>10</v>
      </c>
      <c r="H11" s="34">
        <v>42387</v>
      </c>
      <c r="I11" s="35">
        <v>1</v>
      </c>
      <c r="J11" s="34">
        <v>42391</v>
      </c>
      <c r="K11" s="32">
        <v>14</v>
      </c>
    </row>
    <row r="12" spans="1:11" x14ac:dyDescent="0.25">
      <c r="A12" s="3" t="s">
        <v>28</v>
      </c>
      <c r="B12" s="3" t="s">
        <v>22</v>
      </c>
      <c r="C12" s="3" t="s">
        <v>23</v>
      </c>
      <c r="D12" s="3">
        <v>30000377994</v>
      </c>
      <c r="E12" s="3" t="s">
        <v>32</v>
      </c>
      <c r="F12" s="3" t="s">
        <v>33</v>
      </c>
      <c r="G12" s="3" t="s">
        <v>33</v>
      </c>
      <c r="H12" s="5">
        <v>42387</v>
      </c>
      <c r="I12" s="6">
        <v>1</v>
      </c>
      <c r="J12" s="5">
        <v>42387</v>
      </c>
      <c r="K12" s="3">
        <v>26</v>
      </c>
    </row>
    <row r="13" spans="1:11" x14ac:dyDescent="0.25">
      <c r="A13" s="32" t="s">
        <v>29</v>
      </c>
      <c r="B13" s="32" t="s">
        <v>27</v>
      </c>
      <c r="C13" s="32" t="s">
        <v>13</v>
      </c>
      <c r="D13" s="32">
        <v>40000065082</v>
      </c>
      <c r="E13" s="32" t="s">
        <v>34</v>
      </c>
      <c r="F13" s="33" t="s">
        <v>11</v>
      </c>
      <c r="G13" s="32" t="s">
        <v>10</v>
      </c>
      <c r="H13" s="34">
        <v>42388</v>
      </c>
      <c r="I13" s="35">
        <v>1</v>
      </c>
      <c r="J13" s="34">
        <v>42390</v>
      </c>
      <c r="K13" s="32">
        <v>14</v>
      </c>
    </row>
    <row r="14" spans="1:11" x14ac:dyDescent="0.25">
      <c r="A14" s="32" t="s">
        <v>29</v>
      </c>
      <c r="B14" s="32" t="s">
        <v>27</v>
      </c>
      <c r="C14" s="32" t="s">
        <v>13</v>
      </c>
      <c r="D14" s="32">
        <v>40000065095</v>
      </c>
      <c r="E14" s="32" t="s">
        <v>35</v>
      </c>
      <c r="F14" s="36" t="s">
        <v>17</v>
      </c>
      <c r="G14" s="32" t="s">
        <v>26</v>
      </c>
      <c r="H14" s="34">
        <v>42388</v>
      </c>
      <c r="I14" s="35">
        <v>1</v>
      </c>
      <c r="J14" s="34">
        <v>42396</v>
      </c>
      <c r="K14" s="32">
        <v>14</v>
      </c>
    </row>
    <row r="15" spans="1:11" x14ac:dyDescent="0.25">
      <c r="A15" s="3" t="s">
        <v>36</v>
      </c>
      <c r="B15" s="3" t="s">
        <v>27</v>
      </c>
      <c r="C15" s="3" t="s">
        <v>37</v>
      </c>
      <c r="D15" s="3">
        <v>30000379011</v>
      </c>
      <c r="E15" s="3" t="s">
        <v>38</v>
      </c>
      <c r="F15" s="7" t="s">
        <v>17</v>
      </c>
      <c r="G15" s="3" t="s">
        <v>10</v>
      </c>
      <c r="H15" s="5">
        <v>42396</v>
      </c>
      <c r="I15" s="6">
        <v>1</v>
      </c>
      <c r="J15" s="5">
        <v>42403</v>
      </c>
      <c r="K15" s="7">
        <v>0</v>
      </c>
    </row>
    <row r="16" spans="1:11" x14ac:dyDescent="0.25">
      <c r="A16" s="3" t="s">
        <v>40</v>
      </c>
      <c r="B16" s="3" t="s">
        <v>27</v>
      </c>
      <c r="C16" s="3" t="s">
        <v>39</v>
      </c>
      <c r="D16" s="3">
        <v>30000380027</v>
      </c>
      <c r="E16" s="3" t="s">
        <v>41</v>
      </c>
      <c r="F16" s="7" t="s">
        <v>17</v>
      </c>
      <c r="G16" s="3" t="s">
        <v>10</v>
      </c>
      <c r="H16" s="5">
        <v>42408</v>
      </c>
      <c r="I16" s="6">
        <v>1</v>
      </c>
      <c r="J16" s="5">
        <v>42418</v>
      </c>
      <c r="K16" s="3">
        <v>25</v>
      </c>
    </row>
    <row r="17" spans="1:11" x14ac:dyDescent="0.25">
      <c r="A17" s="3" t="s">
        <v>42</v>
      </c>
      <c r="B17" s="3" t="s">
        <v>12</v>
      </c>
      <c r="C17" s="3" t="s">
        <v>39</v>
      </c>
      <c r="D17" s="3">
        <v>30000380071</v>
      </c>
      <c r="E17" s="3" t="s">
        <v>38</v>
      </c>
      <c r="F17" s="7" t="s">
        <v>17</v>
      </c>
      <c r="G17" s="3" t="s">
        <v>10</v>
      </c>
      <c r="H17" s="5">
        <v>42408</v>
      </c>
      <c r="I17" s="6">
        <v>1</v>
      </c>
      <c r="J17" s="5">
        <v>42412</v>
      </c>
      <c r="K17" s="7">
        <v>0</v>
      </c>
    </row>
    <row r="18" spans="1:11" x14ac:dyDescent="0.25">
      <c r="A18" s="3" t="s">
        <v>42</v>
      </c>
      <c r="B18" s="3" t="s">
        <v>12</v>
      </c>
      <c r="C18" s="3" t="s">
        <v>39</v>
      </c>
      <c r="D18" s="3">
        <v>30000380227</v>
      </c>
      <c r="E18" s="3" t="s">
        <v>43</v>
      </c>
      <c r="F18" s="4" t="s">
        <v>11</v>
      </c>
      <c r="G18" s="3" t="s">
        <v>10</v>
      </c>
      <c r="H18" s="5">
        <v>42410</v>
      </c>
      <c r="I18" s="6">
        <v>1</v>
      </c>
      <c r="J18" s="5">
        <v>42415</v>
      </c>
      <c r="K18" s="7">
        <v>0</v>
      </c>
    </row>
    <row r="19" spans="1:11" x14ac:dyDescent="0.25">
      <c r="A19" s="3" t="s">
        <v>46</v>
      </c>
      <c r="B19" s="3" t="s">
        <v>44</v>
      </c>
      <c r="C19" s="3" t="s">
        <v>45</v>
      </c>
      <c r="D19" s="3">
        <v>30000378292</v>
      </c>
      <c r="E19" s="3" t="s">
        <v>47</v>
      </c>
      <c r="F19" s="7" t="s">
        <v>17</v>
      </c>
      <c r="G19" s="3" t="s">
        <v>26</v>
      </c>
      <c r="H19" s="5">
        <v>42389</v>
      </c>
      <c r="I19" s="6">
        <v>1</v>
      </c>
      <c r="J19" s="5">
        <v>42397</v>
      </c>
      <c r="K19" s="3">
        <v>13</v>
      </c>
    </row>
    <row r="20" spans="1:11" x14ac:dyDescent="0.25">
      <c r="A20" s="3" t="s">
        <v>46</v>
      </c>
      <c r="B20" s="3" t="s">
        <v>44</v>
      </c>
      <c r="C20" s="3" t="s">
        <v>45</v>
      </c>
      <c r="D20" s="3">
        <v>30000378352</v>
      </c>
      <c r="E20" s="3" t="s">
        <v>48</v>
      </c>
      <c r="F20" s="7" t="s">
        <v>17</v>
      </c>
      <c r="G20" s="3" t="s">
        <v>26</v>
      </c>
      <c r="H20" s="5">
        <v>42390</v>
      </c>
      <c r="I20" s="6">
        <v>1</v>
      </c>
      <c r="J20" s="5">
        <v>42397</v>
      </c>
      <c r="K20" s="3">
        <v>13</v>
      </c>
    </row>
    <row r="21" spans="1:11" x14ac:dyDescent="0.25">
      <c r="A21" s="3" t="s">
        <v>46</v>
      </c>
      <c r="B21" s="3" t="s">
        <v>44</v>
      </c>
      <c r="C21" s="3" t="s">
        <v>45</v>
      </c>
      <c r="D21" s="8">
        <v>30000378379</v>
      </c>
      <c r="E21" s="3" t="s">
        <v>49</v>
      </c>
      <c r="F21" s="7" t="s">
        <v>17</v>
      </c>
      <c r="G21" s="3" t="s">
        <v>10</v>
      </c>
      <c r="H21" s="5">
        <v>42390</v>
      </c>
      <c r="I21" s="6">
        <v>1</v>
      </c>
      <c r="J21" s="5">
        <v>42397</v>
      </c>
      <c r="K21" s="3">
        <v>13</v>
      </c>
    </row>
    <row r="22" spans="1:11" x14ac:dyDescent="0.25">
      <c r="A22" s="3" t="s">
        <v>51</v>
      </c>
      <c r="B22" s="3" t="s">
        <v>44</v>
      </c>
      <c r="C22" s="3" t="s">
        <v>50</v>
      </c>
      <c r="D22" s="3">
        <v>30000378533</v>
      </c>
      <c r="E22" s="3" t="s">
        <v>52</v>
      </c>
      <c r="F22" s="4" t="s">
        <v>11</v>
      </c>
      <c r="G22" s="3" t="s">
        <v>10</v>
      </c>
      <c r="H22" s="5">
        <v>42391</v>
      </c>
      <c r="I22" s="6">
        <v>1</v>
      </c>
      <c r="J22" s="5">
        <v>42394</v>
      </c>
      <c r="K22" s="3">
        <v>15</v>
      </c>
    </row>
    <row r="23" spans="1:11" x14ac:dyDescent="0.25">
      <c r="A23" s="3" t="s">
        <v>51</v>
      </c>
      <c r="B23" s="3" t="s">
        <v>44</v>
      </c>
      <c r="C23" s="3" t="s">
        <v>50</v>
      </c>
      <c r="D23" s="3">
        <v>30000378534</v>
      </c>
      <c r="E23" s="3" t="s">
        <v>52</v>
      </c>
      <c r="F23" s="7" t="s">
        <v>17</v>
      </c>
      <c r="G23" s="3" t="s">
        <v>10</v>
      </c>
      <c r="H23" s="5">
        <v>42391</v>
      </c>
      <c r="I23" s="6">
        <v>1</v>
      </c>
      <c r="J23" s="5">
        <v>42394</v>
      </c>
      <c r="K23" s="3">
        <v>15</v>
      </c>
    </row>
    <row r="24" spans="1:11" x14ac:dyDescent="0.25">
      <c r="A24" s="3" t="s">
        <v>51</v>
      </c>
      <c r="B24" s="3" t="s">
        <v>44</v>
      </c>
      <c r="C24" s="3" t="s">
        <v>50</v>
      </c>
      <c r="D24" s="3">
        <v>30000378729</v>
      </c>
      <c r="E24" s="3" t="s">
        <v>53</v>
      </c>
      <c r="F24" s="4" t="s">
        <v>11</v>
      </c>
      <c r="G24" s="3" t="s">
        <v>26</v>
      </c>
      <c r="H24" s="5">
        <v>42394</v>
      </c>
      <c r="I24" s="6">
        <v>1</v>
      </c>
      <c r="J24" s="5">
        <v>42397</v>
      </c>
      <c r="K24" s="3">
        <v>15</v>
      </c>
    </row>
    <row r="25" spans="1:11" x14ac:dyDescent="0.25">
      <c r="A25" s="3" t="s">
        <v>57</v>
      </c>
      <c r="B25" s="3" t="s">
        <v>54</v>
      </c>
      <c r="C25" s="3" t="s">
        <v>55</v>
      </c>
      <c r="D25" s="3">
        <v>30000379874</v>
      </c>
      <c r="E25" s="3" t="s">
        <v>56</v>
      </c>
      <c r="F25" s="7" t="s">
        <v>17</v>
      </c>
      <c r="G25" s="3" t="s">
        <v>26</v>
      </c>
      <c r="H25" s="5">
        <v>42405</v>
      </c>
      <c r="I25" s="6">
        <v>1</v>
      </c>
      <c r="J25" s="5">
        <v>42411</v>
      </c>
      <c r="K25" s="3">
        <v>0</v>
      </c>
    </row>
    <row r="26" spans="1:11" x14ac:dyDescent="0.25">
      <c r="A26" s="3" t="s">
        <v>63</v>
      </c>
      <c r="B26" s="3" t="s">
        <v>58</v>
      </c>
      <c r="C26" s="3" t="s">
        <v>59</v>
      </c>
      <c r="D26" s="3">
        <v>30000379879</v>
      </c>
      <c r="E26" s="3" t="s">
        <v>60</v>
      </c>
      <c r="F26" s="4" t="s">
        <v>11</v>
      </c>
      <c r="G26" s="3" t="s">
        <v>10</v>
      </c>
      <c r="H26" s="5">
        <v>42405</v>
      </c>
      <c r="I26" s="6">
        <v>1</v>
      </c>
      <c r="J26" s="5">
        <v>42405</v>
      </c>
      <c r="K26" s="3">
        <v>16</v>
      </c>
    </row>
    <row r="27" spans="1:11" x14ac:dyDescent="0.25">
      <c r="A27" s="3" t="s">
        <v>64</v>
      </c>
      <c r="B27" s="3" t="s">
        <v>22</v>
      </c>
      <c r="C27" s="3" t="s">
        <v>61</v>
      </c>
      <c r="D27" s="3">
        <v>30000380073</v>
      </c>
      <c r="E27" s="3" t="s">
        <v>62</v>
      </c>
      <c r="F27" s="4" t="s">
        <v>11</v>
      </c>
      <c r="G27" s="3" t="s">
        <v>10</v>
      </c>
      <c r="H27" s="5">
        <v>42408</v>
      </c>
      <c r="I27" s="6">
        <v>1</v>
      </c>
      <c r="J27" s="5">
        <v>42409</v>
      </c>
      <c r="K27" s="3">
        <v>0</v>
      </c>
    </row>
    <row r="28" spans="1:11" x14ac:dyDescent="0.25">
      <c r="A28" s="3" t="s">
        <v>57</v>
      </c>
      <c r="B28" s="3" t="s">
        <v>54</v>
      </c>
      <c r="C28" s="3" t="s">
        <v>55</v>
      </c>
      <c r="D28" s="3">
        <v>30000380075</v>
      </c>
      <c r="E28" s="3" t="s">
        <v>65</v>
      </c>
      <c r="F28" s="4" t="s">
        <v>11</v>
      </c>
      <c r="G28" s="3" t="s">
        <v>10</v>
      </c>
      <c r="H28" s="5">
        <v>42408</v>
      </c>
      <c r="I28" s="6">
        <v>1</v>
      </c>
      <c r="J28" s="5">
        <v>42409</v>
      </c>
      <c r="K28" s="3">
        <v>0</v>
      </c>
    </row>
    <row r="29" spans="1:11" x14ac:dyDescent="0.25">
      <c r="A29" s="3" t="s">
        <v>57</v>
      </c>
      <c r="B29" s="3" t="s">
        <v>54</v>
      </c>
      <c r="C29" s="3" t="s">
        <v>55</v>
      </c>
      <c r="D29" s="3">
        <v>30000379976</v>
      </c>
      <c r="E29" s="3" t="s">
        <v>66</v>
      </c>
      <c r="F29" s="7" t="s">
        <v>17</v>
      </c>
      <c r="G29" s="3" t="s">
        <v>10</v>
      </c>
      <c r="H29" s="5">
        <v>42408</v>
      </c>
      <c r="I29" s="6">
        <v>1</v>
      </c>
      <c r="J29" s="5">
        <v>42408</v>
      </c>
      <c r="K29" s="3">
        <v>0</v>
      </c>
    </row>
    <row r="30" spans="1:11" x14ac:dyDescent="0.25">
      <c r="A30" s="3" t="s">
        <v>42</v>
      </c>
      <c r="B30" s="3" t="s">
        <v>12</v>
      </c>
      <c r="C30" s="3" t="s">
        <v>39</v>
      </c>
      <c r="D30" s="9">
        <v>30000380456</v>
      </c>
      <c r="E30" s="3" t="s">
        <v>68</v>
      </c>
      <c r="F30" s="4" t="s">
        <v>11</v>
      </c>
      <c r="G30" s="3" t="s">
        <v>10</v>
      </c>
      <c r="H30" s="5">
        <v>42412</v>
      </c>
      <c r="I30" s="6">
        <v>1</v>
      </c>
      <c r="J30" s="5">
        <v>42415</v>
      </c>
      <c r="K30" s="3">
        <v>0</v>
      </c>
    </row>
    <row r="31" spans="1:11" x14ac:dyDescent="0.25">
      <c r="A31" s="3" t="s">
        <v>40</v>
      </c>
      <c r="B31" s="3" t="s">
        <v>27</v>
      </c>
      <c r="C31" s="3" t="s">
        <v>39</v>
      </c>
      <c r="D31" s="3">
        <v>30000380646</v>
      </c>
      <c r="E31" s="10" t="s">
        <v>75</v>
      </c>
      <c r="F31" s="7" t="s">
        <v>17</v>
      </c>
      <c r="G31" s="3" t="s">
        <v>10</v>
      </c>
      <c r="H31" s="5">
        <v>42415</v>
      </c>
      <c r="I31" s="6">
        <v>1</v>
      </c>
      <c r="J31" s="5">
        <v>42418</v>
      </c>
      <c r="K31" s="3">
        <v>25</v>
      </c>
    </row>
    <row r="32" spans="1:11" x14ac:dyDescent="0.25">
      <c r="A32" s="3" t="s">
        <v>42</v>
      </c>
      <c r="B32" s="3" t="s">
        <v>12</v>
      </c>
      <c r="C32" s="3" t="s">
        <v>39</v>
      </c>
      <c r="D32" s="7">
        <v>30000380642</v>
      </c>
      <c r="E32" s="3" t="s">
        <v>69</v>
      </c>
      <c r="F32" s="4" t="s">
        <v>11</v>
      </c>
      <c r="G32" s="3" t="s">
        <v>10</v>
      </c>
      <c r="H32" s="5">
        <v>42415</v>
      </c>
      <c r="I32" s="6">
        <v>1</v>
      </c>
      <c r="J32" s="5">
        <v>42416</v>
      </c>
      <c r="K32" s="3">
        <v>0</v>
      </c>
    </row>
    <row r="33" spans="1:23" x14ac:dyDescent="0.25">
      <c r="A33" s="3" t="s">
        <v>40</v>
      </c>
      <c r="B33" s="3" t="s">
        <v>12</v>
      </c>
      <c r="C33" s="3" t="s">
        <v>39</v>
      </c>
      <c r="D33" s="9">
        <v>30000380941</v>
      </c>
      <c r="E33" s="3" t="s">
        <v>70</v>
      </c>
      <c r="F33" s="7" t="s">
        <v>17</v>
      </c>
      <c r="G33" s="3" t="s">
        <v>10</v>
      </c>
      <c r="H33" s="5">
        <v>42417</v>
      </c>
      <c r="I33" s="6">
        <v>1</v>
      </c>
      <c r="J33" s="5">
        <v>42418</v>
      </c>
      <c r="K33" s="3">
        <v>25</v>
      </c>
    </row>
    <row r="34" spans="1:23" x14ac:dyDescent="0.25">
      <c r="A34" s="8" t="s">
        <v>72</v>
      </c>
      <c r="B34" s="8" t="s">
        <v>54</v>
      </c>
      <c r="C34" s="8" t="s">
        <v>61</v>
      </c>
      <c r="D34" s="8">
        <v>30000380942</v>
      </c>
      <c r="E34" s="8" t="s">
        <v>71</v>
      </c>
      <c r="F34" s="4" t="s">
        <v>11</v>
      </c>
      <c r="G34" s="3" t="s">
        <v>10</v>
      </c>
      <c r="H34" s="5">
        <v>42417</v>
      </c>
      <c r="I34" s="12">
        <v>1</v>
      </c>
      <c r="J34" s="5">
        <v>42418</v>
      </c>
      <c r="K34" s="3">
        <v>0</v>
      </c>
    </row>
    <row r="35" spans="1:23" x14ac:dyDescent="0.25">
      <c r="A35" s="8" t="s">
        <v>72</v>
      </c>
      <c r="B35" s="8" t="s">
        <v>54</v>
      </c>
      <c r="C35" s="8" t="s">
        <v>61</v>
      </c>
      <c r="D35" s="9">
        <v>30000380943</v>
      </c>
      <c r="E35" s="8" t="s">
        <v>73</v>
      </c>
      <c r="F35" s="8" t="s">
        <v>74</v>
      </c>
      <c r="G35" s="8" t="s">
        <v>26</v>
      </c>
      <c r="H35" s="13">
        <v>42417</v>
      </c>
      <c r="I35" s="12">
        <v>1</v>
      </c>
      <c r="J35" s="5">
        <v>42418</v>
      </c>
      <c r="K35" s="3">
        <v>0</v>
      </c>
    </row>
    <row r="36" spans="1:23" x14ac:dyDescent="0.25">
      <c r="A36" s="8" t="s">
        <v>81</v>
      </c>
      <c r="B36" s="8" t="s">
        <v>12</v>
      </c>
      <c r="C36" s="8" t="s">
        <v>82</v>
      </c>
      <c r="D36" s="8">
        <v>30000381584</v>
      </c>
      <c r="E36" s="8" t="s">
        <v>76</v>
      </c>
      <c r="F36" s="4" t="s">
        <v>17</v>
      </c>
      <c r="G36" s="8" t="s">
        <v>26</v>
      </c>
      <c r="H36" s="13">
        <v>42424</v>
      </c>
      <c r="I36" s="12">
        <v>1</v>
      </c>
      <c r="J36" s="13">
        <v>42425</v>
      </c>
      <c r="K36" s="8">
        <v>26</v>
      </c>
      <c r="L36" s="15" t="s">
        <v>84</v>
      </c>
      <c r="M36" s="16"/>
      <c r="N36" s="16"/>
      <c r="O36" s="16"/>
      <c r="P36" s="16"/>
      <c r="Q36" s="16"/>
    </row>
    <row r="37" spans="1:23" x14ac:dyDescent="0.25">
      <c r="A37" s="8" t="s">
        <v>77</v>
      </c>
      <c r="B37" s="3" t="s">
        <v>78</v>
      </c>
      <c r="C37" s="8" t="s">
        <v>79</v>
      </c>
      <c r="D37" s="3" t="s">
        <v>33</v>
      </c>
      <c r="E37" s="3" t="s">
        <v>80</v>
      </c>
      <c r="F37" s="3" t="s">
        <v>33</v>
      </c>
      <c r="G37" s="3" t="s">
        <v>33</v>
      </c>
      <c r="H37" s="3" t="s">
        <v>33</v>
      </c>
      <c r="I37" s="3" t="s">
        <v>33</v>
      </c>
      <c r="J37" s="3" t="s">
        <v>33</v>
      </c>
      <c r="K37" s="3">
        <v>22</v>
      </c>
    </row>
    <row r="38" spans="1:23" x14ac:dyDescent="0.25">
      <c r="A38" s="8" t="s">
        <v>81</v>
      </c>
      <c r="B38" s="8" t="s">
        <v>12</v>
      </c>
      <c r="C38" s="8" t="s">
        <v>82</v>
      </c>
      <c r="D38" s="8">
        <v>30000381585</v>
      </c>
      <c r="E38" s="14" t="s">
        <v>83</v>
      </c>
      <c r="F38" s="4" t="s">
        <v>17</v>
      </c>
      <c r="G38" s="3" t="s">
        <v>10</v>
      </c>
      <c r="H38" s="13">
        <v>42424</v>
      </c>
      <c r="I38" s="12">
        <v>1</v>
      </c>
      <c r="J38" s="13">
        <v>42426</v>
      </c>
      <c r="K38" s="8">
        <v>26</v>
      </c>
      <c r="L38" s="15" t="s">
        <v>84</v>
      </c>
      <c r="M38" s="16"/>
      <c r="N38" s="16"/>
      <c r="O38" s="16"/>
      <c r="P38" s="16"/>
      <c r="Q38" s="16"/>
    </row>
    <row r="39" spans="1:23" x14ac:dyDescent="0.25">
      <c r="A39" s="8" t="s">
        <v>85</v>
      </c>
      <c r="B39" s="3" t="s">
        <v>44</v>
      </c>
      <c r="C39" s="3" t="s">
        <v>82</v>
      </c>
      <c r="D39" s="9">
        <v>30000382123</v>
      </c>
      <c r="E39" s="3" t="s">
        <v>87</v>
      </c>
      <c r="F39" s="4" t="s">
        <v>17</v>
      </c>
      <c r="G39" s="3" t="s">
        <v>26</v>
      </c>
      <c r="H39" s="13">
        <v>42429</v>
      </c>
      <c r="I39" s="12">
        <v>1</v>
      </c>
      <c r="J39" s="5">
        <v>42430</v>
      </c>
      <c r="K39" s="3">
        <v>20</v>
      </c>
      <c r="L39" s="15" t="s">
        <v>84</v>
      </c>
      <c r="M39" s="16"/>
      <c r="N39" s="16"/>
      <c r="O39" s="16"/>
      <c r="P39" s="16"/>
      <c r="Q39" s="16"/>
    </row>
    <row r="40" spans="1:23" x14ac:dyDescent="0.25">
      <c r="A40" s="8" t="s">
        <v>85</v>
      </c>
      <c r="B40" s="3" t="s">
        <v>44</v>
      </c>
      <c r="C40" s="3" t="s">
        <v>82</v>
      </c>
      <c r="D40" s="3">
        <v>30000382204</v>
      </c>
      <c r="E40" s="3" t="s">
        <v>86</v>
      </c>
      <c r="F40" s="3" t="s">
        <v>11</v>
      </c>
      <c r="G40" s="3" t="s">
        <v>10</v>
      </c>
      <c r="H40" s="13">
        <v>42429</v>
      </c>
      <c r="I40" s="12">
        <v>1</v>
      </c>
      <c r="J40" s="5">
        <v>42430</v>
      </c>
      <c r="K40" s="3">
        <v>20</v>
      </c>
      <c r="L40" s="15" t="s">
        <v>84</v>
      </c>
      <c r="M40" s="16"/>
      <c r="N40" s="16"/>
      <c r="O40" s="16"/>
      <c r="P40" s="16"/>
      <c r="Q40" s="16"/>
    </row>
    <row r="41" spans="1:23" x14ac:dyDescent="0.25">
      <c r="A41" s="8" t="s">
        <v>89</v>
      </c>
      <c r="B41" s="3" t="s">
        <v>12</v>
      </c>
      <c r="C41" s="3" t="s">
        <v>88</v>
      </c>
      <c r="D41" s="3">
        <v>30000382402</v>
      </c>
      <c r="E41" s="3" t="s">
        <v>90</v>
      </c>
      <c r="F41" s="4" t="s">
        <v>17</v>
      </c>
      <c r="G41" s="3" t="s">
        <v>10</v>
      </c>
      <c r="H41" s="5">
        <v>42431</v>
      </c>
      <c r="I41" s="12">
        <v>1</v>
      </c>
      <c r="J41" s="5">
        <v>42432</v>
      </c>
      <c r="K41" s="3"/>
      <c r="L41" s="15" t="s">
        <v>84</v>
      </c>
      <c r="M41" s="16"/>
      <c r="N41" s="16"/>
      <c r="O41" s="16"/>
      <c r="P41" s="16"/>
      <c r="Q41" s="16"/>
    </row>
    <row r="42" spans="1:23" x14ac:dyDescent="0.25">
      <c r="A42" s="8" t="s">
        <v>92</v>
      </c>
      <c r="B42" s="3" t="s">
        <v>27</v>
      </c>
      <c r="C42" s="3" t="s">
        <v>91</v>
      </c>
      <c r="D42" s="3">
        <v>30000382397</v>
      </c>
      <c r="E42" s="3" t="s">
        <v>102</v>
      </c>
      <c r="F42" s="4" t="s">
        <v>17</v>
      </c>
      <c r="G42" s="3" t="s">
        <v>26</v>
      </c>
      <c r="H42" s="5">
        <v>42431</v>
      </c>
      <c r="I42" s="12">
        <v>1</v>
      </c>
      <c r="J42" s="5">
        <v>42439</v>
      </c>
      <c r="K42" s="3">
        <v>28</v>
      </c>
    </row>
    <row r="43" spans="1:23" x14ac:dyDescent="0.25">
      <c r="A43" s="8" t="s">
        <v>89</v>
      </c>
      <c r="B43" s="3" t="s">
        <v>12</v>
      </c>
      <c r="C43" s="3" t="s">
        <v>88</v>
      </c>
      <c r="D43" s="3">
        <v>30000382474</v>
      </c>
      <c r="E43" s="3" t="s">
        <v>94</v>
      </c>
      <c r="F43" s="8" t="s">
        <v>74</v>
      </c>
      <c r="G43" s="3" t="s">
        <v>26</v>
      </c>
      <c r="H43" s="5">
        <v>42431</v>
      </c>
      <c r="I43" s="12">
        <v>1</v>
      </c>
      <c r="J43" s="5">
        <v>42432</v>
      </c>
      <c r="K43" s="11"/>
    </row>
    <row r="44" spans="1:23" x14ac:dyDescent="0.25">
      <c r="A44" s="8" t="s">
        <v>92</v>
      </c>
      <c r="B44" s="3" t="s">
        <v>27</v>
      </c>
      <c r="C44" s="3" t="s">
        <v>91</v>
      </c>
      <c r="D44" s="3">
        <v>30000382477</v>
      </c>
      <c r="E44" s="3" t="s">
        <v>95</v>
      </c>
      <c r="F44" s="4" t="s">
        <v>17</v>
      </c>
      <c r="G44" s="3" t="s">
        <v>26</v>
      </c>
      <c r="H44" s="5">
        <v>42431</v>
      </c>
      <c r="I44" s="12">
        <v>1</v>
      </c>
      <c r="J44" s="5">
        <v>42439</v>
      </c>
      <c r="K44" s="3">
        <v>28</v>
      </c>
    </row>
    <row r="45" spans="1:23" x14ac:dyDescent="0.25">
      <c r="A45" s="8" t="s">
        <v>92</v>
      </c>
      <c r="B45" s="3" t="s">
        <v>27</v>
      </c>
      <c r="C45" s="3" t="s">
        <v>91</v>
      </c>
      <c r="D45" s="3">
        <v>30000382480</v>
      </c>
      <c r="E45" s="3" t="s">
        <v>93</v>
      </c>
      <c r="F45" s="4" t="s">
        <v>17</v>
      </c>
      <c r="G45" s="3" t="s">
        <v>10</v>
      </c>
      <c r="H45" s="5">
        <v>42431</v>
      </c>
      <c r="I45" s="12">
        <v>1</v>
      </c>
      <c r="J45" s="5">
        <v>42433</v>
      </c>
      <c r="K45" s="3">
        <v>28</v>
      </c>
    </row>
    <row r="46" spans="1:23" s="47" customFormat="1" x14ac:dyDescent="0.25">
      <c r="A46" s="42" t="s">
        <v>123</v>
      </c>
      <c r="B46" s="42" t="s">
        <v>58</v>
      </c>
      <c r="C46" s="42" t="s">
        <v>59</v>
      </c>
      <c r="D46" s="43">
        <v>30000379879</v>
      </c>
      <c r="E46" s="42" t="s">
        <v>138</v>
      </c>
      <c r="F46" s="42" t="s">
        <v>11</v>
      </c>
      <c r="G46" s="44" t="s">
        <v>10</v>
      </c>
      <c r="H46" s="45">
        <v>42405</v>
      </c>
      <c r="I46" s="46">
        <v>1</v>
      </c>
      <c r="J46" s="45">
        <v>42405</v>
      </c>
      <c r="K46" s="44"/>
    </row>
    <row r="47" spans="1:23" x14ac:dyDescent="0.25">
      <c r="A47" s="27" t="s">
        <v>98</v>
      </c>
      <c r="B47" s="27" t="s">
        <v>27</v>
      </c>
      <c r="C47" s="27" t="s">
        <v>99</v>
      </c>
      <c r="D47" s="27">
        <v>30000382933</v>
      </c>
      <c r="E47" s="27" t="s">
        <v>100</v>
      </c>
      <c r="F47" s="27" t="s">
        <v>74</v>
      </c>
      <c r="G47" s="27" t="s">
        <v>26</v>
      </c>
      <c r="H47" s="28">
        <v>42436</v>
      </c>
      <c r="I47" s="29">
        <v>0.5</v>
      </c>
      <c r="J47" s="28">
        <v>42437</v>
      </c>
      <c r="K47" s="30">
        <v>49</v>
      </c>
      <c r="L47" s="26" t="s">
        <v>101</v>
      </c>
    </row>
    <row r="48" spans="1:23" x14ac:dyDescent="0.25">
      <c r="A48" s="39" t="s">
        <v>109</v>
      </c>
      <c r="B48" s="27" t="s">
        <v>78</v>
      </c>
      <c r="C48" s="27" t="s">
        <v>110</v>
      </c>
      <c r="D48" s="27" t="s">
        <v>136</v>
      </c>
      <c r="E48" s="27" t="s">
        <v>107</v>
      </c>
      <c r="F48" s="40" t="s">
        <v>17</v>
      </c>
      <c r="G48" s="27" t="s">
        <v>10</v>
      </c>
      <c r="H48" s="28">
        <v>42440</v>
      </c>
      <c r="I48" s="29">
        <v>0.5</v>
      </c>
      <c r="J48" s="40"/>
      <c r="K48" s="40"/>
      <c r="L48" s="41" t="s">
        <v>116</v>
      </c>
      <c r="M48" s="41"/>
      <c r="N48" s="41"/>
      <c r="O48" s="41"/>
      <c r="P48" s="41"/>
      <c r="Q48" s="41"/>
      <c r="R48" s="41"/>
      <c r="S48" s="41"/>
      <c r="T48" s="41"/>
      <c r="U48" s="41"/>
      <c r="V48" s="41"/>
      <c r="W48" s="41"/>
    </row>
    <row r="49" spans="1:11" x14ac:dyDescent="0.25">
      <c r="A49" s="8" t="s">
        <v>103</v>
      </c>
      <c r="B49" s="3" t="s">
        <v>12</v>
      </c>
      <c r="C49" s="3" t="s">
        <v>91</v>
      </c>
      <c r="D49" s="3">
        <v>30000383394</v>
      </c>
      <c r="E49" s="3" t="s">
        <v>111</v>
      </c>
      <c r="F49" s="4" t="s">
        <v>17</v>
      </c>
      <c r="G49" s="3" t="s">
        <v>10</v>
      </c>
      <c r="H49" s="5">
        <v>42440</v>
      </c>
      <c r="I49" s="12">
        <v>1</v>
      </c>
      <c r="J49" s="5">
        <v>42447</v>
      </c>
      <c r="K49" s="11"/>
    </row>
    <row r="50" spans="1:11" x14ac:dyDescent="0.25">
      <c r="A50" s="8" t="s">
        <v>103</v>
      </c>
      <c r="B50" s="3" t="s">
        <v>12</v>
      </c>
      <c r="C50" s="3" t="s">
        <v>91</v>
      </c>
      <c r="D50" s="14">
        <v>30000383580</v>
      </c>
      <c r="E50" s="3" t="s">
        <v>94</v>
      </c>
      <c r="F50" s="3" t="s">
        <v>74</v>
      </c>
      <c r="G50" s="3" t="s">
        <v>26</v>
      </c>
      <c r="H50" s="5">
        <v>42443</v>
      </c>
      <c r="I50" s="12">
        <v>1</v>
      </c>
      <c r="J50" s="5">
        <v>42447</v>
      </c>
      <c r="K50" s="11"/>
    </row>
    <row r="51" spans="1:11" x14ac:dyDescent="0.25">
      <c r="A51" s="8" t="s">
        <v>103</v>
      </c>
      <c r="B51" s="3" t="s">
        <v>12</v>
      </c>
      <c r="C51" s="3" t="s">
        <v>91</v>
      </c>
      <c r="D51" s="3">
        <v>30000383611</v>
      </c>
      <c r="E51" s="3" t="s">
        <v>94</v>
      </c>
      <c r="F51" s="3" t="s">
        <v>74</v>
      </c>
      <c r="G51" s="3" t="s">
        <v>26</v>
      </c>
      <c r="H51" s="5">
        <v>42443</v>
      </c>
      <c r="I51" s="12">
        <v>1</v>
      </c>
      <c r="J51" s="5">
        <v>42447</v>
      </c>
      <c r="K51" s="11"/>
    </row>
    <row r="52" spans="1:11" x14ac:dyDescent="0.25">
      <c r="A52" s="3" t="s">
        <v>103</v>
      </c>
      <c r="B52" s="3" t="s">
        <v>12</v>
      </c>
      <c r="C52" s="3" t="s">
        <v>91</v>
      </c>
      <c r="D52" s="3">
        <v>30000383690</v>
      </c>
      <c r="E52" s="3" t="s">
        <v>114</v>
      </c>
      <c r="F52" s="3" t="s">
        <v>74</v>
      </c>
      <c r="G52" s="3" t="s">
        <v>10</v>
      </c>
      <c r="H52" s="5">
        <v>42444</v>
      </c>
      <c r="I52" s="12">
        <v>1</v>
      </c>
      <c r="J52" s="5">
        <v>42444</v>
      </c>
      <c r="K52" s="11"/>
    </row>
    <row r="53" spans="1:11" x14ac:dyDescent="0.25">
      <c r="A53" s="3" t="s">
        <v>113</v>
      </c>
      <c r="B53" s="3" t="s">
        <v>27</v>
      </c>
      <c r="C53" s="3" t="s">
        <v>112</v>
      </c>
      <c r="D53" s="3">
        <v>30000383709</v>
      </c>
      <c r="E53" s="3" t="s">
        <v>94</v>
      </c>
      <c r="F53" s="3" t="s">
        <v>74</v>
      </c>
      <c r="G53" s="3" t="s">
        <v>26</v>
      </c>
      <c r="H53" s="5">
        <v>42444</v>
      </c>
      <c r="I53" s="12">
        <v>1</v>
      </c>
      <c r="J53" s="5">
        <v>42446</v>
      </c>
      <c r="K53" s="3">
        <v>40</v>
      </c>
    </row>
    <row r="54" spans="1:11" x14ac:dyDescent="0.25">
      <c r="A54" s="3" t="s">
        <v>113</v>
      </c>
      <c r="B54" s="3" t="s">
        <v>27</v>
      </c>
      <c r="C54" s="3" t="s">
        <v>112</v>
      </c>
      <c r="D54" s="14">
        <v>30000383738</v>
      </c>
      <c r="E54" s="3" t="s">
        <v>94</v>
      </c>
      <c r="F54" s="3" t="s">
        <v>74</v>
      </c>
      <c r="G54" s="3" t="s">
        <v>26</v>
      </c>
      <c r="H54" s="5">
        <v>42444</v>
      </c>
      <c r="I54" s="12">
        <v>1</v>
      </c>
      <c r="J54" s="5">
        <v>42447</v>
      </c>
      <c r="K54" s="3">
        <v>40</v>
      </c>
    </row>
    <row r="55" spans="1:11" x14ac:dyDescent="0.25">
      <c r="A55" s="3" t="s">
        <v>113</v>
      </c>
      <c r="B55" s="3" t="s">
        <v>27</v>
      </c>
      <c r="C55" s="3" t="s">
        <v>112</v>
      </c>
      <c r="D55" s="8">
        <v>30000383866</v>
      </c>
      <c r="E55" s="3" t="s">
        <v>115</v>
      </c>
      <c r="F55" s="4" t="s">
        <v>17</v>
      </c>
      <c r="G55" s="3" t="s">
        <v>26</v>
      </c>
      <c r="H55" s="5">
        <v>42445</v>
      </c>
      <c r="I55" s="12">
        <v>1</v>
      </c>
      <c r="J55" s="5">
        <v>42447</v>
      </c>
      <c r="K55" s="3">
        <v>40</v>
      </c>
    </row>
    <row r="56" spans="1:11" x14ac:dyDescent="0.25">
      <c r="A56" s="3" t="s">
        <v>137</v>
      </c>
      <c r="B56" s="3" t="s">
        <v>22</v>
      </c>
      <c r="C56" s="53" t="s">
        <v>79</v>
      </c>
      <c r="D56" s="53">
        <v>30000384652</v>
      </c>
      <c r="E56" s="54" t="s">
        <v>139</v>
      </c>
      <c r="F56" s="4" t="s">
        <v>17</v>
      </c>
      <c r="G56" s="53" t="s">
        <v>10</v>
      </c>
      <c r="H56" s="5">
        <v>42453</v>
      </c>
      <c r="I56" s="12">
        <v>1</v>
      </c>
      <c r="J56" s="5">
        <v>42454</v>
      </c>
      <c r="K56" s="56"/>
    </row>
    <row r="57" spans="1:11" x14ac:dyDescent="0.25">
      <c r="A57" s="8" t="s">
        <v>118</v>
      </c>
      <c r="B57" s="3" t="s">
        <v>78</v>
      </c>
      <c r="C57" s="3" t="s">
        <v>117</v>
      </c>
      <c r="D57" s="3" t="s">
        <v>33</v>
      </c>
      <c r="E57" s="3" t="s">
        <v>80</v>
      </c>
      <c r="F57" s="3" t="s">
        <v>33</v>
      </c>
      <c r="G57" s="3" t="s">
        <v>33</v>
      </c>
      <c r="H57" s="3" t="s">
        <v>33</v>
      </c>
      <c r="I57" s="3" t="s">
        <v>33</v>
      </c>
      <c r="J57" s="3" t="s">
        <v>33</v>
      </c>
      <c r="K57" s="3">
        <v>16</v>
      </c>
    </row>
    <row r="58" spans="1:11" x14ac:dyDescent="0.25">
      <c r="A58" s="3" t="s">
        <v>106</v>
      </c>
      <c r="B58" s="3" t="s">
        <v>12</v>
      </c>
      <c r="C58" s="3" t="s">
        <v>112</v>
      </c>
      <c r="D58" s="8">
        <v>30000384989</v>
      </c>
      <c r="E58" s="3" t="s">
        <v>119</v>
      </c>
      <c r="F58" s="3" t="s">
        <v>17</v>
      </c>
      <c r="G58" s="3" t="s">
        <v>26</v>
      </c>
      <c r="H58" s="5">
        <v>42457</v>
      </c>
      <c r="I58" s="12">
        <v>1</v>
      </c>
      <c r="J58" s="5">
        <v>42460</v>
      </c>
      <c r="K58" s="3">
        <v>30</v>
      </c>
    </row>
    <row r="59" spans="1:11" x14ac:dyDescent="0.25">
      <c r="A59" s="3" t="s">
        <v>122</v>
      </c>
      <c r="B59" s="3" t="s">
        <v>22</v>
      </c>
      <c r="C59" s="3" t="s">
        <v>121</v>
      </c>
      <c r="D59" s="8">
        <v>30000384999</v>
      </c>
      <c r="E59" s="3" t="s">
        <v>120</v>
      </c>
      <c r="F59" s="3" t="s">
        <v>74</v>
      </c>
      <c r="G59" s="3" t="s">
        <v>26</v>
      </c>
      <c r="H59" s="5">
        <v>42458</v>
      </c>
      <c r="I59" s="12">
        <v>1</v>
      </c>
      <c r="J59" s="5">
        <v>42460</v>
      </c>
      <c r="K59" s="11"/>
    </row>
    <row r="60" spans="1:11" x14ac:dyDescent="0.25">
      <c r="A60" s="3" t="s">
        <v>106</v>
      </c>
      <c r="B60" s="3" t="s">
        <v>12</v>
      </c>
      <c r="C60" s="3" t="s">
        <v>112</v>
      </c>
      <c r="D60" s="53">
        <v>30000385160</v>
      </c>
      <c r="E60" s="53" t="s">
        <v>140</v>
      </c>
      <c r="F60" s="53" t="s">
        <v>33</v>
      </c>
      <c r="G60" s="53" t="s">
        <v>33</v>
      </c>
      <c r="H60" s="5">
        <v>42459</v>
      </c>
      <c r="I60" s="53" t="s">
        <v>33</v>
      </c>
      <c r="J60" s="55">
        <v>31</v>
      </c>
      <c r="K60" s="3">
        <v>30</v>
      </c>
    </row>
    <row r="61" spans="1:11" x14ac:dyDescent="0.25">
      <c r="A61" s="3" t="s">
        <v>128</v>
      </c>
      <c r="B61" s="3" t="s">
        <v>12</v>
      </c>
      <c r="C61" s="3" t="s">
        <v>127</v>
      </c>
      <c r="D61" s="3">
        <v>30000385540</v>
      </c>
      <c r="E61" s="3" t="s">
        <v>141</v>
      </c>
      <c r="F61" s="3" t="s">
        <v>74</v>
      </c>
      <c r="G61" s="3" t="s">
        <v>26</v>
      </c>
      <c r="H61" s="5">
        <v>42464</v>
      </c>
      <c r="I61" s="12">
        <v>1</v>
      </c>
      <c r="J61" s="5">
        <v>42467</v>
      </c>
      <c r="K61" s="56"/>
    </row>
    <row r="62" spans="1:11" x14ac:dyDescent="0.25">
      <c r="A62" s="3" t="s">
        <v>124</v>
      </c>
      <c r="B62" s="3" t="s">
        <v>22</v>
      </c>
      <c r="C62" s="3" t="s">
        <v>117</v>
      </c>
      <c r="D62" s="8" t="s">
        <v>33</v>
      </c>
      <c r="E62" s="3" t="s">
        <v>125</v>
      </c>
      <c r="F62" s="3" t="s">
        <v>33</v>
      </c>
      <c r="G62" s="3" t="s">
        <v>33</v>
      </c>
      <c r="H62" s="3" t="s">
        <v>33</v>
      </c>
      <c r="I62" s="3" t="s">
        <v>33</v>
      </c>
      <c r="J62" s="3" t="s">
        <v>33</v>
      </c>
      <c r="K62" s="11"/>
    </row>
    <row r="63" spans="1:11" x14ac:dyDescent="0.25">
      <c r="A63" s="19" t="s">
        <v>46</v>
      </c>
      <c r="B63" s="17" t="s">
        <v>78</v>
      </c>
      <c r="C63" s="17" t="s">
        <v>45</v>
      </c>
      <c r="D63" s="19" t="s">
        <v>33</v>
      </c>
      <c r="E63" s="17" t="s">
        <v>126</v>
      </c>
      <c r="F63" s="17" t="s">
        <v>33</v>
      </c>
      <c r="G63" s="17" t="s">
        <v>33</v>
      </c>
      <c r="H63" s="18" t="s">
        <v>33</v>
      </c>
      <c r="I63" s="31" t="s">
        <v>33</v>
      </c>
      <c r="J63" s="18" t="s">
        <v>33</v>
      </c>
      <c r="K63" s="17">
        <v>0</v>
      </c>
    </row>
    <row r="64" spans="1:11" x14ac:dyDescent="0.25">
      <c r="A64" s="3" t="s">
        <v>128</v>
      </c>
      <c r="B64" s="3" t="s">
        <v>12</v>
      </c>
      <c r="C64" s="3" t="s">
        <v>127</v>
      </c>
      <c r="D64" s="48">
        <v>30000385581</v>
      </c>
      <c r="E64" s="3" t="s">
        <v>129</v>
      </c>
      <c r="F64" s="3" t="s">
        <v>17</v>
      </c>
      <c r="G64" s="3" t="s">
        <v>10</v>
      </c>
      <c r="H64" s="5">
        <v>42464</v>
      </c>
      <c r="I64" s="12">
        <v>1</v>
      </c>
      <c r="J64" s="5">
        <v>42467</v>
      </c>
      <c r="K64" s="3">
        <v>53</v>
      </c>
    </row>
    <row r="65" spans="1:30" x14ac:dyDescent="0.25">
      <c r="A65" s="42" t="s">
        <v>130</v>
      </c>
      <c r="B65" s="49" t="s">
        <v>27</v>
      </c>
      <c r="C65" s="49" t="s">
        <v>131</v>
      </c>
      <c r="D65" s="49">
        <v>30000385654</v>
      </c>
      <c r="E65" s="49" t="s">
        <v>133</v>
      </c>
      <c r="F65" s="49" t="s">
        <v>17</v>
      </c>
      <c r="G65" s="49" t="s">
        <v>26</v>
      </c>
      <c r="H65" s="50">
        <v>42465</v>
      </c>
      <c r="I65" s="52">
        <v>0.3</v>
      </c>
      <c r="J65" s="50">
        <v>42466</v>
      </c>
      <c r="K65" s="51">
        <v>60</v>
      </c>
      <c r="L65" s="41" t="s">
        <v>134</v>
      </c>
      <c r="M65" s="41"/>
      <c r="N65" s="41"/>
      <c r="O65" s="41"/>
      <c r="P65" s="41"/>
      <c r="Q65" s="41"/>
      <c r="R65" s="41"/>
      <c r="S65" s="41"/>
      <c r="T65" s="41"/>
      <c r="U65" s="41"/>
      <c r="V65" s="41"/>
      <c r="W65" s="41"/>
      <c r="X65" s="41"/>
      <c r="Y65" s="41"/>
      <c r="Z65" s="41" t="s">
        <v>135</v>
      </c>
      <c r="AA65" s="41"/>
      <c r="AB65" s="41"/>
      <c r="AC65" s="41"/>
      <c r="AD65" s="41"/>
    </row>
    <row r="66" spans="1:30" x14ac:dyDescent="0.25">
      <c r="A66" s="3" t="s">
        <v>130</v>
      </c>
      <c r="B66" s="3" t="s">
        <v>27</v>
      </c>
      <c r="C66" s="3" t="s">
        <v>131</v>
      </c>
      <c r="D66" s="3">
        <v>30000385686</v>
      </c>
      <c r="E66" s="3" t="s">
        <v>132</v>
      </c>
      <c r="F66" s="3" t="s">
        <v>17</v>
      </c>
      <c r="G66" s="57" t="s">
        <v>10</v>
      </c>
      <c r="H66" s="5">
        <v>42465</v>
      </c>
      <c r="I66" s="12">
        <v>1</v>
      </c>
      <c r="J66" s="5">
        <v>42468</v>
      </c>
      <c r="K66" s="57">
        <v>60</v>
      </c>
    </row>
    <row r="67" spans="1:30" x14ac:dyDescent="0.25">
      <c r="A67" s="3" t="s">
        <v>130</v>
      </c>
      <c r="B67" s="3" t="s">
        <v>27</v>
      </c>
      <c r="C67" s="3" t="s">
        <v>131</v>
      </c>
      <c r="D67" s="3">
        <v>30000385803</v>
      </c>
      <c r="E67" s="3" t="s">
        <v>142</v>
      </c>
      <c r="F67" s="3" t="s">
        <v>11</v>
      </c>
      <c r="G67" s="57" t="s">
        <v>10</v>
      </c>
      <c r="H67" s="5">
        <v>42466</v>
      </c>
      <c r="I67" s="12">
        <v>1</v>
      </c>
      <c r="J67" s="5">
        <v>42466</v>
      </c>
      <c r="K67" s="57">
        <v>60</v>
      </c>
    </row>
    <row r="68" spans="1:30" x14ac:dyDescent="0.25">
      <c r="A68" s="2" t="s">
        <v>143</v>
      </c>
      <c r="B68" s="24"/>
      <c r="C68" s="2" t="s">
        <v>121</v>
      </c>
      <c r="D68" s="20"/>
      <c r="E68" s="24"/>
      <c r="F68" s="24"/>
      <c r="G68" s="24"/>
      <c r="H68" s="24"/>
      <c r="I68" s="24"/>
      <c r="J68" s="24"/>
      <c r="K68" s="24"/>
    </row>
    <row r="69" spans="1:30" x14ac:dyDescent="0.25">
      <c r="A69" s="3" t="s">
        <v>145</v>
      </c>
      <c r="B69" s="3" t="s">
        <v>12</v>
      </c>
      <c r="C69" s="3" t="s">
        <v>131</v>
      </c>
      <c r="D69" s="3">
        <v>3000386353</v>
      </c>
      <c r="E69" s="3" t="s">
        <v>144</v>
      </c>
      <c r="F69" s="57" t="s">
        <v>74</v>
      </c>
      <c r="G69" s="56"/>
      <c r="H69" s="56"/>
      <c r="I69" s="56"/>
      <c r="J69" s="56"/>
      <c r="K69" s="56"/>
    </row>
    <row r="70" spans="1:30" x14ac:dyDescent="0.25">
      <c r="A70" s="24"/>
      <c r="B70" s="24"/>
      <c r="C70" s="24"/>
      <c r="D70" s="24"/>
      <c r="E70" s="24"/>
      <c r="F70" s="24"/>
      <c r="G70" s="24"/>
      <c r="H70" s="24"/>
      <c r="I70" s="24"/>
      <c r="J70" s="24"/>
      <c r="K70" s="24"/>
    </row>
    <row r="71" spans="1:30" x14ac:dyDescent="0.25">
      <c r="A71" s="24"/>
      <c r="B71" s="24"/>
      <c r="C71" s="24"/>
      <c r="D71" s="24"/>
      <c r="E71" s="24"/>
      <c r="F71" s="24"/>
      <c r="G71" s="24"/>
      <c r="H71" s="24"/>
      <c r="I71" s="24"/>
      <c r="J71" s="24"/>
      <c r="K71" s="24"/>
    </row>
    <row r="72" spans="1:30" x14ac:dyDescent="0.25">
      <c r="A72" s="24"/>
      <c r="B72" s="24"/>
      <c r="C72" s="24"/>
      <c r="D72" s="24"/>
      <c r="E72" s="24"/>
      <c r="F72" s="24"/>
      <c r="G72" s="24"/>
      <c r="H72" s="24"/>
      <c r="I72" s="24"/>
      <c r="J72" s="24"/>
      <c r="K72" s="24"/>
    </row>
    <row r="73" spans="1:30" x14ac:dyDescent="0.25">
      <c r="A73" s="24"/>
      <c r="B73" s="24"/>
      <c r="C73" s="24"/>
      <c r="D73" s="24"/>
      <c r="E73" s="24"/>
      <c r="F73" s="24"/>
      <c r="G73" s="24"/>
      <c r="H73" s="24"/>
      <c r="I73" s="24"/>
      <c r="J73" s="24"/>
      <c r="K73" s="24"/>
    </row>
    <row r="74" spans="1:30" x14ac:dyDescent="0.25">
      <c r="A74" s="24"/>
      <c r="B74" s="24"/>
      <c r="C74" s="24"/>
      <c r="D74" s="24"/>
      <c r="E74" s="24"/>
      <c r="F74" s="24"/>
      <c r="G74" s="24"/>
      <c r="H74" s="24"/>
      <c r="I74" s="24"/>
      <c r="J74" s="24"/>
      <c r="K74" s="24"/>
    </row>
    <row r="75" spans="1:30" x14ac:dyDescent="0.25">
      <c r="A75" s="24"/>
      <c r="B75" s="24"/>
      <c r="C75" s="24"/>
      <c r="D75" s="24"/>
      <c r="E75" s="24"/>
      <c r="F75" s="24"/>
      <c r="G75" s="24"/>
      <c r="H75" s="24"/>
      <c r="I75" s="24"/>
      <c r="J75" s="24"/>
      <c r="K75" s="24"/>
    </row>
    <row r="76" spans="1:30" x14ac:dyDescent="0.25">
      <c r="A76" s="24"/>
      <c r="B76" s="24"/>
      <c r="C76" s="24"/>
      <c r="D76" s="24"/>
      <c r="E76" s="24"/>
      <c r="F76" s="24"/>
      <c r="G76" s="24"/>
      <c r="H76" s="24"/>
      <c r="I76" s="24"/>
      <c r="J76" s="24"/>
      <c r="K76" s="24"/>
    </row>
    <row r="77" spans="1:30" x14ac:dyDescent="0.25">
      <c r="A77" s="24"/>
      <c r="B77" s="24"/>
      <c r="C77" s="24"/>
      <c r="D77" s="24"/>
      <c r="E77" s="24"/>
      <c r="F77" s="24"/>
      <c r="G77" s="24"/>
      <c r="H77" s="24"/>
      <c r="I77" s="24"/>
      <c r="J77" s="24"/>
      <c r="K77" s="24"/>
    </row>
    <row r="78" spans="1:30" x14ac:dyDescent="0.25">
      <c r="A78" s="24"/>
      <c r="B78" s="24"/>
      <c r="C78" s="24"/>
      <c r="D78" s="24"/>
      <c r="E78" s="24"/>
      <c r="F78" s="24"/>
      <c r="G78" s="24"/>
      <c r="H78" s="24"/>
      <c r="I78" s="24"/>
      <c r="J78" s="24"/>
      <c r="K78" s="24"/>
    </row>
    <row r="79" spans="1:30" x14ac:dyDescent="0.25">
      <c r="A79" s="24"/>
      <c r="B79" s="24"/>
      <c r="C79" s="24"/>
      <c r="D79" s="24"/>
      <c r="E79" s="24"/>
      <c r="F79" s="24"/>
      <c r="G79" s="24"/>
      <c r="H79" s="24"/>
      <c r="I79" s="24"/>
      <c r="J79" s="24"/>
      <c r="K79" s="24"/>
    </row>
    <row r="80" spans="1:30" x14ac:dyDescent="0.25">
      <c r="A80" s="24"/>
      <c r="B80" s="24"/>
      <c r="C80" s="24"/>
      <c r="D80" s="24"/>
      <c r="E80" s="24"/>
      <c r="F80" s="24"/>
      <c r="G80" s="24"/>
      <c r="H80" s="24"/>
      <c r="I80" s="24"/>
      <c r="J80" s="24"/>
      <c r="K80" s="24"/>
    </row>
    <row r="81" spans="1:11" x14ac:dyDescent="0.25">
      <c r="A81" s="24"/>
      <c r="B81" s="24"/>
      <c r="C81" s="24"/>
      <c r="D81" s="24"/>
      <c r="E81" s="24"/>
      <c r="F81" s="24"/>
      <c r="G81" s="24"/>
      <c r="H81" s="24"/>
      <c r="I81" s="24"/>
      <c r="J81" s="24"/>
      <c r="K81" s="24"/>
    </row>
    <row r="82" spans="1:11" x14ac:dyDescent="0.25">
      <c r="A82" s="24"/>
      <c r="B82" s="24"/>
      <c r="C82" s="24"/>
      <c r="D82" s="24"/>
      <c r="E82" s="24"/>
      <c r="F82" s="24"/>
      <c r="G82" s="24"/>
      <c r="H82" s="24"/>
      <c r="I82" s="24"/>
      <c r="J82" s="24"/>
      <c r="K82" s="24"/>
    </row>
    <row r="83" spans="1:11" x14ac:dyDescent="0.25">
      <c r="A83" s="24"/>
      <c r="B83" s="24"/>
      <c r="C83" s="24"/>
      <c r="D83" s="24"/>
      <c r="E83" s="24"/>
      <c r="F83" s="24"/>
      <c r="G83" s="24"/>
      <c r="H83" s="24"/>
      <c r="I83" s="24"/>
      <c r="J83" s="24"/>
      <c r="K83" s="24"/>
    </row>
    <row r="84" spans="1:11" x14ac:dyDescent="0.25">
      <c r="A84" s="24"/>
      <c r="B84" s="24"/>
      <c r="C84" s="24"/>
      <c r="D84" s="24"/>
      <c r="E84" s="24"/>
      <c r="F84" s="24"/>
      <c r="G84" s="24"/>
      <c r="H84" s="24"/>
      <c r="I84" s="24"/>
      <c r="J84" s="24"/>
      <c r="K84" s="24"/>
    </row>
    <row r="85" spans="1:11" x14ac:dyDescent="0.25">
      <c r="A85" s="24"/>
      <c r="B85" s="24"/>
      <c r="C85" s="24"/>
      <c r="D85" s="24"/>
      <c r="E85" s="24"/>
      <c r="F85" s="24"/>
      <c r="G85" s="24"/>
      <c r="H85" s="24"/>
      <c r="I85" s="24"/>
      <c r="J85" s="24"/>
      <c r="K85" s="24"/>
    </row>
  </sheetData>
  <autoFilter ref="A1:K69"/>
  <sortState ref="A1:J1">
    <sortCondition ref="A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6"/>
  <sheetViews>
    <sheetView tabSelected="1" workbookViewId="0">
      <selection activeCell="C7" sqref="C7"/>
    </sheetView>
  </sheetViews>
  <sheetFormatPr baseColWidth="10" defaultRowHeight="15" x14ac:dyDescent="0.25"/>
  <sheetData>
    <row r="1" spans="1:30" ht="15.75" thickBot="1" x14ac:dyDescent="0.3">
      <c r="A1" s="62" t="s">
        <v>24</v>
      </c>
      <c r="B1" s="63"/>
      <c r="C1" s="64" t="s">
        <v>29</v>
      </c>
      <c r="D1" s="65"/>
      <c r="E1" s="62" t="s">
        <v>42</v>
      </c>
      <c r="F1" s="63"/>
      <c r="G1" s="62" t="s">
        <v>40</v>
      </c>
      <c r="H1" s="63"/>
      <c r="I1" s="66" t="s">
        <v>81</v>
      </c>
      <c r="J1" s="61"/>
      <c r="K1" s="60" t="s">
        <v>85</v>
      </c>
      <c r="L1" s="61"/>
      <c r="M1" s="60" t="s">
        <v>89</v>
      </c>
      <c r="N1" s="61"/>
      <c r="O1" s="60" t="s">
        <v>92</v>
      </c>
      <c r="P1" s="61"/>
      <c r="Q1" s="60" t="s">
        <v>103</v>
      </c>
      <c r="R1" s="61"/>
      <c r="S1" s="60" t="s">
        <v>98</v>
      </c>
      <c r="T1" s="61"/>
      <c r="U1" s="60" t="s">
        <v>106</v>
      </c>
      <c r="V1" s="61"/>
      <c r="W1" s="60" t="s">
        <v>113</v>
      </c>
      <c r="X1" s="61"/>
      <c r="Y1" s="60" t="s">
        <v>128</v>
      </c>
      <c r="Z1" s="61"/>
      <c r="AA1" s="60" t="s">
        <v>130</v>
      </c>
      <c r="AB1" s="61"/>
      <c r="AC1" s="60" t="s">
        <v>145</v>
      </c>
      <c r="AD1" s="61"/>
    </row>
    <row r="2" spans="1:30" x14ac:dyDescent="0.25">
      <c r="A2" s="25" t="s">
        <v>96</v>
      </c>
      <c r="B2" s="25" t="s">
        <v>97</v>
      </c>
      <c r="C2" s="25" t="s">
        <v>96</v>
      </c>
      <c r="D2" s="25" t="s">
        <v>97</v>
      </c>
      <c r="E2" s="25" t="s">
        <v>96</v>
      </c>
      <c r="F2" s="25" t="s">
        <v>97</v>
      </c>
      <c r="G2" s="25" t="s">
        <v>96</v>
      </c>
      <c r="H2" s="25" t="s">
        <v>97</v>
      </c>
      <c r="I2" s="25" t="s">
        <v>96</v>
      </c>
      <c r="J2" s="25" t="s">
        <v>97</v>
      </c>
      <c r="K2" s="25" t="s">
        <v>96</v>
      </c>
      <c r="L2" s="25" t="s">
        <v>97</v>
      </c>
      <c r="M2" s="25" t="s">
        <v>96</v>
      </c>
      <c r="N2" s="25" t="s">
        <v>97</v>
      </c>
      <c r="O2" s="25" t="s">
        <v>96</v>
      </c>
      <c r="P2" s="25" t="s">
        <v>97</v>
      </c>
      <c r="Q2" s="25" t="s">
        <v>96</v>
      </c>
      <c r="R2" s="25" t="s">
        <v>97</v>
      </c>
      <c r="S2" s="25" t="s">
        <v>96</v>
      </c>
      <c r="T2" s="25" t="s">
        <v>97</v>
      </c>
      <c r="U2" s="25" t="s">
        <v>96</v>
      </c>
      <c r="V2" s="25" t="s">
        <v>97</v>
      </c>
      <c r="W2" s="25" t="s">
        <v>96</v>
      </c>
      <c r="X2" s="25" t="s">
        <v>97</v>
      </c>
      <c r="Y2" s="25" t="s">
        <v>96</v>
      </c>
      <c r="Z2" s="25" t="s">
        <v>97</v>
      </c>
      <c r="AA2" s="25" t="s">
        <v>96</v>
      </c>
      <c r="AB2" s="25" t="s">
        <v>97</v>
      </c>
      <c r="AC2" s="25" t="s">
        <v>96</v>
      </c>
      <c r="AD2" s="25" t="s">
        <v>97</v>
      </c>
    </row>
    <row r="3" spans="1:30" x14ac:dyDescent="0.25">
      <c r="A3" s="20">
        <v>7</v>
      </c>
      <c r="B3" s="20">
        <v>21</v>
      </c>
      <c r="C3" s="38">
        <v>4</v>
      </c>
      <c r="D3" s="38">
        <v>14</v>
      </c>
      <c r="E3" s="38">
        <v>4</v>
      </c>
      <c r="F3" s="38">
        <v>0</v>
      </c>
      <c r="G3" s="38">
        <v>3</v>
      </c>
      <c r="H3" s="38">
        <v>25</v>
      </c>
      <c r="I3" s="38">
        <v>2</v>
      </c>
      <c r="J3" s="38">
        <v>26</v>
      </c>
      <c r="K3" s="38">
        <v>2</v>
      </c>
      <c r="L3" s="38">
        <v>20</v>
      </c>
      <c r="M3" s="38">
        <v>2</v>
      </c>
      <c r="N3" s="38">
        <v>20</v>
      </c>
      <c r="O3" s="38">
        <v>3</v>
      </c>
      <c r="P3" s="38">
        <v>20</v>
      </c>
      <c r="Q3" s="38">
        <v>4</v>
      </c>
      <c r="R3" s="38">
        <v>35</v>
      </c>
      <c r="S3" s="38">
        <v>1</v>
      </c>
      <c r="T3" s="38">
        <v>49</v>
      </c>
      <c r="U3" s="38">
        <v>1</v>
      </c>
      <c r="V3" s="38">
        <v>30</v>
      </c>
      <c r="W3" s="38">
        <v>3</v>
      </c>
      <c r="X3" s="38">
        <v>40</v>
      </c>
      <c r="Y3" s="38">
        <v>2</v>
      </c>
      <c r="Z3" s="38">
        <v>53</v>
      </c>
      <c r="AA3" s="38">
        <v>3</v>
      </c>
      <c r="AB3" s="38">
        <v>60</v>
      </c>
      <c r="AC3" s="38"/>
      <c r="AD3" s="38"/>
    </row>
    <row r="4" spans="1:30" x14ac:dyDescent="0.25">
      <c r="A4" s="22"/>
      <c r="B4" s="22">
        <f>VLOOKUP(A$1,'tableau de suivi'!$A$2:$K$69,11,FALSE)</f>
        <v>21</v>
      </c>
      <c r="C4" s="22"/>
      <c r="D4" s="22">
        <f>VLOOKUP(C$1,'tableau de suivi'!$A$2:$K$69,11,FALSE)</f>
        <v>14</v>
      </c>
      <c r="E4" s="22"/>
      <c r="F4" s="22">
        <f>VLOOKUP(E$1,'tableau de suivi'!$A$2:$K$69,11,FALSE)</f>
        <v>0</v>
      </c>
      <c r="G4" s="22"/>
      <c r="H4" s="22">
        <f>VLOOKUP(G$1,'tableau de suivi'!$A$2:$K$69,11,FALSE)</f>
        <v>25</v>
      </c>
      <c r="I4" s="22"/>
      <c r="J4" s="22">
        <f>VLOOKUP(I$1,'tableau de suivi'!$A$2:$K$69,11,FALSE)</f>
        <v>26</v>
      </c>
      <c r="K4" s="22"/>
      <c r="L4" s="22">
        <f>VLOOKUP(K$1,'tableau de suivi'!$A$2:$K$69,11,FALSE)</f>
        <v>20</v>
      </c>
      <c r="M4" s="22"/>
      <c r="N4" s="22">
        <f>VLOOKUP(M$1,'tableau de suivi'!$A$2:$K$69,11,FALSE)</f>
        <v>0</v>
      </c>
      <c r="O4" s="22"/>
      <c r="P4" s="22">
        <f>VLOOKUP(O$1,'tableau de suivi'!$A$2:$K$69,11,FALSE)</f>
        <v>28</v>
      </c>
      <c r="Q4" s="22"/>
      <c r="R4" s="22">
        <f>VLOOKUP(Q$1,'tableau de suivi'!$A$2:$K$69,11,FALSE)</f>
        <v>0</v>
      </c>
      <c r="S4" s="22"/>
      <c r="T4" s="22">
        <f>VLOOKUP(S$1,'tableau de suivi'!$A$2:$K$69,11,FALSE)</f>
        <v>49</v>
      </c>
      <c r="U4" s="22"/>
      <c r="V4" s="22">
        <f>VLOOKUP(U$1,'tableau de suivi'!$A$2:$K$69,11,FALSE)</f>
        <v>30</v>
      </c>
      <c r="W4" s="22"/>
      <c r="X4" s="22">
        <f>VLOOKUP(W$1,'tableau de suivi'!$A$2:$K$69,11,FALSE)</f>
        <v>40</v>
      </c>
      <c r="Y4" s="22"/>
      <c r="Z4" s="22">
        <f>VLOOKUP(Y$1,'tableau de suivi'!$A$2:$K$69,11,FALSE)</f>
        <v>0</v>
      </c>
      <c r="AA4" s="22"/>
      <c r="AB4" s="22">
        <f>VLOOKUP(AA$1,'tableau de suivi'!$A$2:$K$69,11,FALSE)</f>
        <v>60</v>
      </c>
      <c r="AC4" s="22"/>
      <c r="AD4" s="22">
        <f>VLOOKUP(AC$1,'tableau de suivi'!$A$2:$K$69,11,FALSE)</f>
        <v>0</v>
      </c>
    </row>
    <row r="5" spans="1:30" x14ac:dyDescent="0.25">
      <c r="A5" s="22"/>
      <c r="B5" s="22"/>
    </row>
    <row r="6" spans="1:30" x14ac:dyDescent="0.25">
      <c r="A6" s="22"/>
      <c r="B6" s="22"/>
    </row>
    <row r="7" spans="1:30" x14ac:dyDescent="0.25">
      <c r="A7" s="22" t="s">
        <v>96</v>
      </c>
      <c r="B7" s="22" t="s">
        <v>97</v>
      </c>
    </row>
    <row r="8" spans="1:30" x14ac:dyDescent="0.25">
      <c r="A8" s="22">
        <f>SUM(A3+C3+E3+G3+I3+K3+M3+O3+Q3+S3+U3+W3+Y3+AA3)</f>
        <v>41</v>
      </c>
      <c r="B8" s="22">
        <f>SUM(B4+D4+F4+H4+J4+L4+N4+P4+R4+T4+V4+X4+Z4+AB4)</f>
        <v>313</v>
      </c>
    </row>
    <row r="9" spans="1:30" x14ac:dyDescent="0.25">
      <c r="A9" s="22"/>
      <c r="B9" s="22"/>
    </row>
    <row r="10" spans="1:30" x14ac:dyDescent="0.25">
      <c r="A10" s="22"/>
      <c r="B10" s="22"/>
    </row>
    <row r="11" spans="1:30" x14ac:dyDescent="0.25">
      <c r="A11" s="22"/>
      <c r="B11" s="22"/>
    </row>
    <row r="12" spans="1:30" x14ac:dyDescent="0.25">
      <c r="A12" s="23"/>
      <c r="B12" s="23"/>
    </row>
    <row r="13" spans="1:30" x14ac:dyDescent="0.25">
      <c r="A13" s="23"/>
      <c r="B13" s="23"/>
    </row>
    <row r="14" spans="1:30" x14ac:dyDescent="0.25">
      <c r="A14" s="23"/>
      <c r="B14" s="23"/>
    </row>
    <row r="15" spans="1:30" x14ac:dyDescent="0.25">
      <c r="A15" s="23"/>
      <c r="B15" s="23"/>
    </row>
    <row r="16" spans="1:30" x14ac:dyDescent="0.25">
      <c r="A16" s="21"/>
      <c r="B16" s="21"/>
    </row>
  </sheetData>
  <mergeCells count="15">
    <mergeCell ref="AC1:AD1"/>
    <mergeCell ref="AA1:AB1"/>
    <mergeCell ref="W1:X1"/>
    <mergeCell ref="Y1:Z1"/>
    <mergeCell ref="A1:B1"/>
    <mergeCell ref="C1:D1"/>
    <mergeCell ref="I1:J1"/>
    <mergeCell ref="K1:L1"/>
    <mergeCell ref="M1:N1"/>
    <mergeCell ref="U1:V1"/>
    <mergeCell ref="O1:P1"/>
    <mergeCell ref="G1:H1"/>
    <mergeCell ref="E1:F1"/>
    <mergeCell ref="Q1:R1"/>
    <mergeCell ref="S1:T1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6"/>
  <sheetViews>
    <sheetView workbookViewId="0">
      <selection activeCell="I26" sqref="I26"/>
    </sheetView>
  </sheetViews>
  <sheetFormatPr baseColWidth="10" defaultRowHeight="15" x14ac:dyDescent="0.25"/>
  <sheetData>
    <row r="1" spans="1:32" ht="15.75" thickBot="1" x14ac:dyDescent="0.3">
      <c r="A1" s="62" t="s">
        <v>28</v>
      </c>
      <c r="B1" s="63"/>
      <c r="C1" s="64" t="s">
        <v>46</v>
      </c>
      <c r="D1" s="65"/>
      <c r="E1" s="62" t="s">
        <v>51</v>
      </c>
      <c r="F1" s="63"/>
      <c r="G1" s="62" t="s">
        <v>57</v>
      </c>
      <c r="H1" s="63"/>
      <c r="I1" s="66" t="s">
        <v>63</v>
      </c>
      <c r="J1" s="61"/>
      <c r="K1" s="60" t="s">
        <v>64</v>
      </c>
      <c r="L1" s="61"/>
      <c r="M1" s="60" t="s">
        <v>57</v>
      </c>
      <c r="N1" s="61"/>
      <c r="O1" s="60" t="s">
        <v>72</v>
      </c>
      <c r="P1" s="61"/>
      <c r="Q1" s="60" t="s">
        <v>77</v>
      </c>
      <c r="R1" s="61"/>
      <c r="S1" s="60" t="s">
        <v>123</v>
      </c>
      <c r="T1" s="61"/>
      <c r="U1" s="60" t="s">
        <v>109</v>
      </c>
      <c r="V1" s="61"/>
      <c r="W1" s="60" t="s">
        <v>137</v>
      </c>
      <c r="X1" s="61"/>
      <c r="Y1" s="60" t="s">
        <v>118</v>
      </c>
      <c r="Z1" s="61"/>
      <c r="AA1" s="60" t="s">
        <v>122</v>
      </c>
      <c r="AB1" s="61"/>
      <c r="AC1" s="60" t="s">
        <v>124</v>
      </c>
      <c r="AD1" s="61"/>
      <c r="AE1" s="60" t="s">
        <v>46</v>
      </c>
      <c r="AF1" s="61"/>
    </row>
    <row r="2" spans="1:32" x14ac:dyDescent="0.25">
      <c r="A2" s="25" t="s">
        <v>96</v>
      </c>
      <c r="B2" s="25" t="s">
        <v>97</v>
      </c>
      <c r="C2" s="25" t="s">
        <v>96</v>
      </c>
      <c r="D2" s="25" t="s">
        <v>97</v>
      </c>
      <c r="E2" s="25" t="s">
        <v>96</v>
      </c>
      <c r="F2" s="25" t="s">
        <v>97</v>
      </c>
      <c r="G2" s="25" t="s">
        <v>96</v>
      </c>
      <c r="H2" s="25" t="s">
        <v>97</v>
      </c>
      <c r="I2" s="25" t="s">
        <v>96</v>
      </c>
      <c r="J2" s="25" t="s">
        <v>97</v>
      </c>
      <c r="K2" s="25" t="s">
        <v>96</v>
      </c>
      <c r="L2" s="25" t="s">
        <v>97</v>
      </c>
      <c r="M2" s="25" t="s">
        <v>96</v>
      </c>
      <c r="N2" s="25" t="s">
        <v>97</v>
      </c>
      <c r="O2" s="25" t="s">
        <v>96</v>
      </c>
      <c r="P2" s="25" t="s">
        <v>97</v>
      </c>
      <c r="Q2" s="25" t="s">
        <v>96</v>
      </c>
      <c r="R2" s="25" t="s">
        <v>97</v>
      </c>
      <c r="S2" s="25" t="s">
        <v>96</v>
      </c>
      <c r="T2" s="25" t="s">
        <v>97</v>
      </c>
      <c r="U2" s="25" t="s">
        <v>96</v>
      </c>
      <c r="V2" s="25" t="s">
        <v>97</v>
      </c>
      <c r="W2" s="25" t="s">
        <v>96</v>
      </c>
      <c r="X2" s="25" t="s">
        <v>97</v>
      </c>
      <c r="Y2" s="25" t="s">
        <v>96</v>
      </c>
      <c r="Z2" s="25" t="s">
        <v>97</v>
      </c>
      <c r="AA2" s="25" t="s">
        <v>96</v>
      </c>
      <c r="AB2" s="25" t="s">
        <v>97</v>
      </c>
      <c r="AC2" s="25" t="s">
        <v>96</v>
      </c>
      <c r="AD2" s="25" t="s">
        <v>97</v>
      </c>
      <c r="AE2" s="25" t="s">
        <v>96</v>
      </c>
      <c r="AF2" s="25" t="s">
        <v>97</v>
      </c>
    </row>
    <row r="3" spans="1:32" x14ac:dyDescent="0.25">
      <c r="A3" s="20">
        <v>2</v>
      </c>
      <c r="B3" s="20">
        <v>26</v>
      </c>
      <c r="C3" s="38">
        <v>3</v>
      </c>
      <c r="D3" s="38">
        <v>13</v>
      </c>
      <c r="E3" s="38">
        <v>3</v>
      </c>
      <c r="F3" s="38">
        <v>15</v>
      </c>
      <c r="G3" s="38">
        <v>1</v>
      </c>
      <c r="H3" s="38">
        <v>0</v>
      </c>
      <c r="I3" s="38">
        <v>1</v>
      </c>
      <c r="J3" s="38">
        <v>16</v>
      </c>
      <c r="K3" s="38">
        <v>1</v>
      </c>
      <c r="L3" s="38">
        <v>0</v>
      </c>
      <c r="M3" s="38">
        <v>2</v>
      </c>
      <c r="N3" s="38">
        <v>0</v>
      </c>
      <c r="O3" s="38">
        <v>2</v>
      </c>
      <c r="P3" s="38">
        <v>0</v>
      </c>
      <c r="Q3" s="38">
        <v>1</v>
      </c>
      <c r="R3" s="38">
        <v>22</v>
      </c>
      <c r="S3" s="38">
        <v>1</v>
      </c>
      <c r="T3" s="38"/>
      <c r="U3" s="38">
        <v>1</v>
      </c>
      <c r="V3" s="38"/>
      <c r="W3" s="38">
        <v>1</v>
      </c>
      <c r="X3" s="38"/>
      <c r="Y3" s="38">
        <v>1</v>
      </c>
      <c r="Z3" s="38">
        <v>16</v>
      </c>
      <c r="AA3" s="38">
        <v>1</v>
      </c>
      <c r="AB3" s="38"/>
      <c r="AC3" s="38">
        <v>1</v>
      </c>
      <c r="AD3" s="38"/>
      <c r="AE3" s="38">
        <v>1</v>
      </c>
      <c r="AF3" s="38">
        <v>0</v>
      </c>
    </row>
    <row r="4" spans="1:32" x14ac:dyDescent="0.25">
      <c r="A4" s="22"/>
      <c r="B4" s="22">
        <f>VLOOKUP(A1,'tableau de suivi'!A2:K69,11,FALSE)</f>
        <v>26</v>
      </c>
      <c r="C4" s="22"/>
      <c r="D4" s="22">
        <f>VLOOKUP(C1,'tableau de suivi'!A2:K69,11,FALSE)</f>
        <v>13</v>
      </c>
      <c r="E4" s="58"/>
      <c r="F4" s="59">
        <f>VLOOKUP(E1,'tableau de suivi'!A2:K69,11,FALSE)</f>
        <v>15</v>
      </c>
      <c r="G4" s="58"/>
      <c r="H4" s="58">
        <f>VLOOKUP(G1,'tableau de suivi'!A2:K69,11,FALSE)</f>
        <v>0</v>
      </c>
    </row>
    <row r="5" spans="1:32" x14ac:dyDescent="0.25">
      <c r="A5" s="22"/>
      <c r="B5" s="22"/>
    </row>
    <row r="6" spans="1:32" x14ac:dyDescent="0.25">
      <c r="A6" s="22"/>
      <c r="B6" s="22"/>
    </row>
    <row r="7" spans="1:32" x14ac:dyDescent="0.25">
      <c r="A7" s="22" t="s">
        <v>96</v>
      </c>
      <c r="B7" s="22" t="s">
        <v>97</v>
      </c>
    </row>
    <row r="8" spans="1:32" x14ac:dyDescent="0.25">
      <c r="A8" s="22">
        <f>SUM(A3+C3+E3+G3+I3+K3+M3+O3+Q3+S3+U3+W3+Y3+AA3+AC3+AE3)</f>
        <v>23</v>
      </c>
      <c r="B8" s="22">
        <f>SUM(B3+D3+F3+H3+J3+L3+N3+P3+R3+T3+V3+X3+Z3+AB3+AD3+AF3)</f>
        <v>108</v>
      </c>
    </row>
    <row r="9" spans="1:32" x14ac:dyDescent="0.25">
      <c r="A9" s="22"/>
      <c r="B9" s="22"/>
    </row>
    <row r="10" spans="1:32" x14ac:dyDescent="0.25">
      <c r="A10" s="22"/>
      <c r="B10" s="22"/>
    </row>
    <row r="11" spans="1:32" x14ac:dyDescent="0.25">
      <c r="A11" s="22"/>
      <c r="B11" s="22"/>
    </row>
    <row r="12" spans="1:32" x14ac:dyDescent="0.25">
      <c r="A12" s="23"/>
      <c r="B12" s="23"/>
    </row>
    <row r="13" spans="1:32" x14ac:dyDescent="0.25">
      <c r="A13" s="23"/>
      <c r="B13" s="23"/>
    </row>
    <row r="14" spans="1:32" x14ac:dyDescent="0.25">
      <c r="A14" s="23"/>
      <c r="B14" s="23"/>
    </row>
    <row r="15" spans="1:32" x14ac:dyDescent="0.25">
      <c r="A15" s="23"/>
      <c r="B15" s="23"/>
    </row>
    <row r="16" spans="1:32" x14ac:dyDescent="0.25">
      <c r="A16" s="21"/>
      <c r="B16" s="21"/>
    </row>
  </sheetData>
  <mergeCells count="16">
    <mergeCell ref="Y1:Z1"/>
    <mergeCell ref="AA1:AB1"/>
    <mergeCell ref="AC1:AD1"/>
    <mergeCell ref="AE1:AF1"/>
    <mergeCell ref="M1:N1"/>
    <mergeCell ref="O1:P1"/>
    <mergeCell ref="Q1:R1"/>
    <mergeCell ref="S1:T1"/>
    <mergeCell ref="U1:V1"/>
    <mergeCell ref="W1:X1"/>
    <mergeCell ref="K1:L1"/>
    <mergeCell ref="A1:B1"/>
    <mergeCell ref="C1:D1"/>
    <mergeCell ref="E1:F1"/>
    <mergeCell ref="G1:H1"/>
    <mergeCell ref="I1:J1"/>
  </mergeCells>
  <dataValidations count="1">
    <dataValidation type="whole" allowBlank="1" showInputMessage="1" showErrorMessage="1" sqref="F4">
      <formula1>0</formula1>
      <formula2>0</formula2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6"/>
  <sheetViews>
    <sheetView topLeftCell="E1" workbookViewId="0">
      <selection activeCell="I12" sqref="I12"/>
    </sheetView>
  </sheetViews>
  <sheetFormatPr baseColWidth="10" defaultRowHeight="15" x14ac:dyDescent="0.25"/>
  <sheetData>
    <row r="1" spans="1:22" ht="15.75" thickBot="1" x14ac:dyDescent="0.3">
      <c r="A1" s="62" t="s">
        <v>108</v>
      </c>
      <c r="B1" s="63"/>
      <c r="C1" s="64" t="s">
        <v>29</v>
      </c>
      <c r="D1" s="65"/>
      <c r="E1" s="62" t="s">
        <v>42</v>
      </c>
      <c r="F1" s="63"/>
      <c r="G1" s="62" t="s">
        <v>40</v>
      </c>
      <c r="H1" s="63"/>
      <c r="I1" s="66" t="s">
        <v>81</v>
      </c>
      <c r="J1" s="61"/>
      <c r="K1" s="60" t="s">
        <v>85</v>
      </c>
      <c r="L1" s="61"/>
      <c r="M1" s="60" t="s">
        <v>104</v>
      </c>
      <c r="N1" s="61"/>
      <c r="O1" s="60" t="s">
        <v>92</v>
      </c>
      <c r="P1" s="61"/>
      <c r="Q1" s="60" t="s">
        <v>105</v>
      </c>
      <c r="R1" s="61"/>
      <c r="S1" s="60" t="s">
        <v>98</v>
      </c>
      <c r="T1" s="61"/>
      <c r="U1" s="60" t="s">
        <v>106</v>
      </c>
      <c r="V1" s="61"/>
    </row>
    <row r="2" spans="1:22" x14ac:dyDescent="0.25">
      <c r="A2" s="25" t="s">
        <v>96</v>
      </c>
      <c r="B2" s="25" t="s">
        <v>97</v>
      </c>
      <c r="C2" s="25" t="s">
        <v>96</v>
      </c>
      <c r="D2" s="25" t="s">
        <v>97</v>
      </c>
      <c r="E2" s="25" t="s">
        <v>96</v>
      </c>
      <c r="F2" s="25" t="s">
        <v>97</v>
      </c>
      <c r="G2" s="25" t="s">
        <v>96</v>
      </c>
      <c r="H2" s="25" t="s">
        <v>97</v>
      </c>
      <c r="I2" s="25" t="s">
        <v>96</v>
      </c>
      <c r="J2" s="25" t="s">
        <v>97</v>
      </c>
      <c r="K2" s="25" t="s">
        <v>96</v>
      </c>
      <c r="L2" s="25" t="s">
        <v>97</v>
      </c>
      <c r="M2" s="25" t="s">
        <v>96</v>
      </c>
      <c r="N2" s="25" t="s">
        <v>97</v>
      </c>
      <c r="O2" s="25" t="s">
        <v>96</v>
      </c>
      <c r="P2" s="25" t="s">
        <v>97</v>
      </c>
      <c r="Q2" s="25" t="s">
        <v>96</v>
      </c>
      <c r="R2" s="25" t="s">
        <v>97</v>
      </c>
      <c r="S2" s="25" t="s">
        <v>96</v>
      </c>
      <c r="T2" s="25" t="s">
        <v>97</v>
      </c>
      <c r="U2" s="25" t="s">
        <v>96</v>
      </c>
      <c r="V2" s="25" t="s">
        <v>97</v>
      </c>
    </row>
    <row r="3" spans="1:22" x14ac:dyDescent="0.25">
      <c r="A3" s="20">
        <v>3</v>
      </c>
      <c r="B3" s="20">
        <v>21</v>
      </c>
      <c r="C3" s="24">
        <v>4</v>
      </c>
      <c r="D3" s="24">
        <v>14</v>
      </c>
      <c r="E3" s="24">
        <v>4</v>
      </c>
      <c r="F3" s="24">
        <v>0</v>
      </c>
      <c r="G3" s="24">
        <v>3</v>
      </c>
      <c r="H3" s="24">
        <v>25</v>
      </c>
      <c r="I3" s="24">
        <v>2</v>
      </c>
      <c r="J3" s="24">
        <v>26</v>
      </c>
      <c r="K3" s="24">
        <v>2</v>
      </c>
      <c r="L3" s="24">
        <v>20</v>
      </c>
      <c r="M3" s="24">
        <v>2</v>
      </c>
      <c r="N3" s="24">
        <v>20</v>
      </c>
      <c r="O3" s="24">
        <v>2</v>
      </c>
      <c r="P3" s="24">
        <v>20</v>
      </c>
      <c r="Q3" s="24">
        <v>3</v>
      </c>
      <c r="R3" s="24">
        <v>26</v>
      </c>
      <c r="S3" s="24">
        <v>1</v>
      </c>
      <c r="T3" s="24">
        <v>49</v>
      </c>
      <c r="U3" s="24">
        <v>0</v>
      </c>
      <c r="V3" s="24">
        <v>0</v>
      </c>
    </row>
    <row r="4" spans="1:22" x14ac:dyDescent="0.25">
      <c r="A4" s="22"/>
      <c r="B4" s="22"/>
    </row>
    <row r="5" spans="1:22" x14ac:dyDescent="0.25">
      <c r="A5" s="22"/>
      <c r="B5" s="22"/>
    </row>
    <row r="6" spans="1:22" x14ac:dyDescent="0.25">
      <c r="A6" s="22"/>
      <c r="B6" s="22"/>
    </row>
    <row r="7" spans="1:22" x14ac:dyDescent="0.25">
      <c r="A7" s="22"/>
      <c r="B7" s="22"/>
    </row>
    <row r="8" spans="1:22" x14ac:dyDescent="0.25">
      <c r="A8" s="22"/>
      <c r="B8" s="22"/>
    </row>
    <row r="9" spans="1:22" x14ac:dyDescent="0.25">
      <c r="A9" s="22"/>
      <c r="B9" s="22"/>
    </row>
    <row r="10" spans="1:22" x14ac:dyDescent="0.25">
      <c r="A10" s="22"/>
      <c r="B10" s="22"/>
    </row>
    <row r="11" spans="1:22" x14ac:dyDescent="0.25">
      <c r="A11" s="22"/>
      <c r="B11" s="22"/>
    </row>
    <row r="12" spans="1:22" x14ac:dyDescent="0.25">
      <c r="A12" s="23"/>
      <c r="B12" s="23"/>
    </row>
    <row r="13" spans="1:22" x14ac:dyDescent="0.25">
      <c r="A13" s="23"/>
      <c r="B13" s="23"/>
    </row>
    <row r="14" spans="1:22" x14ac:dyDescent="0.25">
      <c r="A14" s="23"/>
      <c r="B14" s="23"/>
    </row>
    <row r="15" spans="1:22" x14ac:dyDescent="0.25">
      <c r="A15" s="23"/>
      <c r="B15" s="23"/>
    </row>
    <row r="16" spans="1:22" x14ac:dyDescent="0.25">
      <c r="A16" s="21"/>
      <c r="B16" s="21"/>
    </row>
  </sheetData>
  <mergeCells count="11">
    <mergeCell ref="Q1:R1"/>
    <mergeCell ref="S1:T1"/>
    <mergeCell ref="U1:V1"/>
    <mergeCell ref="A1:B1"/>
    <mergeCell ref="C1:D1"/>
    <mergeCell ref="E1:F1"/>
    <mergeCell ref="G1:H1"/>
    <mergeCell ref="I1:J1"/>
    <mergeCell ref="K1:L1"/>
    <mergeCell ref="M1:N1"/>
    <mergeCell ref="O1:P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 de suivi</vt:lpstr>
      <vt:lpstr>pareto TR</vt:lpstr>
      <vt:lpstr>pareto FC</vt:lpstr>
      <vt:lpstr>Feuil3</vt:lpstr>
    </vt:vector>
  </TitlesOfParts>
  <Company>Aircelle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BLEMEUR Richard (AIRCELLE)</dc:creator>
  <cp:lastModifiedBy>HARTENBERGER Pierre (AIRCELLE)</cp:lastModifiedBy>
  <dcterms:created xsi:type="dcterms:W3CDTF">2016-02-10T13:49:55Z</dcterms:created>
  <dcterms:modified xsi:type="dcterms:W3CDTF">2016-04-19T06:12:29Z</dcterms:modified>
</cp:coreProperties>
</file>