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8340" activeTab="6"/>
  </bookViews>
  <sheets>
    <sheet name="FCB" sheetId="144" r:id="rId1"/>
    <sheet name="GROUP" sheetId="147" state="hidden" r:id="rId2"/>
    <sheet name="INTERFACE" sheetId="4" r:id="rId3"/>
    <sheet name="EVENEMENTS" sheetId="6" r:id="rId4"/>
    <sheet name="ARTICLES_FINIS" sheetId="8" r:id="rId5"/>
    <sheet name="A FABRIQUER" sheetId="122" r:id="rId6"/>
    <sheet name="feuille manuel" sheetId="138" r:id="rId7"/>
    <sheet name="definition des seuils" sheetId="141" r:id="rId8"/>
    <sheet name="Feuil2" sheetId="143" r:id="rId9"/>
  </sheets>
  <calcPr calcId="125725" iterate="1"/>
</workbook>
</file>

<file path=xl/calcChain.xml><?xml version="1.0" encoding="utf-8"?>
<calcChain xmlns="http://schemas.openxmlformats.org/spreadsheetml/2006/main">
  <c r="B2" i="143"/>
  <c r="C2" s="1"/>
  <c r="D2" s="1"/>
  <c r="F219" i="122"/>
  <c r="F218"/>
  <c r="F217"/>
  <c r="F216"/>
  <c r="F215"/>
  <c r="F214"/>
  <c r="F213"/>
  <c r="F212"/>
  <c r="F211"/>
  <c r="F210"/>
  <c r="F209"/>
  <c r="F208"/>
  <c r="F207"/>
  <c r="F206"/>
  <c r="F205"/>
  <c r="F204"/>
  <c r="F203"/>
  <c r="F9"/>
  <c r="F8"/>
  <c r="F7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7"/>
  <c r="F88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22"/>
  <c r="F21"/>
  <c r="F20"/>
  <c r="F23"/>
  <c r="F19"/>
  <c r="F18"/>
  <c r="F17"/>
  <c r="F16"/>
  <c r="F15"/>
  <c r="F14"/>
  <c r="F13"/>
  <c r="F12"/>
  <c r="F11"/>
  <c r="F10"/>
  <c r="F55"/>
  <c r="F54"/>
  <c r="F53"/>
  <c r="F52"/>
  <c r="F51"/>
  <c r="F24"/>
  <c r="F6"/>
  <c r="F5"/>
  <c r="F4"/>
  <c r="F3"/>
  <c r="F2"/>
  <c r="H11"/>
  <c r="I11"/>
  <c r="J11"/>
  <c r="H12"/>
  <c r="I12"/>
  <c r="J12"/>
  <c r="H13"/>
  <c r="I13"/>
  <c r="J13"/>
  <c r="H14"/>
  <c r="I14"/>
  <c r="J14"/>
  <c r="H15"/>
  <c r="I15"/>
  <c r="J15"/>
  <c r="H16"/>
  <c r="I16"/>
  <c r="J16"/>
  <c r="H17"/>
  <c r="I17"/>
  <c r="J17"/>
  <c r="H18"/>
  <c r="I18"/>
  <c r="J18"/>
  <c r="H19"/>
  <c r="I19"/>
  <c r="J19"/>
  <c r="H23"/>
  <c r="I23"/>
  <c r="J23"/>
  <c r="H20"/>
  <c r="I20"/>
  <c r="J20"/>
  <c r="H21"/>
  <c r="I21"/>
  <c r="J21"/>
  <c r="I10"/>
  <c r="J10"/>
  <c r="H10"/>
  <c r="I22"/>
  <c r="J22"/>
  <c r="H22"/>
  <c r="A2"/>
  <c r="A355" i="143"/>
  <c r="A354"/>
  <c r="A353"/>
  <c r="A352"/>
  <c r="A351"/>
  <c r="A350"/>
  <c r="A349"/>
  <c r="A348"/>
  <c r="A347"/>
  <c r="A346"/>
  <c r="A345"/>
  <c r="A344"/>
  <c r="A343"/>
  <c r="A342"/>
  <c r="A341"/>
  <c r="A340"/>
  <c r="A339"/>
  <c r="A338"/>
  <c r="A337"/>
  <c r="A336"/>
  <c r="A335"/>
  <c r="A334"/>
  <c r="A333"/>
  <c r="A332"/>
  <c r="A331"/>
  <c r="A330"/>
  <c r="A329"/>
  <c r="A328"/>
  <c r="A327"/>
  <c r="A326"/>
  <c r="A325"/>
  <c r="A324"/>
  <c r="A323"/>
  <c r="A322"/>
  <c r="A321"/>
  <c r="A320"/>
  <c r="A319"/>
  <c r="A318"/>
  <c r="A317"/>
  <c r="A316"/>
  <c r="A315"/>
  <c r="A314"/>
  <c r="A313"/>
  <c r="A312"/>
  <c r="A311"/>
  <c r="A310"/>
  <c r="A309"/>
  <c r="A308"/>
  <c r="A307"/>
  <c r="A306"/>
  <c r="A305"/>
  <c r="A304"/>
  <c r="A303"/>
  <c r="A302"/>
  <c r="A30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H152" i="8"/>
  <c r="H36" i="122" s="1"/>
  <c r="I152" i="8"/>
  <c r="J152"/>
  <c r="F36" i="122" s="1"/>
  <c r="H153" i="8"/>
  <c r="H128" i="122" s="1"/>
  <c r="I153" i="8"/>
  <c r="I128" i="122" s="1"/>
  <c r="J153" i="8"/>
  <c r="I151"/>
  <c r="J151"/>
  <c r="H132"/>
  <c r="I132"/>
  <c r="I58" i="122" s="1"/>
  <c r="J132" i="8"/>
  <c r="H133"/>
  <c r="I133"/>
  <c r="I156" i="122" s="1"/>
  <c r="J133" i="8"/>
  <c r="I131"/>
  <c r="I120" i="122" s="1"/>
  <c r="J131" i="8"/>
  <c r="H116"/>
  <c r="H191" i="122" s="1"/>
  <c r="I116" i="8"/>
  <c r="J116"/>
  <c r="H113"/>
  <c r="I113"/>
  <c r="I188" i="122" s="1"/>
  <c r="J113" i="8"/>
  <c r="H114"/>
  <c r="H189" i="122" s="1"/>
  <c r="I114" i="8"/>
  <c r="J114"/>
  <c r="H115"/>
  <c r="I115"/>
  <c r="I190" i="122" s="1"/>
  <c r="J115" i="8"/>
  <c r="H112"/>
  <c r="H187" i="122" s="1"/>
  <c r="I112" i="8"/>
  <c r="J112"/>
  <c r="H107"/>
  <c r="H113" i="122" s="1"/>
  <c r="I107" i="8"/>
  <c r="J107"/>
  <c r="J113" i="122" s="1"/>
  <c r="H108" i="8"/>
  <c r="H57" i="122" s="1"/>
  <c r="I108" i="8"/>
  <c r="I57" i="122" s="1"/>
  <c r="J108" i="8"/>
  <c r="H109"/>
  <c r="H2" i="122" s="1"/>
  <c r="I109" i="8"/>
  <c r="I2" i="122" s="1"/>
  <c r="J109" i="8"/>
  <c r="H110"/>
  <c r="H114" i="122" s="1"/>
  <c r="I110" i="8"/>
  <c r="J110"/>
  <c r="H111"/>
  <c r="I111"/>
  <c r="I115" i="122" s="1"/>
  <c r="J111" i="8"/>
  <c r="H106"/>
  <c r="I106"/>
  <c r="I112" i="122" s="1"/>
  <c r="J106" i="8"/>
  <c r="H104"/>
  <c r="I104"/>
  <c r="I154" i="122" s="1"/>
  <c r="J104" i="8"/>
  <c r="H105"/>
  <c r="H111" i="122" s="1"/>
  <c r="I105" i="8"/>
  <c r="J105"/>
  <c r="J111" i="122" s="1"/>
  <c r="I103" i="8"/>
  <c r="I110" i="122" s="1"/>
  <c r="J103" i="8"/>
  <c r="H98"/>
  <c r="H161" i="122" s="1"/>
  <c r="I98" i="8"/>
  <c r="J98"/>
  <c r="J161" i="122" s="1"/>
  <c r="H99" i="8"/>
  <c r="H28" i="122" s="1"/>
  <c r="I99" i="8"/>
  <c r="I28" i="122" s="1"/>
  <c r="J99" i="8"/>
  <c r="I97"/>
  <c r="I4" i="122" s="1"/>
  <c r="J97" i="8"/>
  <c r="J4" i="122" s="1"/>
  <c r="H96" i="8"/>
  <c r="I96"/>
  <c r="J96"/>
  <c r="H95"/>
  <c r="H160" i="122" s="1"/>
  <c r="I95" i="8"/>
  <c r="J95"/>
  <c r="H92"/>
  <c r="I92"/>
  <c r="I24" i="122" s="1"/>
  <c r="J92" i="8"/>
  <c r="H93"/>
  <c r="H6" i="122" s="1"/>
  <c r="I93" i="8"/>
  <c r="J93"/>
  <c r="J6" i="122" s="1"/>
  <c r="H94" i="8"/>
  <c r="I94"/>
  <c r="I186" i="122" s="1"/>
  <c r="J94" i="8"/>
  <c r="I91"/>
  <c r="I106" i="122" s="1"/>
  <c r="J91" i="8"/>
  <c r="J106" i="122" s="1"/>
  <c r="H89" i="8"/>
  <c r="I89"/>
  <c r="J89"/>
  <c r="I88"/>
  <c r="I184" i="122" s="1"/>
  <c r="J88" i="8"/>
  <c r="H87"/>
  <c r="I87"/>
  <c r="J87"/>
  <c r="H86"/>
  <c r="I86"/>
  <c r="J86"/>
  <c r="J144" i="122" s="1"/>
  <c r="I85" i="8"/>
  <c r="I153" i="122" s="1"/>
  <c r="J85" i="8"/>
  <c r="H84"/>
  <c r="H105" i="122" s="1"/>
  <c r="I84" i="8"/>
  <c r="I105" i="122" s="1"/>
  <c r="J84" i="8"/>
  <c r="J105" i="122" s="1"/>
  <c r="H81" i="8"/>
  <c r="H59" i="122" s="1"/>
  <c r="I81" i="8"/>
  <c r="J81"/>
  <c r="J59" i="122" s="1"/>
  <c r="H82" i="8"/>
  <c r="H104" i="122" s="1"/>
  <c r="I82" i="8"/>
  <c r="J82"/>
  <c r="J104" i="122" s="1"/>
  <c r="H83" i="8"/>
  <c r="H50" i="122" s="1"/>
  <c r="I83" i="8"/>
  <c r="I50" i="122" s="1"/>
  <c r="J83" i="8"/>
  <c r="F50" i="122" s="1"/>
  <c r="I80" i="8"/>
  <c r="J80"/>
  <c r="H52"/>
  <c r="I52"/>
  <c r="J52"/>
  <c r="H53"/>
  <c r="I53"/>
  <c r="J53"/>
  <c r="I51"/>
  <c r="J51"/>
  <c r="H27"/>
  <c r="I27"/>
  <c r="I92" i="122" s="1"/>
  <c r="J27" i="8"/>
  <c r="H28"/>
  <c r="H93" i="122" s="1"/>
  <c r="I28" i="8"/>
  <c r="J28"/>
  <c r="J93" i="122" s="1"/>
  <c r="H29" i="8"/>
  <c r="I29"/>
  <c r="I81" i="122" s="1"/>
  <c r="J29" i="8"/>
  <c r="I26"/>
  <c r="I91" i="122" s="1"/>
  <c r="J26" i="8"/>
  <c r="J91" i="122" s="1"/>
  <c r="H9" i="8"/>
  <c r="H151" i="122" s="1"/>
  <c r="I9" i="8"/>
  <c r="I151" i="122" s="1"/>
  <c r="J9" i="8"/>
  <c r="J151" i="122" s="1"/>
  <c r="I10" i="8"/>
  <c r="J10"/>
  <c r="J163" i="122" s="1"/>
  <c r="H6" i="8"/>
  <c r="H87" i="122" s="1"/>
  <c r="I6" i="8"/>
  <c r="I87" i="122" s="1"/>
  <c r="J6" i="8"/>
  <c r="H7"/>
  <c r="I7"/>
  <c r="I88" i="122" s="1"/>
  <c r="J7" i="8"/>
  <c r="J88" i="122" s="1"/>
  <c r="H8" i="8"/>
  <c r="H89" i="122" s="1"/>
  <c r="I8" i="8"/>
  <c r="J8"/>
  <c r="J89" i="122" s="1"/>
  <c r="I5" i="8"/>
  <c r="I164" i="122" s="1"/>
  <c r="J5" i="8"/>
  <c r="H49"/>
  <c r="H94" i="122" s="1"/>
  <c r="I49" i="8"/>
  <c r="J49"/>
  <c r="J94" i="122" s="1"/>
  <c r="I50" i="8"/>
  <c r="I95" i="122" s="1"/>
  <c r="J50" i="8"/>
  <c r="H50"/>
  <c r="H95" i="122" s="1"/>
  <c r="H5" i="8"/>
  <c r="H142"/>
  <c r="H67" i="122" s="1"/>
  <c r="I142" i="8"/>
  <c r="J142"/>
  <c r="H141"/>
  <c r="I141"/>
  <c r="I194" i="122" s="1"/>
  <c r="J141" i="8"/>
  <c r="J140"/>
  <c r="I140"/>
  <c r="H140"/>
  <c r="H130"/>
  <c r="H66" i="122" s="1"/>
  <c r="I130" i="8"/>
  <c r="J130"/>
  <c r="H129"/>
  <c r="I129"/>
  <c r="I34" i="122" s="1"/>
  <c r="J129" i="8"/>
  <c r="J34" i="122" s="1"/>
  <c r="J128" i="8"/>
  <c r="I128"/>
  <c r="I78" i="122" s="1"/>
  <c r="H128" i="8"/>
  <c r="H77"/>
  <c r="H64" i="122" s="1"/>
  <c r="I77" i="8"/>
  <c r="I64" i="122" s="1"/>
  <c r="J77" i="8"/>
  <c r="J64" i="122" s="1"/>
  <c r="H78" i="8"/>
  <c r="I78"/>
  <c r="I182" i="122" s="1"/>
  <c r="J78" i="8"/>
  <c r="J182" i="122" s="1"/>
  <c r="H79" i="8"/>
  <c r="H77" i="122" s="1"/>
  <c r="I79" i="8"/>
  <c r="J79"/>
  <c r="J77" i="122" s="1"/>
  <c r="J76" i="8"/>
  <c r="I76"/>
  <c r="I76" i="122" s="1"/>
  <c r="H76" i="8"/>
  <c r="H13"/>
  <c r="I13"/>
  <c r="I60" i="122" s="1"/>
  <c r="J13" i="8"/>
  <c r="H12"/>
  <c r="I12"/>
  <c r="I79" i="122" s="1"/>
  <c r="J12" i="8"/>
  <c r="J11"/>
  <c r="I11"/>
  <c r="I68" i="122" s="1"/>
  <c r="H11" i="8"/>
  <c r="H68" i="122" s="1"/>
  <c r="H74" i="8"/>
  <c r="I74"/>
  <c r="I65" i="122" s="1"/>
  <c r="J74" i="8"/>
  <c r="H75"/>
  <c r="H181" i="122" s="1"/>
  <c r="I75" i="8"/>
  <c r="J75"/>
  <c r="J73"/>
  <c r="F33" i="122" s="1"/>
  <c r="I73" i="8"/>
  <c r="I33" i="122" s="1"/>
  <c r="H73" i="8"/>
  <c r="H33" i="122" s="1"/>
  <c r="H19" i="8"/>
  <c r="H61" i="122" s="1"/>
  <c r="I19" i="8"/>
  <c r="I61" i="122" s="1"/>
  <c r="J19" i="8"/>
  <c r="H20"/>
  <c r="I20"/>
  <c r="J20"/>
  <c r="H21"/>
  <c r="I21"/>
  <c r="J21"/>
  <c r="H22"/>
  <c r="I22"/>
  <c r="J22"/>
  <c r="H23"/>
  <c r="I23"/>
  <c r="I167" i="122" s="1"/>
  <c r="J23" i="8"/>
  <c r="J167" i="122" s="1"/>
  <c r="H24" i="8"/>
  <c r="H51" i="122" s="1"/>
  <c r="I24" i="8"/>
  <c r="J24"/>
  <c r="J51" i="122" s="1"/>
  <c r="H25" i="8"/>
  <c r="H168" i="122" s="1"/>
  <c r="I25" i="8"/>
  <c r="I168" i="122" s="1"/>
  <c r="J25" i="8"/>
  <c r="J18"/>
  <c r="I18"/>
  <c r="H18"/>
  <c r="H69" i="122" s="1"/>
  <c r="H43" i="8"/>
  <c r="H32" i="122" s="1"/>
  <c r="I43" i="8"/>
  <c r="I32" i="122" s="1"/>
  <c r="J43" i="8"/>
  <c r="H44"/>
  <c r="H174" i="122" s="1"/>
  <c r="I44" i="8"/>
  <c r="I174" i="122" s="1"/>
  <c r="J44" i="8"/>
  <c r="H45"/>
  <c r="I45"/>
  <c r="I175" i="122" s="1"/>
  <c r="J45" i="8"/>
  <c r="H46"/>
  <c r="H176" i="122" s="1"/>
  <c r="I46" i="8"/>
  <c r="J46"/>
  <c r="J176" i="122" s="1"/>
  <c r="H47" i="8"/>
  <c r="H75" i="122" s="1"/>
  <c r="I47" i="8"/>
  <c r="I75" i="122" s="1"/>
  <c r="J47" i="8"/>
  <c r="H48"/>
  <c r="H177" i="122" s="1"/>
  <c r="I48" i="8"/>
  <c r="I177" i="122" s="1"/>
  <c r="J48" i="8"/>
  <c r="J177" i="122" s="1"/>
  <c r="H33" i="8"/>
  <c r="H170" i="122" s="1"/>
  <c r="I33" i="8"/>
  <c r="J33"/>
  <c r="H34"/>
  <c r="I34"/>
  <c r="I171" i="122" s="1"/>
  <c r="J34" i="8"/>
  <c r="H35"/>
  <c r="H172" i="122" s="1"/>
  <c r="I35" i="8"/>
  <c r="I172" i="122" s="1"/>
  <c r="J35" i="8"/>
  <c r="H36"/>
  <c r="I36"/>
  <c r="I173" i="122" s="1"/>
  <c r="J36" i="8"/>
  <c r="J173" i="122" s="1"/>
  <c r="H37" i="8"/>
  <c r="H3" i="122" s="1"/>
  <c r="I37" i="8"/>
  <c r="I3" i="122" s="1"/>
  <c r="J37" i="8"/>
  <c r="H38"/>
  <c r="I38"/>
  <c r="I71" i="122" s="1"/>
  <c r="J38" i="8"/>
  <c r="H39"/>
  <c r="H63" i="122" s="1"/>
  <c r="I39" i="8"/>
  <c r="I63" i="122" s="1"/>
  <c r="J39" i="8"/>
  <c r="H40"/>
  <c r="H72" i="122" s="1"/>
  <c r="I40" i="8"/>
  <c r="I72" i="122" s="1"/>
  <c r="J40" i="8"/>
  <c r="H41"/>
  <c r="H73" i="122" s="1"/>
  <c r="I41" i="8"/>
  <c r="I73" i="122" s="1"/>
  <c r="J41" i="8"/>
  <c r="H42"/>
  <c r="I42"/>
  <c r="I74" i="122" s="1"/>
  <c r="J42" i="8"/>
  <c r="H30"/>
  <c r="H70" i="122" s="1"/>
  <c r="I30" i="8"/>
  <c r="J30"/>
  <c r="H31"/>
  <c r="I31"/>
  <c r="J31"/>
  <c r="H32"/>
  <c r="H169" i="122" s="1"/>
  <c r="I32" i="8"/>
  <c r="J32"/>
  <c r="H55"/>
  <c r="H29" i="122" s="1"/>
  <c r="I55" i="8"/>
  <c r="I29" i="122" s="1"/>
  <c r="J55" i="8"/>
  <c r="F29" i="122" s="1"/>
  <c r="H56" i="8"/>
  <c r="I56"/>
  <c r="I178" i="122" s="1"/>
  <c r="J56" i="8"/>
  <c r="H57"/>
  <c r="H100" i="122" s="1"/>
  <c r="I57" i="8"/>
  <c r="J57"/>
  <c r="H58"/>
  <c r="I58"/>
  <c r="I54" i="122" s="1"/>
  <c r="J58" i="8"/>
  <c r="H59"/>
  <c r="I59"/>
  <c r="J59"/>
  <c r="H60"/>
  <c r="H101" i="122" s="1"/>
  <c r="I60" i="8"/>
  <c r="I101" i="122" s="1"/>
  <c r="J60" i="8"/>
  <c r="J101" i="122" s="1"/>
  <c r="H61" i="8"/>
  <c r="H152" i="122" s="1"/>
  <c r="I61" i="8"/>
  <c r="J61"/>
  <c r="H62"/>
  <c r="I62"/>
  <c r="J62"/>
  <c r="H63"/>
  <c r="I63"/>
  <c r="J63"/>
  <c r="H64"/>
  <c r="H145" i="122" s="1"/>
  <c r="I64" i="8"/>
  <c r="I145" i="122" s="1"/>
  <c r="J64" i="8"/>
  <c r="H65"/>
  <c r="I65"/>
  <c r="J65"/>
  <c r="H66"/>
  <c r="I66"/>
  <c r="J66"/>
  <c r="H67"/>
  <c r="I67"/>
  <c r="J67"/>
  <c r="H68"/>
  <c r="I68"/>
  <c r="J68"/>
  <c r="H69"/>
  <c r="I69"/>
  <c r="J69"/>
  <c r="H70"/>
  <c r="I70"/>
  <c r="J70"/>
  <c r="H71"/>
  <c r="H180" i="122" s="1"/>
  <c r="I71" i="8"/>
  <c r="I180" i="122" s="1"/>
  <c r="J71" i="8"/>
  <c r="J180" i="122" s="1"/>
  <c r="H72" i="8"/>
  <c r="I72"/>
  <c r="I84" i="122" s="1"/>
  <c r="J72" i="8"/>
  <c r="J54"/>
  <c r="J99" i="122" s="1"/>
  <c r="I54" i="8"/>
  <c r="I99" i="122" s="1"/>
  <c r="H54" i="8"/>
  <c r="H99" i="122" s="1"/>
  <c r="H151" i="8"/>
  <c r="H127" i="122" s="1"/>
  <c r="H58"/>
  <c r="H131" i="8"/>
  <c r="H120" i="122" s="1"/>
  <c r="H103" i="8"/>
  <c r="H85"/>
  <c r="I144" i="122"/>
  <c r="H88" i="8"/>
  <c r="H91"/>
  <c r="H97"/>
  <c r="H80"/>
  <c r="H103" i="122" s="1"/>
  <c r="H51" i="8"/>
  <c r="H26"/>
  <c r="H91" i="122" s="1"/>
  <c r="H10" i="8"/>
  <c r="H163" i="122" s="1"/>
  <c r="H164"/>
  <c r="H160" i="8"/>
  <c r="I160"/>
  <c r="J160"/>
  <c r="H161"/>
  <c r="I161"/>
  <c r="J161"/>
  <c r="H162"/>
  <c r="H129" i="122" s="1"/>
  <c r="I162" i="8"/>
  <c r="I129" i="122" s="1"/>
  <c r="J162" i="8"/>
  <c r="H163"/>
  <c r="I163"/>
  <c r="I46" i="122" s="1"/>
  <c r="J163" i="8"/>
  <c r="H164"/>
  <c r="H158" i="122" s="1"/>
  <c r="I164" i="8"/>
  <c r="I158" i="122" s="1"/>
  <c r="J164" i="8"/>
  <c r="H165"/>
  <c r="I165"/>
  <c r="J165"/>
  <c r="F37" i="122" s="1"/>
  <c r="H166" i="8"/>
  <c r="I166"/>
  <c r="J166"/>
  <c r="H167"/>
  <c r="I167"/>
  <c r="J167"/>
  <c r="H168"/>
  <c r="I168"/>
  <c r="J168"/>
  <c r="F47" i="122" s="1"/>
  <c r="H169" i="8"/>
  <c r="H38" i="122" s="1"/>
  <c r="I169" i="8"/>
  <c r="I38" i="122" s="1"/>
  <c r="J169" i="8"/>
  <c r="F38" i="122" s="1"/>
  <c r="H170" i="8"/>
  <c r="H39" i="122" s="1"/>
  <c r="I170" i="8"/>
  <c r="I39" i="122" s="1"/>
  <c r="J170" i="8"/>
  <c r="F39" i="122" s="1"/>
  <c r="H171" i="8"/>
  <c r="I171"/>
  <c r="I132" i="122" s="1"/>
  <c r="J171" i="8"/>
  <c r="J132" i="122" s="1"/>
  <c r="H172" i="8"/>
  <c r="H133" i="122" s="1"/>
  <c r="I172" i="8"/>
  <c r="J172"/>
  <c r="H173"/>
  <c r="H40" i="122" s="1"/>
  <c r="I173" i="8"/>
  <c r="I40" i="122" s="1"/>
  <c r="J173" i="8"/>
  <c r="F40" i="122" s="1"/>
  <c r="H174" i="8"/>
  <c r="H134" i="122" s="1"/>
  <c r="I174" i="8"/>
  <c r="I134" i="122" s="1"/>
  <c r="J174" i="8"/>
  <c r="H175"/>
  <c r="I175"/>
  <c r="I52" i="122" s="1"/>
  <c r="J175" i="8"/>
  <c r="J52" i="122" s="1"/>
  <c r="H176" i="8"/>
  <c r="H41" i="122" s="1"/>
  <c r="I176" i="8"/>
  <c r="J176"/>
  <c r="F41" i="122" s="1"/>
  <c r="H177" i="8"/>
  <c r="H42" i="122" s="1"/>
  <c r="I177" i="8"/>
  <c r="I42" i="122" s="1"/>
  <c r="J177" i="8"/>
  <c r="F42" i="122" s="1"/>
  <c r="H178" i="8"/>
  <c r="H5" i="122" s="1"/>
  <c r="I178" i="8"/>
  <c r="I5" i="122" s="1"/>
  <c r="J178" i="8"/>
  <c r="H179"/>
  <c r="I179"/>
  <c r="I26" i="122" s="1"/>
  <c r="J179" i="8"/>
  <c r="J26" i="122" s="1"/>
  <c r="H180" i="8"/>
  <c r="H196" i="122" s="1"/>
  <c r="I180" i="8"/>
  <c r="J180"/>
  <c r="H181"/>
  <c r="H135" i="122" s="1"/>
  <c r="I181" i="8"/>
  <c r="I135" i="122" s="1"/>
  <c r="J181" i="8"/>
  <c r="H182"/>
  <c r="H136" i="122" s="1"/>
  <c r="I182" i="8"/>
  <c r="I136" i="122" s="1"/>
  <c r="J182" i="8"/>
  <c r="H183"/>
  <c r="I183"/>
  <c r="I44" i="122" s="1"/>
  <c r="J183" i="8"/>
  <c r="J44" i="122" s="1"/>
  <c r="H184" i="8"/>
  <c r="H137" i="122" s="1"/>
  <c r="I184" i="8"/>
  <c r="J184"/>
  <c r="H185"/>
  <c r="H197" i="122" s="1"/>
  <c r="I185" i="8"/>
  <c r="I197" i="122" s="1"/>
  <c r="J185" i="8"/>
  <c r="H186"/>
  <c r="H138" i="122" s="1"/>
  <c r="I186" i="8"/>
  <c r="I138" i="122" s="1"/>
  <c r="J186" i="8"/>
  <c r="H187"/>
  <c r="I187"/>
  <c r="I139" i="122" s="1"/>
  <c r="J187" i="8"/>
  <c r="J139" i="122" s="1"/>
  <c r="H188" i="8"/>
  <c r="H198" i="122" s="1"/>
  <c r="I188" i="8"/>
  <c r="J188"/>
  <c r="H189"/>
  <c r="H140" i="122" s="1"/>
  <c r="I189" i="8"/>
  <c r="I140" i="122" s="1"/>
  <c r="J189" i="8"/>
  <c r="H190"/>
  <c r="H141" i="122" s="1"/>
  <c r="I190" i="8"/>
  <c r="I141" i="122" s="1"/>
  <c r="J190" i="8"/>
  <c r="H191"/>
  <c r="I191"/>
  <c r="I199" i="122" s="1"/>
  <c r="J191" i="8"/>
  <c r="J199" i="122" s="1"/>
  <c r="H192" i="8"/>
  <c r="H142" i="122" s="1"/>
  <c r="I192" i="8"/>
  <c r="J192"/>
  <c r="H193"/>
  <c r="I193"/>
  <c r="J193"/>
  <c r="H194"/>
  <c r="I194"/>
  <c r="J194"/>
  <c r="J159"/>
  <c r="I159"/>
  <c r="H159"/>
  <c r="H158"/>
  <c r="I158"/>
  <c r="J158"/>
  <c r="J157"/>
  <c r="I157"/>
  <c r="H157"/>
  <c r="H155"/>
  <c r="I155"/>
  <c r="I195" i="122" s="1"/>
  <c r="J155" i="8"/>
  <c r="J154"/>
  <c r="J43" i="122" s="1"/>
  <c r="I154" i="8"/>
  <c r="H154"/>
  <c r="H43" i="122" s="1"/>
  <c r="H3" i="8"/>
  <c r="H85" i="122" s="1"/>
  <c r="H144" i="8"/>
  <c r="I144"/>
  <c r="I124" i="122" s="1"/>
  <c r="J144" i="8"/>
  <c r="H145"/>
  <c r="H125" i="122" s="1"/>
  <c r="I145" i="8"/>
  <c r="J145"/>
  <c r="H146"/>
  <c r="H126" i="122" s="1"/>
  <c r="I146" i="8"/>
  <c r="I126" i="122" s="1"/>
  <c r="J146" i="8"/>
  <c r="H147"/>
  <c r="I147"/>
  <c r="J147"/>
  <c r="H148"/>
  <c r="I148"/>
  <c r="J148"/>
  <c r="H149"/>
  <c r="H146" i="122" s="1"/>
  <c r="I149" i="8"/>
  <c r="I146" i="122" s="1"/>
  <c r="J149" i="8"/>
  <c r="J146" i="122" s="1"/>
  <c r="H150" i="8"/>
  <c r="I150"/>
  <c r="I56" i="122" s="1"/>
  <c r="J150" i="8"/>
  <c r="J56" i="122" s="1"/>
  <c r="J143" i="8"/>
  <c r="J157" i="122" s="1"/>
  <c r="I143" i="8"/>
  <c r="I157" i="122" s="1"/>
  <c r="H143" i="8"/>
  <c r="H157" i="122" s="1"/>
  <c r="H135" i="8"/>
  <c r="I135"/>
  <c r="I25" i="122" s="1"/>
  <c r="J135" i="8"/>
  <c r="F25" i="122" s="1"/>
  <c r="H136" i="8"/>
  <c r="H122" i="122" s="1"/>
  <c r="I136" i="8"/>
  <c r="J136"/>
  <c r="J122" i="122" s="1"/>
  <c r="H137" i="8"/>
  <c r="H147" i="122" s="1"/>
  <c r="I137" i="8"/>
  <c r="I147" i="122" s="1"/>
  <c r="J137" i="8"/>
  <c r="H138"/>
  <c r="H31" i="122" s="1"/>
  <c r="I138" i="8"/>
  <c r="I31" i="122" s="1"/>
  <c r="J138" i="8"/>
  <c r="F31" i="122" s="1"/>
  <c r="H139" i="8"/>
  <c r="I139"/>
  <c r="I123" i="122" s="1"/>
  <c r="J139" i="8"/>
  <c r="J134"/>
  <c r="I134"/>
  <c r="I121" i="122" s="1"/>
  <c r="H134" i="8"/>
  <c r="H121" i="122" s="1"/>
  <c r="H118" i="8"/>
  <c r="H35" i="122" s="1"/>
  <c r="I118" i="8"/>
  <c r="J118"/>
  <c r="J35" i="122" s="1"/>
  <c r="H119" i="8"/>
  <c r="I119"/>
  <c r="I49" i="122" s="1"/>
  <c r="J119" i="8"/>
  <c r="F49" i="122" s="1"/>
  <c r="H120" i="8"/>
  <c r="H82" i="122" s="1"/>
  <c r="I120" i="8"/>
  <c r="J120"/>
  <c r="H121"/>
  <c r="I121"/>
  <c r="I117" i="122" s="1"/>
  <c r="J121" i="8"/>
  <c r="H122"/>
  <c r="H118" i="122" s="1"/>
  <c r="I122" i="8"/>
  <c r="J122"/>
  <c r="J118" i="122" s="1"/>
  <c r="H123" i="8"/>
  <c r="H149" i="122" s="1"/>
  <c r="I123" i="8"/>
  <c r="J123"/>
  <c r="H124"/>
  <c r="H192" i="122" s="1"/>
  <c r="I124" i="8"/>
  <c r="I192" i="122" s="1"/>
  <c r="J124" i="8"/>
  <c r="H125"/>
  <c r="H55" i="122" s="1"/>
  <c r="I125" i="8"/>
  <c r="I55" i="122" s="1"/>
  <c r="J125" i="8"/>
  <c r="H126"/>
  <c r="I126"/>
  <c r="I119" i="122" s="1"/>
  <c r="J126" i="8"/>
  <c r="J119" i="122" s="1"/>
  <c r="H127" i="8"/>
  <c r="H155" i="122" s="1"/>
  <c r="I127" i="8"/>
  <c r="J127"/>
  <c r="J155" i="122" s="1"/>
  <c r="J117" i="8"/>
  <c r="I117"/>
  <c r="H117"/>
  <c r="H116" i="122" s="1"/>
  <c r="J102" i="8"/>
  <c r="I102"/>
  <c r="H102"/>
  <c r="H109" i="122" s="1"/>
  <c r="J101" i="8"/>
  <c r="I101"/>
  <c r="I108" i="122" s="1"/>
  <c r="H101" i="8"/>
  <c r="H108" i="122" s="1"/>
  <c r="J100" i="8"/>
  <c r="I100"/>
  <c r="I107" i="122" s="1"/>
  <c r="H100" i="8"/>
  <c r="H107" i="122"/>
  <c r="H15" i="8"/>
  <c r="H90" i="122" s="1"/>
  <c r="I15" i="8"/>
  <c r="I90" i="122" s="1"/>
  <c r="J15" i="8"/>
  <c r="H16"/>
  <c r="H45" i="122" s="1"/>
  <c r="I16" i="8"/>
  <c r="I45" i="122" s="1"/>
  <c r="J16" i="8"/>
  <c r="F45" i="122" s="1"/>
  <c r="H17" i="8"/>
  <c r="I17"/>
  <c r="I165" i="122" s="1"/>
  <c r="J17" i="8"/>
  <c r="J165" i="122" s="1"/>
  <c r="J14" i="8"/>
  <c r="J30" i="122" s="1"/>
  <c r="I14" i="8"/>
  <c r="H14"/>
  <c r="H30" i="122" s="1"/>
  <c r="I2" i="8"/>
  <c r="I162" i="122" s="1"/>
  <c r="J2" i="8"/>
  <c r="I3"/>
  <c r="J3"/>
  <c r="I4"/>
  <c r="I86" i="122" s="1"/>
  <c r="J4" i="8"/>
  <c r="H4"/>
  <c r="H86" i="122" s="1"/>
  <c r="H2" i="8"/>
  <c r="I85" i="122"/>
  <c r="H199" i="8"/>
  <c r="I199"/>
  <c r="I159" i="122" s="1"/>
  <c r="J199" i="8"/>
  <c r="J198"/>
  <c r="J202" i="122" s="1"/>
  <c r="I198" i="8"/>
  <c r="I202" i="122" s="1"/>
  <c r="H198" i="8"/>
  <c r="H202" i="122" s="1"/>
  <c r="J47"/>
  <c r="I47"/>
  <c r="H47"/>
  <c r="J46"/>
  <c r="I109"/>
  <c r="F32"/>
  <c r="F28"/>
  <c r="F35"/>
  <c r="F34"/>
  <c r="F43"/>
  <c r="F46"/>
  <c r="F26"/>
  <c r="F44"/>
  <c r="F48"/>
  <c r="F27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A162"/>
  <c r="B162"/>
  <c r="C162"/>
  <c r="D162"/>
  <c r="E162"/>
  <c r="G162"/>
  <c r="J162"/>
  <c r="A85"/>
  <c r="B85"/>
  <c r="C85"/>
  <c r="D85"/>
  <c r="E85"/>
  <c r="G85"/>
  <c r="A86"/>
  <c r="B86"/>
  <c r="C86"/>
  <c r="D86"/>
  <c r="E86"/>
  <c r="G86"/>
  <c r="A164"/>
  <c r="B164"/>
  <c r="C164"/>
  <c r="D164"/>
  <c r="E164"/>
  <c r="G164"/>
  <c r="J164"/>
  <c r="A87"/>
  <c r="B87"/>
  <c r="C87"/>
  <c r="D87"/>
  <c r="E87"/>
  <c r="G87"/>
  <c r="A88"/>
  <c r="B88"/>
  <c r="C88"/>
  <c r="D88"/>
  <c r="E88"/>
  <c r="G88"/>
  <c r="H88"/>
  <c r="A89"/>
  <c r="B89"/>
  <c r="C89"/>
  <c r="D89"/>
  <c r="E89"/>
  <c r="G89"/>
  <c r="I89"/>
  <c r="A151"/>
  <c r="B151"/>
  <c r="C151"/>
  <c r="D151"/>
  <c r="E151"/>
  <c r="G151"/>
  <c r="A163"/>
  <c r="B163"/>
  <c r="C163"/>
  <c r="D163"/>
  <c r="E163"/>
  <c r="G163"/>
  <c r="I163"/>
  <c r="A68"/>
  <c r="B68"/>
  <c r="C68"/>
  <c r="D68"/>
  <c r="E68"/>
  <c r="G68"/>
  <c r="J68"/>
  <c r="A79"/>
  <c r="B79"/>
  <c r="C79"/>
  <c r="D79"/>
  <c r="E79"/>
  <c r="G79"/>
  <c r="H79"/>
  <c r="A60"/>
  <c r="B60"/>
  <c r="C60"/>
  <c r="D60"/>
  <c r="E60"/>
  <c r="G60"/>
  <c r="H60"/>
  <c r="A30"/>
  <c r="B30"/>
  <c r="C30"/>
  <c r="D30"/>
  <c r="E30"/>
  <c r="G30"/>
  <c r="I30"/>
  <c r="A90"/>
  <c r="B90"/>
  <c r="C90"/>
  <c r="D90"/>
  <c r="E90"/>
  <c r="G90"/>
  <c r="J90"/>
  <c r="A45"/>
  <c r="B45"/>
  <c r="C45"/>
  <c r="D45"/>
  <c r="E45"/>
  <c r="G45"/>
  <c r="A165"/>
  <c r="B165"/>
  <c r="C165"/>
  <c r="D165"/>
  <c r="E165"/>
  <c r="G165"/>
  <c r="H165"/>
  <c r="A69"/>
  <c r="B69"/>
  <c r="C69"/>
  <c r="D69"/>
  <c r="E69"/>
  <c r="G69"/>
  <c r="I69"/>
  <c r="A61"/>
  <c r="B61"/>
  <c r="C61"/>
  <c r="D61"/>
  <c r="E61"/>
  <c r="G61"/>
  <c r="J61"/>
  <c r="A166"/>
  <c r="B166"/>
  <c r="C166"/>
  <c r="D166"/>
  <c r="E166"/>
  <c r="G166"/>
  <c r="H166"/>
  <c r="I166"/>
  <c r="J166"/>
  <c r="A80"/>
  <c r="B80"/>
  <c r="C80"/>
  <c r="D80"/>
  <c r="E80"/>
  <c r="G80"/>
  <c r="H80"/>
  <c r="I80"/>
  <c r="J80"/>
  <c r="A62"/>
  <c r="B62"/>
  <c r="C62"/>
  <c r="D62"/>
  <c r="E62"/>
  <c r="G62"/>
  <c r="H62"/>
  <c r="I62"/>
  <c r="J62"/>
  <c r="A167"/>
  <c r="B167"/>
  <c r="C167"/>
  <c r="D167"/>
  <c r="E167"/>
  <c r="G167"/>
  <c r="H167"/>
  <c r="A51"/>
  <c r="B51"/>
  <c r="C51"/>
  <c r="D51"/>
  <c r="E51"/>
  <c r="G51"/>
  <c r="I51"/>
  <c r="A168"/>
  <c r="B168"/>
  <c r="C168"/>
  <c r="D168"/>
  <c r="E168"/>
  <c r="G168"/>
  <c r="J168"/>
  <c r="A91"/>
  <c r="B91"/>
  <c r="C91"/>
  <c r="D91"/>
  <c r="E91"/>
  <c r="G91"/>
  <c r="A92"/>
  <c r="B92"/>
  <c r="C92"/>
  <c r="D92"/>
  <c r="E92"/>
  <c r="G92"/>
  <c r="H92"/>
  <c r="J92"/>
  <c r="A93"/>
  <c r="B93"/>
  <c r="C93"/>
  <c r="D93"/>
  <c r="E93"/>
  <c r="G93"/>
  <c r="I93"/>
  <c r="A81"/>
  <c r="B81"/>
  <c r="C81"/>
  <c r="D81"/>
  <c r="E81"/>
  <c r="G81"/>
  <c r="H81"/>
  <c r="J81"/>
  <c r="A70"/>
  <c r="B70"/>
  <c r="C70"/>
  <c r="D70"/>
  <c r="E70"/>
  <c r="G70"/>
  <c r="I70"/>
  <c r="A169"/>
  <c r="B169"/>
  <c r="C169"/>
  <c r="D169"/>
  <c r="E169"/>
  <c r="G169"/>
  <c r="I169"/>
  <c r="A170"/>
  <c r="B170"/>
  <c r="C170"/>
  <c r="D170"/>
  <c r="E170"/>
  <c r="G170"/>
  <c r="I170"/>
  <c r="A171"/>
  <c r="B171"/>
  <c r="C171"/>
  <c r="D171"/>
  <c r="E171"/>
  <c r="G171"/>
  <c r="H171"/>
  <c r="J171"/>
  <c r="A172"/>
  <c r="B172"/>
  <c r="C172"/>
  <c r="D172"/>
  <c r="E172"/>
  <c r="G172"/>
  <c r="A173"/>
  <c r="B173"/>
  <c r="C173"/>
  <c r="D173"/>
  <c r="E173"/>
  <c r="G173"/>
  <c r="H173"/>
  <c r="A3"/>
  <c r="B3"/>
  <c r="C3"/>
  <c r="D3"/>
  <c r="E3"/>
  <c r="G3"/>
  <c r="A71"/>
  <c r="B71"/>
  <c r="C71"/>
  <c r="D71"/>
  <c r="E71"/>
  <c r="G71"/>
  <c r="H71"/>
  <c r="A63"/>
  <c r="B63"/>
  <c r="C63"/>
  <c r="D63"/>
  <c r="E63"/>
  <c r="G63"/>
  <c r="A72"/>
  <c r="B72"/>
  <c r="C72"/>
  <c r="D72"/>
  <c r="E72"/>
  <c r="G72"/>
  <c r="J72"/>
  <c r="A73"/>
  <c r="B73"/>
  <c r="C73"/>
  <c r="D73"/>
  <c r="E73"/>
  <c r="G73"/>
  <c r="A74"/>
  <c r="B74"/>
  <c r="C74"/>
  <c r="D74"/>
  <c r="E74"/>
  <c r="G74"/>
  <c r="H74"/>
  <c r="A32"/>
  <c r="B32"/>
  <c r="C32"/>
  <c r="D32"/>
  <c r="E32"/>
  <c r="G32"/>
  <c r="J32"/>
  <c r="A174"/>
  <c r="B174"/>
  <c r="C174"/>
  <c r="D174"/>
  <c r="E174"/>
  <c r="G174"/>
  <c r="A175"/>
  <c r="B175"/>
  <c r="C175"/>
  <c r="D175"/>
  <c r="E175"/>
  <c r="G175"/>
  <c r="H175"/>
  <c r="A176"/>
  <c r="B176"/>
  <c r="C176"/>
  <c r="D176"/>
  <c r="E176"/>
  <c r="G176"/>
  <c r="I176"/>
  <c r="A75"/>
  <c r="B75"/>
  <c r="C75"/>
  <c r="D75"/>
  <c r="E75"/>
  <c r="G75"/>
  <c r="J75"/>
  <c r="A177"/>
  <c r="B177"/>
  <c r="C177"/>
  <c r="D177"/>
  <c r="E177"/>
  <c r="G177"/>
  <c r="A94"/>
  <c r="B94"/>
  <c r="C94"/>
  <c r="D94"/>
  <c r="E94"/>
  <c r="G94"/>
  <c r="I94"/>
  <c r="A95"/>
  <c r="B95"/>
  <c r="C95"/>
  <c r="D95"/>
  <c r="E95"/>
  <c r="G95"/>
  <c r="A96"/>
  <c r="B96"/>
  <c r="C96"/>
  <c r="D96"/>
  <c r="E96"/>
  <c r="G96"/>
  <c r="H96"/>
  <c r="I96"/>
  <c r="J96"/>
  <c r="A97"/>
  <c r="B97"/>
  <c r="C97"/>
  <c r="D97"/>
  <c r="E97"/>
  <c r="G97"/>
  <c r="H97"/>
  <c r="I97"/>
  <c r="J97"/>
  <c r="A98"/>
  <c r="B98"/>
  <c r="C98"/>
  <c r="D98"/>
  <c r="E98"/>
  <c r="G98"/>
  <c r="H98"/>
  <c r="I98"/>
  <c r="J98"/>
  <c r="A99"/>
  <c r="B99"/>
  <c r="C99"/>
  <c r="D99"/>
  <c r="E99"/>
  <c r="G99"/>
  <c r="A29"/>
  <c r="B29"/>
  <c r="C29"/>
  <c r="D29"/>
  <c r="E29"/>
  <c r="G29"/>
  <c r="A178"/>
  <c r="B178"/>
  <c r="C178"/>
  <c r="D178"/>
  <c r="E178"/>
  <c r="G178"/>
  <c r="H178"/>
  <c r="J178"/>
  <c r="A100"/>
  <c r="B100"/>
  <c r="C100"/>
  <c r="D100"/>
  <c r="E100"/>
  <c r="G100"/>
  <c r="I100"/>
  <c r="A54"/>
  <c r="B54"/>
  <c r="C54"/>
  <c r="D54"/>
  <c r="E54"/>
  <c r="G54"/>
  <c r="H54"/>
  <c r="J54"/>
  <c r="A101"/>
  <c r="B101"/>
  <c r="C101"/>
  <c r="D101"/>
  <c r="E101"/>
  <c r="G101"/>
  <c r="A152"/>
  <c r="B152"/>
  <c r="C152"/>
  <c r="D152"/>
  <c r="E152"/>
  <c r="G152"/>
  <c r="I152"/>
  <c r="A145"/>
  <c r="B145"/>
  <c r="C145"/>
  <c r="D145"/>
  <c r="E145"/>
  <c r="G145"/>
  <c r="J145"/>
  <c r="A150"/>
  <c r="B150"/>
  <c r="C150"/>
  <c r="D150"/>
  <c r="E150"/>
  <c r="G150"/>
  <c r="H150"/>
  <c r="I150"/>
  <c r="J150"/>
  <c r="A179"/>
  <c r="B179"/>
  <c r="C179"/>
  <c r="D179"/>
  <c r="E179"/>
  <c r="G179"/>
  <c r="H179"/>
  <c r="I179"/>
  <c r="J179"/>
  <c r="A148"/>
  <c r="B148"/>
  <c r="C148"/>
  <c r="D148"/>
  <c r="E148"/>
  <c r="G148"/>
  <c r="H148"/>
  <c r="I148"/>
  <c r="J148"/>
  <c r="A102"/>
  <c r="B102"/>
  <c r="C102"/>
  <c r="D102"/>
  <c r="E102"/>
  <c r="G102"/>
  <c r="H102"/>
  <c r="I102"/>
  <c r="J102"/>
  <c r="A180"/>
  <c r="B180"/>
  <c r="C180"/>
  <c r="D180"/>
  <c r="E180"/>
  <c r="G180"/>
  <c r="A84"/>
  <c r="B84"/>
  <c r="C84"/>
  <c r="D84"/>
  <c r="E84"/>
  <c r="G84"/>
  <c r="H84"/>
  <c r="J84"/>
  <c r="A33"/>
  <c r="B33"/>
  <c r="C33"/>
  <c r="D33"/>
  <c r="E33"/>
  <c r="G33"/>
  <c r="A65"/>
  <c r="B65"/>
  <c r="C65"/>
  <c r="D65"/>
  <c r="E65"/>
  <c r="G65"/>
  <c r="H65"/>
  <c r="J65"/>
  <c r="A181"/>
  <c r="B181"/>
  <c r="C181"/>
  <c r="D181"/>
  <c r="E181"/>
  <c r="G181"/>
  <c r="I181"/>
  <c r="A76"/>
  <c r="B76"/>
  <c r="C76"/>
  <c r="D76"/>
  <c r="E76"/>
  <c r="G76"/>
  <c r="H76"/>
  <c r="J76"/>
  <c r="A64"/>
  <c r="B64"/>
  <c r="C64"/>
  <c r="D64"/>
  <c r="E64"/>
  <c r="G64"/>
  <c r="A182"/>
  <c r="B182"/>
  <c r="C182"/>
  <c r="D182"/>
  <c r="E182"/>
  <c r="G182"/>
  <c r="H182"/>
  <c r="A77"/>
  <c r="B77"/>
  <c r="C77"/>
  <c r="D77"/>
  <c r="E77"/>
  <c r="G77"/>
  <c r="I77"/>
  <c r="A103"/>
  <c r="B103"/>
  <c r="C103"/>
  <c r="D103"/>
  <c r="E103"/>
  <c r="G103"/>
  <c r="I103"/>
  <c r="J103"/>
  <c r="A59"/>
  <c r="B59"/>
  <c r="C59"/>
  <c r="D59"/>
  <c r="E59"/>
  <c r="G59"/>
  <c r="I59"/>
  <c r="A104"/>
  <c r="B104"/>
  <c r="C104"/>
  <c r="D104"/>
  <c r="E104"/>
  <c r="G104"/>
  <c r="I104"/>
  <c r="A50"/>
  <c r="B50"/>
  <c r="C50"/>
  <c r="D50"/>
  <c r="E50"/>
  <c r="G50"/>
  <c r="J50"/>
  <c r="A105"/>
  <c r="B105"/>
  <c r="C105"/>
  <c r="D105"/>
  <c r="E105"/>
  <c r="G105"/>
  <c r="A153"/>
  <c r="B153"/>
  <c r="C153"/>
  <c r="D153"/>
  <c r="E153"/>
  <c r="G153"/>
  <c r="H153"/>
  <c r="A144"/>
  <c r="B144"/>
  <c r="C144"/>
  <c r="D144"/>
  <c r="E144"/>
  <c r="G144"/>
  <c r="H144"/>
  <c r="A183"/>
  <c r="B183"/>
  <c r="C183"/>
  <c r="D183"/>
  <c r="E183"/>
  <c r="G183"/>
  <c r="H183"/>
  <c r="I183"/>
  <c r="J183"/>
  <c r="A184"/>
  <c r="B184"/>
  <c r="C184"/>
  <c r="D184"/>
  <c r="E184"/>
  <c r="G184"/>
  <c r="H184"/>
  <c r="A83"/>
  <c r="B83"/>
  <c r="C83"/>
  <c r="D83"/>
  <c r="E83"/>
  <c r="G83"/>
  <c r="H83"/>
  <c r="I83"/>
  <c r="A185"/>
  <c r="B185"/>
  <c r="C185"/>
  <c r="D185"/>
  <c r="E185"/>
  <c r="G185"/>
  <c r="H185"/>
  <c r="I185"/>
  <c r="J185"/>
  <c r="A106"/>
  <c r="B106"/>
  <c r="C106"/>
  <c r="D106"/>
  <c r="E106"/>
  <c r="G106"/>
  <c r="H106"/>
  <c r="A24"/>
  <c r="B24"/>
  <c r="C24"/>
  <c r="D24"/>
  <c r="E24"/>
  <c r="G24"/>
  <c r="H24"/>
  <c r="J24"/>
  <c r="A6"/>
  <c r="B6"/>
  <c r="C6"/>
  <c r="D6"/>
  <c r="E6"/>
  <c r="G6"/>
  <c r="I6"/>
  <c r="A186"/>
  <c r="B186"/>
  <c r="C186"/>
  <c r="D186"/>
  <c r="E186"/>
  <c r="G186"/>
  <c r="H186"/>
  <c r="J186"/>
  <c r="A160"/>
  <c r="B160"/>
  <c r="C160"/>
  <c r="D160"/>
  <c r="E160"/>
  <c r="G160"/>
  <c r="I160"/>
  <c r="A4"/>
  <c r="B4"/>
  <c r="C4"/>
  <c r="D4"/>
  <c r="E4"/>
  <c r="G4"/>
  <c r="H4"/>
  <c r="A161"/>
  <c r="B161"/>
  <c r="C161"/>
  <c r="D161"/>
  <c r="E161"/>
  <c r="G161"/>
  <c r="I161"/>
  <c r="A28"/>
  <c r="B28"/>
  <c r="C28"/>
  <c r="D28"/>
  <c r="E28"/>
  <c r="G28"/>
  <c r="J28"/>
  <c r="A107"/>
  <c r="B107"/>
  <c r="C107"/>
  <c r="D107"/>
  <c r="E107"/>
  <c r="G107"/>
  <c r="A108"/>
  <c r="B108"/>
  <c r="C108"/>
  <c r="D108"/>
  <c r="E108"/>
  <c r="G108"/>
  <c r="A109"/>
  <c r="B109"/>
  <c r="C109"/>
  <c r="D109"/>
  <c r="E109"/>
  <c r="G109"/>
  <c r="A110"/>
  <c r="B110"/>
  <c r="C110"/>
  <c r="D110"/>
  <c r="E110"/>
  <c r="G110"/>
  <c r="H110"/>
  <c r="A154"/>
  <c r="B154"/>
  <c r="C154"/>
  <c r="D154"/>
  <c r="E154"/>
  <c r="G154"/>
  <c r="H154"/>
  <c r="J154"/>
  <c r="A111"/>
  <c r="B111"/>
  <c r="C111"/>
  <c r="D111"/>
  <c r="E111"/>
  <c r="G111"/>
  <c r="I111"/>
  <c r="A112"/>
  <c r="B112"/>
  <c r="C112"/>
  <c r="D112"/>
  <c r="E112"/>
  <c r="G112"/>
  <c r="H112"/>
  <c r="A113"/>
  <c r="B113"/>
  <c r="C113"/>
  <c r="D113"/>
  <c r="E113"/>
  <c r="G113"/>
  <c r="I113"/>
  <c r="A57"/>
  <c r="B57"/>
  <c r="C57"/>
  <c r="D57"/>
  <c r="E57"/>
  <c r="G57"/>
  <c r="J57"/>
  <c r="C2"/>
  <c r="D2"/>
  <c r="E2"/>
  <c r="G2"/>
  <c r="J2"/>
  <c r="A114"/>
  <c r="B114"/>
  <c r="C114"/>
  <c r="D114"/>
  <c r="E114"/>
  <c r="G114"/>
  <c r="I114"/>
  <c r="A115"/>
  <c r="B115"/>
  <c r="C115"/>
  <c r="D115"/>
  <c r="E115"/>
  <c r="G115"/>
  <c r="H115"/>
  <c r="J115"/>
  <c r="A187"/>
  <c r="B187"/>
  <c r="C187"/>
  <c r="D187"/>
  <c r="E187"/>
  <c r="G187"/>
  <c r="I187"/>
  <c r="A188"/>
  <c r="B188"/>
  <c r="C188"/>
  <c r="D188"/>
  <c r="E188"/>
  <c r="G188"/>
  <c r="H188"/>
  <c r="J188"/>
  <c r="A189"/>
  <c r="B189"/>
  <c r="C189"/>
  <c r="D189"/>
  <c r="E189"/>
  <c r="G189"/>
  <c r="I189"/>
  <c r="A190"/>
  <c r="B190"/>
  <c r="C190"/>
  <c r="D190"/>
  <c r="E190"/>
  <c r="G190"/>
  <c r="H190"/>
  <c r="J190"/>
  <c r="A191"/>
  <c r="B191"/>
  <c r="C191"/>
  <c r="D191"/>
  <c r="E191"/>
  <c r="G191"/>
  <c r="I191"/>
  <c r="A116"/>
  <c r="B116"/>
  <c r="C116"/>
  <c r="D116"/>
  <c r="E116"/>
  <c r="G116"/>
  <c r="I116"/>
  <c r="A35"/>
  <c r="B35"/>
  <c r="C35"/>
  <c r="D35"/>
  <c r="E35"/>
  <c r="G35"/>
  <c r="I35"/>
  <c r="A49"/>
  <c r="B49"/>
  <c r="C49"/>
  <c r="D49"/>
  <c r="E49"/>
  <c r="G49"/>
  <c r="H49"/>
  <c r="J49"/>
  <c r="A82"/>
  <c r="B82"/>
  <c r="C82"/>
  <c r="D82"/>
  <c r="E82"/>
  <c r="G82"/>
  <c r="I82"/>
  <c r="A117"/>
  <c r="B117"/>
  <c r="C117"/>
  <c r="D117"/>
  <c r="E117"/>
  <c r="G117"/>
  <c r="H117"/>
  <c r="J117"/>
  <c r="A118"/>
  <c r="B118"/>
  <c r="C118"/>
  <c r="D118"/>
  <c r="E118"/>
  <c r="G118"/>
  <c r="I118"/>
  <c r="A149"/>
  <c r="B149"/>
  <c r="C149"/>
  <c r="D149"/>
  <c r="E149"/>
  <c r="G149"/>
  <c r="I149"/>
  <c r="A192"/>
  <c r="B192"/>
  <c r="C192"/>
  <c r="D192"/>
  <c r="E192"/>
  <c r="G192"/>
  <c r="J192"/>
  <c r="A55"/>
  <c r="B55"/>
  <c r="C55"/>
  <c r="D55"/>
  <c r="E55"/>
  <c r="G55"/>
  <c r="A119"/>
  <c r="B119"/>
  <c r="C119"/>
  <c r="D119"/>
  <c r="E119"/>
  <c r="G119"/>
  <c r="H119"/>
  <c r="A155"/>
  <c r="B155"/>
  <c r="C155"/>
  <c r="D155"/>
  <c r="E155"/>
  <c r="G155"/>
  <c r="I155"/>
  <c r="A78"/>
  <c r="B78"/>
  <c r="C78"/>
  <c r="D78"/>
  <c r="E78"/>
  <c r="G78"/>
  <c r="H78"/>
  <c r="A34"/>
  <c r="B34"/>
  <c r="C34"/>
  <c r="D34"/>
  <c r="E34"/>
  <c r="G34"/>
  <c r="H34"/>
  <c r="A66"/>
  <c r="B66"/>
  <c r="C66"/>
  <c r="D66"/>
  <c r="E66"/>
  <c r="G66"/>
  <c r="I66"/>
  <c r="A120"/>
  <c r="B120"/>
  <c r="C120"/>
  <c r="D120"/>
  <c r="E120"/>
  <c r="G120"/>
  <c r="A58"/>
  <c r="B58"/>
  <c r="C58"/>
  <c r="D58"/>
  <c r="E58"/>
  <c r="G58"/>
  <c r="A156"/>
  <c r="B156"/>
  <c r="C156"/>
  <c r="D156"/>
  <c r="E156"/>
  <c r="G156"/>
  <c r="H156"/>
  <c r="J156"/>
  <c r="A121"/>
  <c r="B121"/>
  <c r="C121"/>
  <c r="D121"/>
  <c r="E121"/>
  <c r="G121"/>
  <c r="A25"/>
  <c r="B25"/>
  <c r="C25"/>
  <c r="D25"/>
  <c r="E25"/>
  <c r="G25"/>
  <c r="H25"/>
  <c r="A122"/>
  <c r="B122"/>
  <c r="C122"/>
  <c r="D122"/>
  <c r="E122"/>
  <c r="G122"/>
  <c r="I122"/>
  <c r="A147"/>
  <c r="B147"/>
  <c r="C147"/>
  <c r="D147"/>
  <c r="E147"/>
  <c r="G147"/>
  <c r="J147"/>
  <c r="A31"/>
  <c r="B31"/>
  <c r="C31"/>
  <c r="D31"/>
  <c r="E31"/>
  <c r="G31"/>
  <c r="A123"/>
  <c r="B123"/>
  <c r="C123"/>
  <c r="D123"/>
  <c r="E123"/>
  <c r="G123"/>
  <c r="H123"/>
  <c r="A193"/>
  <c r="B193"/>
  <c r="C193"/>
  <c r="D193"/>
  <c r="E193"/>
  <c r="G193"/>
  <c r="H193"/>
  <c r="I193"/>
  <c r="J193"/>
  <c r="A194"/>
  <c r="B194"/>
  <c r="C194"/>
  <c r="D194"/>
  <c r="E194"/>
  <c r="G194"/>
  <c r="H194"/>
  <c r="A67"/>
  <c r="B67"/>
  <c r="C67"/>
  <c r="D67"/>
  <c r="E67"/>
  <c r="G67"/>
  <c r="I67"/>
  <c r="A157"/>
  <c r="B157"/>
  <c r="C157"/>
  <c r="D157"/>
  <c r="E157"/>
  <c r="G157"/>
  <c r="A124"/>
  <c r="B124"/>
  <c r="C124"/>
  <c r="D124"/>
  <c r="E124"/>
  <c r="G124"/>
  <c r="H124"/>
  <c r="A125"/>
  <c r="B125"/>
  <c r="C125"/>
  <c r="D125"/>
  <c r="E125"/>
  <c r="G125"/>
  <c r="I125"/>
  <c r="A126"/>
  <c r="B126"/>
  <c r="C126"/>
  <c r="D126"/>
  <c r="E126"/>
  <c r="G126"/>
  <c r="J126"/>
  <c r="A146"/>
  <c r="B146"/>
  <c r="C146"/>
  <c r="D146"/>
  <c r="E146"/>
  <c r="G146"/>
  <c r="A56"/>
  <c r="B56"/>
  <c r="C56"/>
  <c r="D56"/>
  <c r="E56"/>
  <c r="G56"/>
  <c r="H56"/>
  <c r="A127"/>
  <c r="B127"/>
  <c r="C127"/>
  <c r="D127"/>
  <c r="E127"/>
  <c r="G127"/>
  <c r="I127"/>
  <c r="A36"/>
  <c r="B36"/>
  <c r="C36"/>
  <c r="D36"/>
  <c r="E36"/>
  <c r="G36"/>
  <c r="I36"/>
  <c r="A128"/>
  <c r="B128"/>
  <c r="C128"/>
  <c r="D128"/>
  <c r="E128"/>
  <c r="G128"/>
  <c r="J128"/>
  <c r="A43"/>
  <c r="B43"/>
  <c r="C43"/>
  <c r="D43"/>
  <c r="E43"/>
  <c r="G43"/>
  <c r="I43"/>
  <c r="A195"/>
  <c r="B195"/>
  <c r="C195"/>
  <c r="D195"/>
  <c r="E195"/>
  <c r="G195"/>
  <c r="H195"/>
  <c r="J195"/>
  <c r="A129"/>
  <c r="B129"/>
  <c r="C129"/>
  <c r="D129"/>
  <c r="E129"/>
  <c r="G129"/>
  <c r="A46"/>
  <c r="B46"/>
  <c r="C46"/>
  <c r="D46"/>
  <c r="E46"/>
  <c r="G46"/>
  <c r="H46"/>
  <c r="A158"/>
  <c r="B158"/>
  <c r="C158"/>
  <c r="D158"/>
  <c r="E158"/>
  <c r="G158"/>
  <c r="A37"/>
  <c r="B37"/>
  <c r="C37"/>
  <c r="D37"/>
  <c r="E37"/>
  <c r="G37"/>
  <c r="H37"/>
  <c r="I37"/>
  <c r="J37"/>
  <c r="A130"/>
  <c r="B130"/>
  <c r="C130"/>
  <c r="D130"/>
  <c r="E130"/>
  <c r="G130"/>
  <c r="H130"/>
  <c r="I130"/>
  <c r="J130"/>
  <c r="A131"/>
  <c r="B131"/>
  <c r="C131"/>
  <c r="D131"/>
  <c r="E131"/>
  <c r="G131"/>
  <c r="H131"/>
  <c r="I131"/>
  <c r="J131"/>
  <c r="A47"/>
  <c r="B47"/>
  <c r="C47"/>
  <c r="D47"/>
  <c r="E47"/>
  <c r="G47"/>
  <c r="A38"/>
  <c r="B38"/>
  <c r="C38"/>
  <c r="D38"/>
  <c r="E38"/>
  <c r="G38"/>
  <c r="J38"/>
  <c r="A39"/>
  <c r="B39"/>
  <c r="C39"/>
  <c r="D39"/>
  <c r="E39"/>
  <c r="G39"/>
  <c r="A132"/>
  <c r="B132"/>
  <c r="C132"/>
  <c r="D132"/>
  <c r="E132"/>
  <c r="G132"/>
  <c r="H132"/>
  <c r="A133"/>
  <c r="B133"/>
  <c r="C133"/>
  <c r="D133"/>
  <c r="E133"/>
  <c r="G133"/>
  <c r="I133"/>
  <c r="A40"/>
  <c r="B40"/>
  <c r="C40"/>
  <c r="D40"/>
  <c r="E40"/>
  <c r="G40"/>
  <c r="J40"/>
  <c r="A134"/>
  <c r="B134"/>
  <c r="C134"/>
  <c r="D134"/>
  <c r="E134"/>
  <c r="G134"/>
  <c r="A52"/>
  <c r="B52"/>
  <c r="C52"/>
  <c r="D52"/>
  <c r="E52"/>
  <c r="G52"/>
  <c r="H52"/>
  <c r="A41"/>
  <c r="B41"/>
  <c r="C41"/>
  <c r="D41"/>
  <c r="E41"/>
  <c r="G41"/>
  <c r="I41"/>
  <c r="A42"/>
  <c r="B42"/>
  <c r="C42"/>
  <c r="D42"/>
  <c r="E42"/>
  <c r="G42"/>
  <c r="J42"/>
  <c r="A5"/>
  <c r="B5"/>
  <c r="C5"/>
  <c r="D5"/>
  <c r="E5"/>
  <c r="G5"/>
  <c r="A26"/>
  <c r="B26"/>
  <c r="C26"/>
  <c r="D26"/>
  <c r="E26"/>
  <c r="G26"/>
  <c r="H26"/>
  <c r="A196"/>
  <c r="B196"/>
  <c r="C196"/>
  <c r="D196"/>
  <c r="E196"/>
  <c r="G196"/>
  <c r="I196"/>
  <c r="A135"/>
  <c r="B135"/>
  <c r="C135"/>
  <c r="D135"/>
  <c r="E135"/>
  <c r="G135"/>
  <c r="J135"/>
  <c r="A136"/>
  <c r="B136"/>
  <c r="C136"/>
  <c r="D136"/>
  <c r="E136"/>
  <c r="G136"/>
  <c r="A44"/>
  <c r="B44"/>
  <c r="C44"/>
  <c r="D44"/>
  <c r="E44"/>
  <c r="G44"/>
  <c r="H44"/>
  <c r="A137"/>
  <c r="B137"/>
  <c r="C137"/>
  <c r="D137"/>
  <c r="E137"/>
  <c r="G137"/>
  <c r="I137"/>
  <c r="A197"/>
  <c r="B197"/>
  <c r="C197"/>
  <c r="D197"/>
  <c r="E197"/>
  <c r="G197"/>
  <c r="J197"/>
  <c r="A138"/>
  <c r="B138"/>
  <c r="C138"/>
  <c r="D138"/>
  <c r="E138"/>
  <c r="G138"/>
  <c r="A139"/>
  <c r="B139"/>
  <c r="C139"/>
  <c r="D139"/>
  <c r="E139"/>
  <c r="G139"/>
  <c r="H139"/>
  <c r="A198"/>
  <c r="B198"/>
  <c r="C198"/>
  <c r="D198"/>
  <c r="E198"/>
  <c r="G198"/>
  <c r="I198"/>
  <c r="A140"/>
  <c r="B140"/>
  <c r="C140"/>
  <c r="D140"/>
  <c r="E140"/>
  <c r="G140"/>
  <c r="J140"/>
  <c r="A141"/>
  <c r="B141"/>
  <c r="C141"/>
  <c r="D141"/>
  <c r="E141"/>
  <c r="G141"/>
  <c r="A199"/>
  <c r="B199"/>
  <c r="C199"/>
  <c r="D199"/>
  <c r="E199"/>
  <c r="G199"/>
  <c r="H199"/>
  <c r="A142"/>
  <c r="B142"/>
  <c r="C142"/>
  <c r="D142"/>
  <c r="E142"/>
  <c r="G142"/>
  <c r="I142"/>
  <c r="A143"/>
  <c r="B143"/>
  <c r="C143"/>
  <c r="D143"/>
  <c r="E143"/>
  <c r="G143"/>
  <c r="I143"/>
  <c r="J143"/>
  <c r="A53"/>
  <c r="B53"/>
  <c r="C53"/>
  <c r="D53"/>
  <c r="E53"/>
  <c r="G53"/>
  <c r="H53"/>
  <c r="I53"/>
  <c r="J53"/>
  <c r="A200"/>
  <c r="B200"/>
  <c r="C200"/>
  <c r="D200"/>
  <c r="E200"/>
  <c r="G200"/>
  <c r="H200"/>
  <c r="I200"/>
  <c r="J200"/>
  <c r="A48"/>
  <c r="B48"/>
  <c r="C48"/>
  <c r="D48"/>
  <c r="E48"/>
  <c r="G48"/>
  <c r="H48"/>
  <c r="I48"/>
  <c r="J48"/>
  <c r="A201"/>
  <c r="B201"/>
  <c r="C201"/>
  <c r="D201"/>
  <c r="E201"/>
  <c r="G201"/>
  <c r="H201"/>
  <c r="I201"/>
  <c r="J201"/>
  <c r="A202"/>
  <c r="B202"/>
  <c r="C202"/>
  <c r="D202"/>
  <c r="E202"/>
  <c r="G202"/>
  <c r="A159"/>
  <c r="B159"/>
  <c r="C159"/>
  <c r="D159"/>
  <c r="E159"/>
  <c r="G159"/>
  <c r="H159"/>
  <c r="A27"/>
  <c r="B27"/>
  <c r="C27"/>
  <c r="D27"/>
  <c r="E27"/>
  <c r="G27"/>
  <c r="H27"/>
  <c r="I27"/>
  <c r="J27"/>
  <c r="A22"/>
  <c r="B22"/>
  <c r="C22"/>
  <c r="D22"/>
  <c r="E22"/>
  <c r="G22"/>
  <c r="A10"/>
  <c r="B10"/>
  <c r="C10"/>
  <c r="D10"/>
  <c r="E10"/>
  <c r="G10"/>
  <c r="A11"/>
  <c r="B11"/>
  <c r="C11"/>
  <c r="D11"/>
  <c r="E11"/>
  <c r="G11"/>
  <c r="A12"/>
  <c r="B12"/>
  <c r="C12"/>
  <c r="D12"/>
  <c r="E12"/>
  <c r="G12"/>
  <c r="A13"/>
  <c r="B13"/>
  <c r="C13"/>
  <c r="D13"/>
  <c r="E13"/>
  <c r="G13"/>
  <c r="A14"/>
  <c r="B14"/>
  <c r="C14"/>
  <c r="D14"/>
  <c r="E14"/>
  <c r="G14"/>
  <c r="A15"/>
  <c r="B15"/>
  <c r="C15"/>
  <c r="D15"/>
  <c r="E15"/>
  <c r="G15"/>
  <c r="A16"/>
  <c r="B16"/>
  <c r="C16"/>
  <c r="D16"/>
  <c r="E16"/>
  <c r="G16"/>
  <c r="A17"/>
  <c r="B17"/>
  <c r="C17"/>
  <c r="D17"/>
  <c r="E17"/>
  <c r="G17"/>
  <c r="A18"/>
  <c r="B18"/>
  <c r="C18"/>
  <c r="D18"/>
  <c r="E18"/>
  <c r="G18"/>
  <c r="A19"/>
  <c r="B19"/>
  <c r="C19"/>
  <c r="D19"/>
  <c r="E19"/>
  <c r="G19"/>
  <c r="A23"/>
  <c r="B23"/>
  <c r="C23"/>
  <c r="D23"/>
  <c r="E23"/>
  <c r="G23"/>
  <c r="A20"/>
  <c r="B20"/>
  <c r="C20"/>
  <c r="D20"/>
  <c r="E20"/>
  <c r="G20"/>
  <c r="A21"/>
  <c r="B21"/>
  <c r="C21"/>
  <c r="D21"/>
  <c r="E21"/>
  <c r="G21"/>
  <c r="A7"/>
  <c r="B7"/>
  <c r="C7"/>
  <c r="D7"/>
  <c r="E7"/>
  <c r="G7"/>
  <c r="H7"/>
  <c r="I7"/>
  <c r="J7"/>
  <c r="A8"/>
  <c r="B8"/>
  <c r="C8"/>
  <c r="D8"/>
  <c r="E8"/>
  <c r="G8"/>
  <c r="H8"/>
  <c r="I8"/>
  <c r="J8"/>
  <c r="A9"/>
  <c r="B9"/>
  <c r="C9"/>
  <c r="D9"/>
  <c r="E9"/>
  <c r="G9"/>
  <c r="H9"/>
  <c r="I9"/>
  <c r="J9"/>
  <c r="A203"/>
  <c r="B203"/>
  <c r="C203"/>
  <c r="D203"/>
  <c r="E203"/>
  <c r="G203"/>
  <c r="H203"/>
  <c r="I203"/>
  <c r="J203"/>
  <c r="A204"/>
  <c r="B204"/>
  <c r="C204"/>
  <c r="D204"/>
  <c r="E204"/>
  <c r="G204"/>
  <c r="H204"/>
  <c r="I204"/>
  <c r="J204"/>
  <c r="A205"/>
  <c r="B205"/>
  <c r="C205"/>
  <c r="D205"/>
  <c r="E205"/>
  <c r="G205"/>
  <c r="H205"/>
  <c r="I205"/>
  <c r="J205"/>
  <c r="A206"/>
  <c r="B206"/>
  <c r="C206"/>
  <c r="D206"/>
  <c r="E206"/>
  <c r="G206"/>
  <c r="H206"/>
  <c r="I206"/>
  <c r="J206"/>
  <c r="A207"/>
  <c r="B207"/>
  <c r="C207"/>
  <c r="D207"/>
  <c r="E207"/>
  <c r="G207"/>
  <c r="H207"/>
  <c r="I207"/>
  <c r="J207"/>
  <c r="A208"/>
  <c r="B208"/>
  <c r="C208"/>
  <c r="D208"/>
  <c r="E208"/>
  <c r="G208"/>
  <c r="H208"/>
  <c r="I208"/>
  <c r="J208"/>
  <c r="A209"/>
  <c r="B209"/>
  <c r="C209"/>
  <c r="D209"/>
  <c r="E209"/>
  <c r="G209"/>
  <c r="H209"/>
  <c r="I209"/>
  <c r="J209"/>
  <c r="A210"/>
  <c r="B210"/>
  <c r="C210"/>
  <c r="D210"/>
  <c r="E210"/>
  <c r="G210"/>
  <c r="H210"/>
  <c r="I210"/>
  <c r="J210"/>
  <c r="A211"/>
  <c r="B211"/>
  <c r="C211"/>
  <c r="D211"/>
  <c r="E211"/>
  <c r="G211"/>
  <c r="H211"/>
  <c r="I211"/>
  <c r="J211"/>
  <c r="A212"/>
  <c r="B212"/>
  <c r="C212"/>
  <c r="D212"/>
  <c r="E212"/>
  <c r="G212"/>
  <c r="H212"/>
  <c r="I212"/>
  <c r="J212"/>
  <c r="A213"/>
  <c r="B213"/>
  <c r="C213"/>
  <c r="D213"/>
  <c r="E213"/>
  <c r="G213"/>
  <c r="H213"/>
  <c r="I213"/>
  <c r="J213"/>
  <c r="A214"/>
  <c r="B214"/>
  <c r="C214"/>
  <c r="D214"/>
  <c r="E214"/>
  <c r="G214"/>
  <c r="H214"/>
  <c r="I214"/>
  <c r="J214"/>
  <c r="A215"/>
  <c r="B215"/>
  <c r="C215"/>
  <c r="D215"/>
  <c r="E215"/>
  <c r="G215"/>
  <c r="H215"/>
  <c r="I215"/>
  <c r="J215"/>
  <c r="A216"/>
  <c r="B216"/>
  <c r="C216"/>
  <c r="D216"/>
  <c r="E216"/>
  <c r="G216"/>
  <c r="H216"/>
  <c r="I216"/>
  <c r="J216"/>
  <c r="A217"/>
  <c r="B217"/>
  <c r="C217"/>
  <c r="D217"/>
  <c r="E217"/>
  <c r="G217"/>
  <c r="H217"/>
  <c r="I217"/>
  <c r="J217"/>
  <c r="A218"/>
  <c r="B218"/>
  <c r="C218"/>
  <c r="D218"/>
  <c r="E218"/>
  <c r="G218"/>
  <c r="H218"/>
  <c r="I218"/>
  <c r="J218"/>
  <c r="A219"/>
  <c r="B219"/>
  <c r="C219"/>
  <c r="D219"/>
  <c r="E219"/>
  <c r="G219"/>
  <c r="H219"/>
  <c r="I219"/>
  <c r="J219"/>
  <c r="A220"/>
  <c r="B220"/>
  <c r="C220"/>
  <c r="D220"/>
  <c r="E220"/>
  <c r="G220"/>
  <c r="H220"/>
  <c r="I220"/>
  <c r="J220"/>
  <c r="A221"/>
  <c r="B221"/>
  <c r="C221"/>
  <c r="D221"/>
  <c r="E221"/>
  <c r="G221"/>
  <c r="H221"/>
  <c r="I221"/>
  <c r="J221"/>
  <c r="A222"/>
  <c r="B222"/>
  <c r="C222"/>
  <c r="D222"/>
  <c r="E222"/>
  <c r="G222"/>
  <c r="H222"/>
  <c r="I222"/>
  <c r="J222"/>
  <c r="A223"/>
  <c r="B223"/>
  <c r="C223"/>
  <c r="D223"/>
  <c r="E223"/>
  <c r="G223"/>
  <c r="H223"/>
  <c r="I223"/>
  <c r="J223"/>
  <c r="A224"/>
  <c r="B224"/>
  <c r="C224"/>
  <c r="D224"/>
  <c r="E224"/>
  <c r="G224"/>
  <c r="H224"/>
  <c r="I224"/>
  <c r="J224"/>
  <c r="A225"/>
  <c r="B225"/>
  <c r="C225"/>
  <c r="D225"/>
  <c r="E225"/>
  <c r="G225"/>
  <c r="H225"/>
  <c r="I225"/>
  <c r="J225"/>
  <c r="A226"/>
  <c r="B226"/>
  <c r="C226"/>
  <c r="D226"/>
  <c r="E226"/>
  <c r="G226"/>
  <c r="H226"/>
  <c r="I226"/>
  <c r="J226"/>
  <c r="A227"/>
  <c r="B227"/>
  <c r="C227"/>
  <c r="D227"/>
  <c r="E227"/>
  <c r="G227"/>
  <c r="H227"/>
  <c r="I227"/>
  <c r="J227"/>
  <c r="A228"/>
  <c r="B228"/>
  <c r="C228"/>
  <c r="D228"/>
  <c r="E228"/>
  <c r="G228"/>
  <c r="H228"/>
  <c r="I228"/>
  <c r="J228"/>
  <c r="A229"/>
  <c r="B229"/>
  <c r="C229"/>
  <c r="D229"/>
  <c r="E229"/>
  <c r="G229"/>
  <c r="H229"/>
  <c r="I229"/>
  <c r="J229"/>
  <c r="A230"/>
  <c r="B230"/>
  <c r="C230"/>
  <c r="D230"/>
  <c r="E230"/>
  <c r="G230"/>
  <c r="H230"/>
  <c r="I230"/>
  <c r="J230"/>
  <c r="A231"/>
  <c r="B231"/>
  <c r="C231"/>
  <c r="D231"/>
  <c r="E231"/>
  <c r="G231"/>
  <c r="H231"/>
  <c r="I231"/>
  <c r="J231"/>
  <c r="A232"/>
  <c r="B232"/>
  <c r="C232"/>
  <c r="D232"/>
  <c r="E232"/>
  <c r="G232"/>
  <c r="H232"/>
  <c r="I232"/>
  <c r="J232"/>
  <c r="A233"/>
  <c r="B233"/>
  <c r="C233"/>
  <c r="D233"/>
  <c r="E233"/>
  <c r="G233"/>
  <c r="H233"/>
  <c r="I233"/>
  <c r="J233"/>
  <c r="A234"/>
  <c r="B234"/>
  <c r="C234"/>
  <c r="D234"/>
  <c r="E234"/>
  <c r="G234"/>
  <c r="H234"/>
  <c r="I234"/>
  <c r="J234"/>
  <c r="A235"/>
  <c r="B235"/>
  <c r="C235"/>
  <c r="D235"/>
  <c r="E235"/>
  <c r="G235"/>
  <c r="H235"/>
  <c r="I235"/>
  <c r="J235"/>
  <c r="A236"/>
  <c r="B236"/>
  <c r="C236"/>
  <c r="D236"/>
  <c r="E236"/>
  <c r="G236"/>
  <c r="H236"/>
  <c r="I236"/>
  <c r="J236"/>
  <c r="A237"/>
  <c r="B237"/>
  <c r="C237"/>
  <c r="D237"/>
  <c r="E237"/>
  <c r="G237"/>
  <c r="H237"/>
  <c r="I237"/>
  <c r="J237"/>
  <c r="A238"/>
  <c r="B238"/>
  <c r="C238"/>
  <c r="D238"/>
  <c r="E238"/>
  <c r="G238"/>
  <c r="H238"/>
  <c r="I238"/>
  <c r="J238"/>
  <c r="A239"/>
  <c r="B239"/>
  <c r="C239"/>
  <c r="D239"/>
  <c r="E239"/>
  <c r="G239"/>
  <c r="H239"/>
  <c r="I239"/>
  <c r="J239"/>
  <c r="A240"/>
  <c r="B240"/>
  <c r="C240"/>
  <c r="D240"/>
  <c r="E240"/>
  <c r="G240"/>
  <c r="H240"/>
  <c r="I240"/>
  <c r="J240"/>
  <c r="A241"/>
  <c r="B241"/>
  <c r="C241"/>
  <c r="D241"/>
  <c r="E241"/>
  <c r="G241"/>
  <c r="H241"/>
  <c r="I241"/>
  <c r="J241"/>
  <c r="A242"/>
  <c r="B242"/>
  <c r="C242"/>
  <c r="D242"/>
  <c r="E242"/>
  <c r="G242"/>
  <c r="H242"/>
  <c r="I242"/>
  <c r="J242"/>
  <c r="A243"/>
  <c r="B243"/>
  <c r="C243"/>
  <c r="D243"/>
  <c r="E243"/>
  <c r="G243"/>
  <c r="H243"/>
  <c r="I243"/>
  <c r="J243"/>
  <c r="A244"/>
  <c r="B244"/>
  <c r="C244"/>
  <c r="D244"/>
  <c r="E244"/>
  <c r="G244"/>
  <c r="H244"/>
  <c r="I244"/>
  <c r="J244"/>
  <c r="A245"/>
  <c r="B245"/>
  <c r="C245"/>
  <c r="D245"/>
  <c r="E245"/>
  <c r="G245"/>
  <c r="H245"/>
  <c r="I245"/>
  <c r="J245"/>
  <c r="A246"/>
  <c r="B246"/>
  <c r="C246"/>
  <c r="D246"/>
  <c r="E246"/>
  <c r="G246"/>
  <c r="H246"/>
  <c r="I246"/>
  <c r="J246"/>
  <c r="A247"/>
  <c r="B247"/>
  <c r="C247"/>
  <c r="D247"/>
  <c r="E247"/>
  <c r="G247"/>
  <c r="H247"/>
  <c r="I247"/>
  <c r="J247"/>
  <c r="A248"/>
  <c r="B248"/>
  <c r="C248"/>
  <c r="D248"/>
  <c r="E248"/>
  <c r="G248"/>
  <c r="H248"/>
  <c r="I248"/>
  <c r="J248"/>
  <c r="A249"/>
  <c r="B249"/>
  <c r="C249"/>
  <c r="D249"/>
  <c r="E249"/>
  <c r="G249"/>
  <c r="H249"/>
  <c r="I249"/>
  <c r="J249"/>
  <c r="A250"/>
  <c r="B250"/>
  <c r="C250"/>
  <c r="D250"/>
  <c r="E250"/>
  <c r="G250"/>
  <c r="H250"/>
  <c r="I250"/>
  <c r="J250"/>
  <c r="A251"/>
  <c r="B251"/>
  <c r="C251"/>
  <c r="D251"/>
  <c r="E251"/>
  <c r="G251"/>
  <c r="H251"/>
  <c r="I251"/>
  <c r="J251"/>
  <c r="A252"/>
  <c r="B252"/>
  <c r="C252"/>
  <c r="D252"/>
  <c r="E252"/>
  <c r="G252"/>
  <c r="H252"/>
  <c r="I252"/>
  <c r="J252"/>
  <c r="A253"/>
  <c r="B253"/>
  <c r="C253"/>
  <c r="D253"/>
  <c r="E253"/>
  <c r="G253"/>
  <c r="H253"/>
  <c r="I253"/>
  <c r="J253"/>
  <c r="A254"/>
  <c r="B254"/>
  <c r="C254"/>
  <c r="D254"/>
  <c r="E254"/>
  <c r="G254"/>
  <c r="H254"/>
  <c r="I254"/>
  <c r="J254"/>
  <c r="A255"/>
  <c r="B255"/>
  <c r="C255"/>
  <c r="D255"/>
  <c r="E255"/>
  <c r="G255"/>
  <c r="H255"/>
  <c r="I255"/>
  <c r="J255"/>
  <c r="A256"/>
  <c r="B256"/>
  <c r="C256"/>
  <c r="D256"/>
  <c r="E256"/>
  <c r="G256"/>
  <c r="H256"/>
  <c r="I256"/>
  <c r="J256"/>
  <c r="A257"/>
  <c r="B257"/>
  <c r="C257"/>
  <c r="D257"/>
  <c r="E257"/>
  <c r="G257"/>
  <c r="H257"/>
  <c r="I257"/>
  <c r="J257"/>
  <c r="A258"/>
  <c r="B258"/>
  <c r="C258"/>
  <c r="D258"/>
  <c r="E258"/>
  <c r="G258"/>
  <c r="H258"/>
  <c r="I258"/>
  <c r="J258"/>
  <c r="A259"/>
  <c r="B259"/>
  <c r="C259"/>
  <c r="D259"/>
  <c r="E259"/>
  <c r="G259"/>
  <c r="H259"/>
  <c r="I259"/>
  <c r="J259"/>
  <c r="A260"/>
  <c r="B260"/>
  <c r="C260"/>
  <c r="D260"/>
  <c r="E260"/>
  <c r="G260"/>
  <c r="H260"/>
  <c r="I260"/>
  <c r="J260"/>
  <c r="A261"/>
  <c r="B261"/>
  <c r="C261"/>
  <c r="D261"/>
  <c r="E261"/>
  <c r="G261"/>
  <c r="H261"/>
  <c r="I261"/>
  <c r="J261"/>
  <c r="A262"/>
  <c r="B262"/>
  <c r="C262"/>
  <c r="D262"/>
  <c r="E262"/>
  <c r="G262"/>
  <c r="H262"/>
  <c r="I262"/>
  <c r="J262"/>
  <c r="A263"/>
  <c r="B263"/>
  <c r="C263"/>
  <c r="D263"/>
  <c r="E263"/>
  <c r="G263"/>
  <c r="H263"/>
  <c r="I263"/>
  <c r="J263"/>
  <c r="A264"/>
  <c r="B264"/>
  <c r="C264"/>
  <c r="D264"/>
  <c r="E264"/>
  <c r="G264"/>
  <c r="H264"/>
  <c r="I264"/>
  <c r="J264"/>
  <c r="A265"/>
  <c r="B265"/>
  <c r="C265"/>
  <c r="D265"/>
  <c r="E265"/>
  <c r="G265"/>
  <c r="H265"/>
  <c r="I265"/>
  <c r="J265"/>
  <c r="A266"/>
  <c r="B266"/>
  <c r="C266"/>
  <c r="D266"/>
  <c r="E266"/>
  <c r="G266"/>
  <c r="H266"/>
  <c r="I266"/>
  <c r="J266"/>
  <c r="A267"/>
  <c r="B267"/>
  <c r="C267"/>
  <c r="D267"/>
  <c r="E267"/>
  <c r="G267"/>
  <c r="H267"/>
  <c r="I267"/>
  <c r="J267"/>
  <c r="A268"/>
  <c r="B268"/>
  <c r="C268"/>
  <c r="D268"/>
  <c r="E268"/>
  <c r="G268"/>
  <c r="H268"/>
  <c r="I268"/>
  <c r="J268"/>
  <c r="A269"/>
  <c r="B269"/>
  <c r="C269"/>
  <c r="D269"/>
  <c r="E269"/>
  <c r="G269"/>
  <c r="H269"/>
  <c r="I269"/>
  <c r="J269"/>
  <c r="A270"/>
  <c r="B270"/>
  <c r="C270"/>
  <c r="D270"/>
  <c r="E270"/>
  <c r="G270"/>
  <c r="H270"/>
  <c r="I270"/>
  <c r="J270"/>
  <c r="A271"/>
  <c r="B271"/>
  <c r="C271"/>
  <c r="D271"/>
  <c r="E271"/>
  <c r="G271"/>
  <c r="H271"/>
  <c r="I271"/>
  <c r="J271"/>
  <c r="A272"/>
  <c r="B272"/>
  <c r="C272"/>
  <c r="D272"/>
  <c r="E272"/>
  <c r="G272"/>
  <c r="H272"/>
  <c r="I272"/>
  <c r="J272"/>
  <c r="A273"/>
  <c r="B273"/>
  <c r="C273"/>
  <c r="D273"/>
  <c r="E273"/>
  <c r="G273"/>
  <c r="H273"/>
  <c r="I273"/>
  <c r="J273"/>
  <c r="A274"/>
  <c r="B274"/>
  <c r="C274"/>
  <c r="D274"/>
  <c r="E274"/>
  <c r="G274"/>
  <c r="H274"/>
  <c r="I274"/>
  <c r="J274"/>
  <c r="A275"/>
  <c r="B275"/>
  <c r="C275"/>
  <c r="D275"/>
  <c r="E275"/>
  <c r="G275"/>
  <c r="H275"/>
  <c r="I275"/>
  <c r="J275"/>
  <c r="A276"/>
  <c r="B276"/>
  <c r="C276"/>
  <c r="D276"/>
  <c r="E276"/>
  <c r="G276"/>
  <c r="H276"/>
  <c r="I276"/>
  <c r="J276"/>
  <c r="A277"/>
  <c r="B277"/>
  <c r="C277"/>
  <c r="D277"/>
  <c r="E277"/>
  <c r="G277"/>
  <c r="H277"/>
  <c r="I277"/>
  <c r="J277"/>
  <c r="A278"/>
  <c r="B278"/>
  <c r="C278"/>
  <c r="D278"/>
  <c r="E278"/>
  <c r="G278"/>
  <c r="H278"/>
  <c r="I278"/>
  <c r="J278"/>
  <c r="A279"/>
  <c r="B279"/>
  <c r="C279"/>
  <c r="D279"/>
  <c r="E279"/>
  <c r="G279"/>
  <c r="H279"/>
  <c r="I279"/>
  <c r="J279"/>
  <c r="A280"/>
  <c r="B280"/>
  <c r="C280"/>
  <c r="D280"/>
  <c r="E280"/>
  <c r="G280"/>
  <c r="H280"/>
  <c r="I280"/>
  <c r="J280"/>
  <c r="A281"/>
  <c r="B281"/>
  <c r="C281"/>
  <c r="D281"/>
  <c r="E281"/>
  <c r="G281"/>
  <c r="H281"/>
  <c r="I281"/>
  <c r="J281"/>
  <c r="A282"/>
  <c r="B282"/>
  <c r="C282"/>
  <c r="D282"/>
  <c r="E282"/>
  <c r="G282"/>
  <c r="H282"/>
  <c r="I282"/>
  <c r="J282"/>
  <c r="A283"/>
  <c r="B283"/>
  <c r="C283"/>
  <c r="D283"/>
  <c r="E283"/>
  <c r="G283"/>
  <c r="H283"/>
  <c r="I283"/>
  <c r="J283"/>
  <c r="A284"/>
  <c r="B284"/>
  <c r="C284"/>
  <c r="D284"/>
  <c r="E284"/>
  <c r="G284"/>
  <c r="H284"/>
  <c r="I284"/>
  <c r="J284"/>
  <c r="A285"/>
  <c r="B285"/>
  <c r="C285"/>
  <c r="D285"/>
  <c r="E285"/>
  <c r="G285"/>
  <c r="H285"/>
  <c r="I285"/>
  <c r="J285"/>
  <c r="A286"/>
  <c r="B286"/>
  <c r="C286"/>
  <c r="D286"/>
  <c r="E286"/>
  <c r="G286"/>
  <c r="H286"/>
  <c r="I286"/>
  <c r="J286"/>
  <c r="A287"/>
  <c r="B287"/>
  <c r="C287"/>
  <c r="D287"/>
  <c r="E287"/>
  <c r="G287"/>
  <c r="H287"/>
  <c r="I287"/>
  <c r="J287"/>
  <c r="A288"/>
  <c r="B288"/>
  <c r="C288"/>
  <c r="D288"/>
  <c r="E288"/>
  <c r="G288"/>
  <c r="H288"/>
  <c r="I288"/>
  <c r="J288"/>
  <c r="A289"/>
  <c r="B289"/>
  <c r="C289"/>
  <c r="D289"/>
  <c r="E289"/>
  <c r="G289"/>
  <c r="H289"/>
  <c r="I289"/>
  <c r="J289"/>
  <c r="A290"/>
  <c r="B290"/>
  <c r="C290"/>
  <c r="D290"/>
  <c r="E290"/>
  <c r="G290"/>
  <c r="H290"/>
  <c r="I290"/>
  <c r="J290"/>
  <c r="A291"/>
  <c r="B291"/>
  <c r="C291"/>
  <c r="D291"/>
  <c r="E291"/>
  <c r="G291"/>
  <c r="H291"/>
  <c r="I291"/>
  <c r="J291"/>
  <c r="A292"/>
  <c r="B292"/>
  <c r="C292"/>
  <c r="D292"/>
  <c r="E292"/>
  <c r="G292"/>
  <c r="H292"/>
  <c r="I292"/>
  <c r="J292"/>
  <c r="A293"/>
  <c r="B293"/>
  <c r="C293"/>
  <c r="D293"/>
  <c r="E293"/>
  <c r="G293"/>
  <c r="H293"/>
  <c r="I293"/>
  <c r="J293"/>
  <c r="A294"/>
  <c r="B294"/>
  <c r="C294"/>
  <c r="D294"/>
  <c r="E294"/>
  <c r="G294"/>
  <c r="H294"/>
  <c r="I294"/>
  <c r="J294"/>
  <c r="A295"/>
  <c r="B295"/>
  <c r="C295"/>
  <c r="D295"/>
  <c r="E295"/>
  <c r="G295"/>
  <c r="H295"/>
  <c r="I295"/>
  <c r="J295"/>
  <c r="A296"/>
  <c r="B296"/>
  <c r="C296"/>
  <c r="D296"/>
  <c r="E296"/>
  <c r="G296"/>
  <c r="H296"/>
  <c r="I296"/>
  <c r="J296"/>
  <c r="A297"/>
  <c r="B297"/>
  <c r="C297"/>
  <c r="D297"/>
  <c r="E297"/>
  <c r="G297"/>
  <c r="H297"/>
  <c r="I297"/>
  <c r="J297"/>
  <c r="A298"/>
  <c r="B298"/>
  <c r="C298"/>
  <c r="D298"/>
  <c r="E298"/>
  <c r="G298"/>
  <c r="H298"/>
  <c r="I298"/>
  <c r="J298"/>
  <c r="A299"/>
  <c r="B299"/>
  <c r="C299"/>
  <c r="D299"/>
  <c r="E299"/>
  <c r="G299"/>
  <c r="H299"/>
  <c r="I299"/>
  <c r="J299"/>
  <c r="A300"/>
  <c r="B300"/>
  <c r="C300"/>
  <c r="D300"/>
  <c r="E300"/>
  <c r="G300"/>
  <c r="H300"/>
  <c r="I300"/>
  <c r="J300"/>
  <c r="A301"/>
  <c r="B301"/>
  <c r="C301"/>
  <c r="D301"/>
  <c r="E301"/>
  <c r="G301"/>
  <c r="H301"/>
  <c r="I301"/>
  <c r="J301"/>
  <c r="A302"/>
  <c r="B302"/>
  <c r="C302"/>
  <c r="D302"/>
  <c r="E302"/>
  <c r="G302"/>
  <c r="H302"/>
  <c r="I302"/>
  <c r="J302"/>
  <c r="A303"/>
  <c r="B303"/>
  <c r="C303"/>
  <c r="D303"/>
  <c r="E303"/>
  <c r="G303"/>
  <c r="H303"/>
  <c r="I303"/>
  <c r="J303"/>
  <c r="A304"/>
  <c r="B304"/>
  <c r="C304"/>
  <c r="D304"/>
  <c r="E304"/>
  <c r="G304"/>
  <c r="H304"/>
  <c r="I304"/>
  <c r="J304"/>
  <c r="A305"/>
  <c r="B305"/>
  <c r="C305"/>
  <c r="D305"/>
  <c r="E305"/>
  <c r="G305"/>
  <c r="H305"/>
  <c r="I305"/>
  <c r="J305"/>
  <c r="A306"/>
  <c r="B306"/>
  <c r="C306"/>
  <c r="D306"/>
  <c r="E306"/>
  <c r="G306"/>
  <c r="H306"/>
  <c r="I306"/>
  <c r="J306"/>
  <c r="A307"/>
  <c r="B307"/>
  <c r="C307"/>
  <c r="D307"/>
  <c r="E307"/>
  <c r="G307"/>
  <c r="H307"/>
  <c r="I307"/>
  <c r="J307"/>
  <c r="A308"/>
  <c r="B308"/>
  <c r="C308"/>
  <c r="D308"/>
  <c r="E308"/>
  <c r="G308"/>
  <c r="H308"/>
  <c r="I308"/>
  <c r="J308"/>
  <c r="A309"/>
  <c r="B309"/>
  <c r="C309"/>
  <c r="D309"/>
  <c r="E309"/>
  <c r="G309"/>
  <c r="H309"/>
  <c r="I309"/>
  <c r="J309"/>
  <c r="A310"/>
  <c r="B310"/>
  <c r="C310"/>
  <c r="D310"/>
  <c r="E310"/>
  <c r="G310"/>
  <c r="H310"/>
  <c r="I310"/>
  <c r="J310"/>
  <c r="A311"/>
  <c r="B311"/>
  <c r="C311"/>
  <c r="D311"/>
  <c r="E311"/>
  <c r="G311"/>
  <c r="H311"/>
  <c r="I311"/>
  <c r="J311"/>
  <c r="A312"/>
  <c r="B312"/>
  <c r="C312"/>
  <c r="D312"/>
  <c r="E312"/>
  <c r="G312"/>
  <c r="H312"/>
  <c r="I312"/>
  <c r="J312"/>
  <c r="A313"/>
  <c r="B313"/>
  <c r="C313"/>
  <c r="D313"/>
  <c r="E313"/>
  <c r="G313"/>
  <c r="H313"/>
  <c r="I313"/>
  <c r="J313"/>
  <c r="A314"/>
  <c r="B314"/>
  <c r="C314"/>
  <c r="D314"/>
  <c r="E314"/>
  <c r="G314"/>
  <c r="H314"/>
  <c r="I314"/>
  <c r="J314"/>
  <c r="A315"/>
  <c r="B315"/>
  <c r="C315"/>
  <c r="D315"/>
  <c r="E315"/>
  <c r="G315"/>
  <c r="H315"/>
  <c r="I315"/>
  <c r="J315"/>
  <c r="A316"/>
  <c r="B316"/>
  <c r="C316"/>
  <c r="D316"/>
  <c r="E316"/>
  <c r="G316"/>
  <c r="H316"/>
  <c r="I316"/>
  <c r="J316"/>
  <c r="A317"/>
  <c r="B317"/>
  <c r="C317"/>
  <c r="D317"/>
  <c r="E317"/>
  <c r="G317"/>
  <c r="H317"/>
  <c r="I317"/>
  <c r="J317"/>
  <c r="A318"/>
  <c r="B318"/>
  <c r="C318"/>
  <c r="D318"/>
  <c r="E318"/>
  <c r="G318"/>
  <c r="H318"/>
  <c r="I318"/>
  <c r="J318"/>
  <c r="A319"/>
  <c r="B319"/>
  <c r="C319"/>
  <c r="D319"/>
  <c r="E319"/>
  <c r="G319"/>
  <c r="H319"/>
  <c r="I319"/>
  <c r="J319"/>
  <c r="A320"/>
  <c r="B320"/>
  <c r="C320"/>
  <c r="D320"/>
  <c r="E320"/>
  <c r="G320"/>
  <c r="H320"/>
  <c r="I320"/>
  <c r="J320"/>
  <c r="A321"/>
  <c r="B321"/>
  <c r="C321"/>
  <c r="D321"/>
  <c r="E321"/>
  <c r="G321"/>
  <c r="H321"/>
  <c r="I321"/>
  <c r="J321"/>
  <c r="A322"/>
  <c r="B322"/>
  <c r="C322"/>
  <c r="D322"/>
  <c r="E322"/>
  <c r="G322"/>
  <c r="H322"/>
  <c r="I322"/>
  <c r="J322"/>
  <c r="A323"/>
  <c r="B323"/>
  <c r="C323"/>
  <c r="D323"/>
  <c r="E323"/>
  <c r="G323"/>
  <c r="H323"/>
  <c r="I323"/>
  <c r="J323"/>
  <c r="A324"/>
  <c r="B324"/>
  <c r="C324"/>
  <c r="D324"/>
  <c r="E324"/>
  <c r="G324"/>
  <c r="H324"/>
  <c r="I324"/>
  <c r="J324"/>
  <c r="A325"/>
  <c r="B325"/>
  <c r="C325"/>
  <c r="D325"/>
  <c r="E325"/>
  <c r="G325"/>
  <c r="H325"/>
  <c r="I325"/>
  <c r="J325"/>
  <c r="A326"/>
  <c r="B326"/>
  <c r="C326"/>
  <c r="D326"/>
  <c r="E326"/>
  <c r="G326"/>
  <c r="H326"/>
  <c r="I326"/>
  <c r="J326"/>
  <c r="A327"/>
  <c r="B327"/>
  <c r="C327"/>
  <c r="D327"/>
  <c r="E327"/>
  <c r="G327"/>
  <c r="H327"/>
  <c r="I327"/>
  <c r="J327"/>
  <c r="A328"/>
  <c r="B328"/>
  <c r="C328"/>
  <c r="D328"/>
  <c r="E328"/>
  <c r="G328"/>
  <c r="H328"/>
  <c r="I328"/>
  <c r="J328"/>
  <c r="A329"/>
  <c r="B329"/>
  <c r="C329"/>
  <c r="D329"/>
  <c r="E329"/>
  <c r="G329"/>
  <c r="H329"/>
  <c r="I329"/>
  <c r="J329"/>
  <c r="A330"/>
  <c r="B330"/>
  <c r="C330"/>
  <c r="D330"/>
  <c r="E330"/>
  <c r="G330"/>
  <c r="H330"/>
  <c r="I330"/>
  <c r="J330"/>
  <c r="A331"/>
  <c r="B331"/>
  <c r="C331"/>
  <c r="D331"/>
  <c r="E331"/>
  <c r="G331"/>
  <c r="H331"/>
  <c r="I331"/>
  <c r="J331"/>
  <c r="A332"/>
  <c r="B332"/>
  <c r="C332"/>
  <c r="D332"/>
  <c r="E332"/>
  <c r="G332"/>
  <c r="H332"/>
  <c r="I332"/>
  <c r="J332"/>
  <c r="A333"/>
  <c r="B333"/>
  <c r="C333"/>
  <c r="D333"/>
  <c r="E333"/>
  <c r="G333"/>
  <c r="H333"/>
  <c r="I333"/>
  <c r="J333"/>
  <c r="A334"/>
  <c r="B334"/>
  <c r="C334"/>
  <c r="D334"/>
  <c r="E334"/>
  <c r="G334"/>
  <c r="H334"/>
  <c r="I334"/>
  <c r="J334"/>
  <c r="A335"/>
  <c r="B335"/>
  <c r="C335"/>
  <c r="D335"/>
  <c r="E335"/>
  <c r="G335"/>
  <c r="H335"/>
  <c r="I335"/>
  <c r="J335"/>
  <c r="A336"/>
  <c r="B336"/>
  <c r="C336"/>
  <c r="D336"/>
  <c r="E336"/>
  <c r="G336"/>
  <c r="H336"/>
  <c r="I336"/>
  <c r="J336"/>
  <c r="A337"/>
  <c r="B337"/>
  <c r="C337"/>
  <c r="D337"/>
  <c r="E337"/>
  <c r="G337"/>
  <c r="H337"/>
  <c r="I337"/>
  <c r="J337"/>
  <c r="A338"/>
  <c r="B338"/>
  <c r="C338"/>
  <c r="D338"/>
  <c r="E338"/>
  <c r="G338"/>
  <c r="H338"/>
  <c r="I338"/>
  <c r="J338"/>
  <c r="A339"/>
  <c r="B339"/>
  <c r="C339"/>
  <c r="D339"/>
  <c r="E339"/>
  <c r="G339"/>
  <c r="H339"/>
  <c r="I339"/>
  <c r="J339"/>
  <c r="A340"/>
  <c r="B340"/>
  <c r="C340"/>
  <c r="D340"/>
  <c r="E340"/>
  <c r="G340"/>
  <c r="H340"/>
  <c r="I340"/>
  <c r="J340"/>
  <c r="A341"/>
  <c r="B341"/>
  <c r="C341"/>
  <c r="D341"/>
  <c r="E341"/>
  <c r="G341"/>
  <c r="H341"/>
  <c r="I341"/>
  <c r="J341"/>
  <c r="A342"/>
  <c r="B342"/>
  <c r="C342"/>
  <c r="D342"/>
  <c r="E342"/>
  <c r="G342"/>
  <c r="H342"/>
  <c r="I342"/>
  <c r="J342"/>
  <c r="A343"/>
  <c r="B343"/>
  <c r="C343"/>
  <c r="D343"/>
  <c r="E343"/>
  <c r="G343"/>
  <c r="H343"/>
  <c r="I343"/>
  <c r="J343"/>
  <c r="A344"/>
  <c r="B344"/>
  <c r="C344"/>
  <c r="D344"/>
  <c r="E344"/>
  <c r="G344"/>
  <c r="H344"/>
  <c r="I344"/>
  <c r="J344"/>
  <c r="A345"/>
  <c r="B345"/>
  <c r="C345"/>
  <c r="D345"/>
  <c r="E345"/>
  <c r="G345"/>
  <c r="H345"/>
  <c r="I345"/>
  <c r="J345"/>
  <c r="A346"/>
  <c r="B346"/>
  <c r="C346"/>
  <c r="D346"/>
  <c r="E346"/>
  <c r="G346"/>
  <c r="H346"/>
  <c r="I346"/>
  <c r="J346"/>
  <c r="A347"/>
  <c r="B347"/>
  <c r="C347"/>
  <c r="D347"/>
  <c r="E347"/>
  <c r="G347"/>
  <c r="H347"/>
  <c r="I347"/>
  <c r="J347"/>
  <c r="A348"/>
  <c r="B348"/>
  <c r="C348"/>
  <c r="D348"/>
  <c r="E348"/>
  <c r="G348"/>
  <c r="H348"/>
  <c r="I348"/>
  <c r="J348"/>
  <c r="A349"/>
  <c r="B349"/>
  <c r="C349"/>
  <c r="D349"/>
  <c r="E349"/>
  <c r="G349"/>
  <c r="H349"/>
  <c r="I349"/>
  <c r="J349"/>
  <c r="A350"/>
  <c r="B350"/>
  <c r="C350"/>
  <c r="D350"/>
  <c r="E350"/>
  <c r="G350"/>
  <c r="H350"/>
  <c r="I350"/>
  <c r="J350"/>
  <c r="A351"/>
  <c r="B351"/>
  <c r="C351"/>
  <c r="D351"/>
  <c r="E351"/>
  <c r="G351"/>
  <c r="H351"/>
  <c r="I351"/>
  <c r="J351"/>
  <c r="A352"/>
  <c r="B352"/>
  <c r="C352"/>
  <c r="D352"/>
  <c r="E352"/>
  <c r="G352"/>
  <c r="H352"/>
  <c r="I352"/>
  <c r="J352"/>
  <c r="A353"/>
  <c r="B353"/>
  <c r="C353"/>
  <c r="D353"/>
  <c r="E353"/>
  <c r="G353"/>
  <c r="H353"/>
  <c r="I353"/>
  <c r="J353"/>
  <c r="A354"/>
  <c r="B354"/>
  <c r="C354"/>
  <c r="D354"/>
  <c r="E354"/>
  <c r="G354"/>
  <c r="H354"/>
  <c r="I354"/>
  <c r="J354"/>
  <c r="A355"/>
  <c r="B355"/>
  <c r="C355"/>
  <c r="D355"/>
  <c r="E355"/>
  <c r="G355"/>
  <c r="H355"/>
  <c r="I355"/>
  <c r="J355"/>
  <c r="J124" l="1"/>
  <c r="J123"/>
  <c r="J25"/>
  <c r="J82"/>
  <c r="J191"/>
  <c r="J189"/>
  <c r="J187"/>
  <c r="J114"/>
  <c r="J112"/>
  <c r="J110"/>
  <c r="J160"/>
  <c r="J184"/>
  <c r="J153"/>
  <c r="J181"/>
  <c r="J100"/>
  <c r="J95"/>
  <c r="J175"/>
  <c r="J170"/>
  <c r="J70"/>
  <c r="J60"/>
  <c r="J129"/>
  <c r="J127"/>
  <c r="J125"/>
  <c r="J194"/>
  <c r="J31"/>
  <c r="J121"/>
  <c r="J66"/>
  <c r="J78"/>
  <c r="J55"/>
  <c r="J149"/>
  <c r="J174"/>
  <c r="J74"/>
  <c r="J71"/>
  <c r="J69"/>
  <c r="J45"/>
  <c r="J79"/>
  <c r="J86"/>
  <c r="J36"/>
  <c r="J87"/>
  <c r="J67"/>
  <c r="J33"/>
  <c r="J73"/>
  <c r="J63"/>
  <c r="J3"/>
  <c r="J172"/>
  <c r="J169"/>
  <c r="J29"/>
  <c r="J152"/>
  <c r="J58"/>
  <c r="J120"/>
  <c r="J142"/>
  <c r="J141"/>
  <c r="J198"/>
  <c r="J138"/>
  <c r="J137"/>
  <c r="J136"/>
  <c r="J196"/>
  <c r="J5"/>
  <c r="J41"/>
  <c r="J134"/>
  <c r="J133"/>
  <c r="J39"/>
  <c r="J116"/>
  <c r="J109"/>
  <c r="J159"/>
  <c r="H143"/>
  <c r="J158"/>
  <c r="J108"/>
  <c r="J107"/>
  <c r="F30"/>
  <c r="J85"/>
  <c r="J83"/>
  <c r="H162"/>
</calcChain>
</file>

<file path=xl/sharedStrings.xml><?xml version="1.0" encoding="utf-8"?>
<sst xmlns="http://schemas.openxmlformats.org/spreadsheetml/2006/main" count="3387" uniqueCount="575">
  <si>
    <t>500187</t>
  </si>
  <si>
    <t>150187</t>
  </si>
  <si>
    <t>250187</t>
  </si>
  <si>
    <t>181V</t>
  </si>
  <si>
    <t xml:space="preserve">chemin vers fichier fcb.txt : </t>
  </si>
  <si>
    <t>Article</t>
  </si>
  <si>
    <t>Groupe</t>
  </si>
  <si>
    <t>Volume (ml)</t>
  </si>
  <si>
    <t>Désignation</t>
  </si>
  <si>
    <t>vendeur</t>
  </si>
  <si>
    <t>06</t>
  </si>
  <si>
    <t>Massalgues</t>
  </si>
  <si>
    <t>pkd</t>
  </si>
  <si>
    <t>Crème Mains et Pieds</t>
  </si>
  <si>
    <t>Baume Chauffant</t>
  </si>
  <si>
    <t>200181</t>
  </si>
  <si>
    <t>181</t>
  </si>
  <si>
    <t>0,2</t>
  </si>
  <si>
    <t>Phyto Massage Huile</t>
  </si>
  <si>
    <t>0,5</t>
  </si>
  <si>
    <t>1</t>
  </si>
  <si>
    <t>5</t>
  </si>
  <si>
    <t>Phyto Articula Gel</t>
  </si>
  <si>
    <t>Phyto Profil Lotion</t>
  </si>
  <si>
    <t xml:space="preserve">Phyto Sport Gel </t>
  </si>
  <si>
    <t>Phyto Circula Gel</t>
  </si>
  <si>
    <t>500188</t>
  </si>
  <si>
    <t>188</t>
  </si>
  <si>
    <t>Gel crème polyvalent</t>
  </si>
  <si>
    <t>Phyto Sport Lotion</t>
  </si>
  <si>
    <t>Phyto Tigre Gel</t>
  </si>
  <si>
    <t>Phyto Profil Gel</t>
  </si>
  <si>
    <t>Echogel Pipette (par 10)</t>
  </si>
  <si>
    <t>500390</t>
  </si>
  <si>
    <t>390</t>
  </si>
  <si>
    <t>Gel Ultrasson (Echogel)</t>
  </si>
  <si>
    <t>Echogel Cubis 5 kg</t>
  </si>
  <si>
    <t>3905S</t>
  </si>
  <si>
    <t>SISSEL</t>
  </si>
  <si>
    <t>Gel hydro-alcoolique</t>
  </si>
  <si>
    <t>393</t>
  </si>
  <si>
    <t>Gel Hydro-alcoolique</t>
  </si>
  <si>
    <t>3935</t>
  </si>
  <si>
    <t>Respibaum</t>
  </si>
  <si>
    <t>Baume Relaxant</t>
  </si>
  <si>
    <t>401</t>
  </si>
  <si>
    <t>200402</t>
  </si>
  <si>
    <t>402</t>
  </si>
  <si>
    <t>Savon Liquide Douceur de l'orange</t>
  </si>
  <si>
    <t>500402</t>
  </si>
  <si>
    <t>Phyto Massage Crème Grasse</t>
  </si>
  <si>
    <t>Phyto Massage Crème Fluide</t>
  </si>
  <si>
    <t>Huile Chauffante</t>
  </si>
  <si>
    <t>Crème Musculaire</t>
  </si>
  <si>
    <t>Crème Relaxante</t>
  </si>
  <si>
    <t>125409</t>
  </si>
  <si>
    <t>409</t>
  </si>
  <si>
    <t>0,125</t>
  </si>
  <si>
    <t>250409</t>
  </si>
  <si>
    <t>0,25</t>
  </si>
  <si>
    <t>Creme Jambe</t>
  </si>
  <si>
    <t>410</t>
  </si>
  <si>
    <t>0,06</t>
  </si>
  <si>
    <t>Pedi Vapo</t>
  </si>
  <si>
    <t>Huile de la St Jean</t>
  </si>
  <si>
    <t>Huile des Montagnes</t>
  </si>
  <si>
    <t>Huile Africaine</t>
  </si>
  <si>
    <t>Baume Oriental</t>
  </si>
  <si>
    <t>Cataplasme  Cryo à l'argile</t>
  </si>
  <si>
    <t>Huile Drainante</t>
  </si>
  <si>
    <t>Huile Relaxante</t>
  </si>
  <si>
    <t>Thai Baum</t>
  </si>
  <si>
    <t>Huile de Massage Camphrée</t>
  </si>
  <si>
    <t>500429</t>
  </si>
  <si>
    <t>429</t>
  </si>
  <si>
    <t>Huile Tonifiante</t>
  </si>
  <si>
    <t>Ioni Lotion</t>
  </si>
  <si>
    <t>600</t>
  </si>
  <si>
    <t>Huile Atlante</t>
  </si>
  <si>
    <t>30MAR</t>
  </si>
  <si>
    <t>0,03</t>
  </si>
  <si>
    <t>30 ml HE MARJOLAINE</t>
  </si>
  <si>
    <t>200181SP</t>
  </si>
  <si>
    <t>181SP</t>
  </si>
  <si>
    <t>Huile minérale sans parfum</t>
  </si>
  <si>
    <t>500181SP</t>
  </si>
  <si>
    <t>181SP5</t>
  </si>
  <si>
    <t>200181V</t>
  </si>
  <si>
    <t>Huile vegetale neutre</t>
  </si>
  <si>
    <t>500181V</t>
  </si>
  <si>
    <t>1815V</t>
  </si>
  <si>
    <t>30CAJ</t>
  </si>
  <si>
    <t>30 ml HE CAJEPUT</t>
  </si>
  <si>
    <t>30CAM</t>
  </si>
  <si>
    <t>30 ml HE CAMOMILLE</t>
  </si>
  <si>
    <t>30CAN</t>
  </si>
  <si>
    <t>30 ml HE CANNELLE</t>
  </si>
  <si>
    <t>30CIT</t>
  </si>
  <si>
    <t>30 ml HE CITRONNELLE</t>
  </si>
  <si>
    <t>30CITR</t>
  </si>
  <si>
    <t>30 ml HE CITRON</t>
  </si>
  <si>
    <t>30CYP</t>
  </si>
  <si>
    <t>30 ml HE CYPRES</t>
  </si>
  <si>
    <t>30EUC</t>
  </si>
  <si>
    <t>30 ml HE EUCALYPTUS</t>
  </si>
  <si>
    <t>30GEN</t>
  </si>
  <si>
    <t>30 ml HE GENIEVRE</t>
  </si>
  <si>
    <t>30GER</t>
  </si>
  <si>
    <t>30 ml HE GERANIUM</t>
  </si>
  <si>
    <t>30GIN</t>
  </si>
  <si>
    <t>30 ml HE GINGEMBRE</t>
  </si>
  <si>
    <t>30GIR</t>
  </si>
  <si>
    <t>30 ml HE GIROFLE</t>
  </si>
  <si>
    <t>30LAV</t>
  </si>
  <si>
    <t>30 ml HE LAVANDE</t>
  </si>
  <si>
    <t>30MEN</t>
  </si>
  <si>
    <t>30 ml HE MENTHE</t>
  </si>
  <si>
    <t>30MYR</t>
  </si>
  <si>
    <t>30 ml HE MYRRHE</t>
  </si>
  <si>
    <t>30NIA</t>
  </si>
  <si>
    <t>30 ml HE NIAOULI</t>
  </si>
  <si>
    <t>30ORA</t>
  </si>
  <si>
    <t>30 ml HE ORANGE</t>
  </si>
  <si>
    <t>30ORI</t>
  </si>
  <si>
    <t>30 ml HE ORIGAN</t>
  </si>
  <si>
    <t>30PIN</t>
  </si>
  <si>
    <t>30 ml HE PIN</t>
  </si>
  <si>
    <t>30ROM</t>
  </si>
  <si>
    <t>30 ml HE ROMARIN</t>
  </si>
  <si>
    <t>30SAR</t>
  </si>
  <si>
    <t>30 ml HE SARRIETTE</t>
  </si>
  <si>
    <t>30THY</t>
  </si>
  <si>
    <t>30 ml HE THYM</t>
  </si>
  <si>
    <t>30VER</t>
  </si>
  <si>
    <t>30 ml HE VERVEINE</t>
  </si>
  <si>
    <t>30YLA</t>
  </si>
  <si>
    <t>30 ml HE YLANG</t>
  </si>
  <si>
    <t>250403E</t>
  </si>
  <si>
    <t>403E</t>
  </si>
  <si>
    <t>Phyto Massage Crème Eco</t>
  </si>
  <si>
    <t>500403E</t>
  </si>
  <si>
    <t>drexco</t>
  </si>
  <si>
    <t>403EPOT</t>
  </si>
  <si>
    <t>403E5</t>
  </si>
  <si>
    <t>200A100</t>
  </si>
  <si>
    <t>A100</t>
  </si>
  <si>
    <t>Huile Orientale</t>
  </si>
  <si>
    <t>500A100</t>
  </si>
  <si>
    <t>CDRV</t>
  </si>
  <si>
    <t>Cartes de RV</t>
  </si>
  <si>
    <t>DRAPS</t>
  </si>
  <si>
    <t>DRAPS D'EXAMEN</t>
  </si>
  <si>
    <t>519</t>
  </si>
  <si>
    <t>FILM</t>
  </si>
  <si>
    <t>Film etirable</t>
  </si>
  <si>
    <t>INT181</t>
  </si>
  <si>
    <t>INT182</t>
  </si>
  <si>
    <t>huile jasmin inter</t>
  </si>
  <si>
    <t>inter</t>
  </si>
  <si>
    <t>20</t>
  </si>
  <si>
    <t>100</t>
  </si>
  <si>
    <t>185</t>
  </si>
  <si>
    <t>186</t>
  </si>
  <si>
    <t>187</t>
  </si>
  <si>
    <t>189</t>
  </si>
  <si>
    <t>202</t>
  </si>
  <si>
    <t>387</t>
  </si>
  <si>
    <t>389</t>
  </si>
  <si>
    <t>400</t>
  </si>
  <si>
    <t>403</t>
  </si>
  <si>
    <t>404</t>
  </si>
  <si>
    <t>405</t>
  </si>
  <si>
    <t>407</t>
  </si>
  <si>
    <t>408</t>
  </si>
  <si>
    <t>412</t>
  </si>
  <si>
    <t>413</t>
  </si>
  <si>
    <t>414</t>
  </si>
  <si>
    <t>415</t>
  </si>
  <si>
    <t>417</t>
  </si>
  <si>
    <t>418</t>
  </si>
  <si>
    <t>420</t>
  </si>
  <si>
    <t>426</t>
  </si>
  <si>
    <t>428</t>
  </si>
  <si>
    <t>503</t>
  </si>
  <si>
    <t>STOCK_QUANTITE</t>
  </si>
  <si>
    <t>DERNIER_LOT</t>
  </si>
  <si>
    <t>Dernière entrée:</t>
  </si>
  <si>
    <t>DATE</t>
  </si>
  <si>
    <t>EVENEMENT (entrée; sortie; syncro ou inventaire)</t>
  </si>
  <si>
    <t>REFERENCE</t>
  </si>
  <si>
    <t>QUANTITE</t>
  </si>
  <si>
    <t>NOUVEAU STOCK</t>
  </si>
  <si>
    <t>COMMENTAIRE</t>
  </si>
  <si>
    <t>Dernier inventaire :</t>
  </si>
  <si>
    <t>Dernière sortie :</t>
  </si>
  <si>
    <t>Dernière date fcb synchronisée :</t>
  </si>
  <si>
    <t>FORMAT DE DATE : jj/mm/aaaa hh:mm:ss</t>
  </si>
  <si>
    <t>Dernière synchronisation :</t>
  </si>
  <si>
    <t>critique</t>
  </si>
  <si>
    <t>alerte</t>
  </si>
  <si>
    <t>confort</t>
  </si>
  <si>
    <t>15006</t>
  </si>
  <si>
    <t>0,15</t>
  </si>
  <si>
    <t>1  drexco</t>
  </si>
  <si>
    <t>1 pot</t>
  </si>
  <si>
    <t>0,5 drexco</t>
  </si>
  <si>
    <t>25006</t>
  </si>
  <si>
    <t>30100</t>
  </si>
  <si>
    <t>125100</t>
  </si>
  <si>
    <t>500181</t>
  </si>
  <si>
    <t>1815</t>
  </si>
  <si>
    <t>250185</t>
  </si>
  <si>
    <t>500185</t>
  </si>
  <si>
    <t>200186</t>
  </si>
  <si>
    <t>500186</t>
  </si>
  <si>
    <t>125188</t>
  </si>
  <si>
    <t>250188</t>
  </si>
  <si>
    <t>200202</t>
  </si>
  <si>
    <t>500202</t>
  </si>
  <si>
    <t>125387</t>
  </si>
  <si>
    <t>250387</t>
  </si>
  <si>
    <t>500387</t>
  </si>
  <si>
    <t>500389</t>
  </si>
  <si>
    <t>250390</t>
  </si>
  <si>
    <t>125400</t>
  </si>
  <si>
    <t>125401</t>
  </si>
  <si>
    <t>4025</t>
  </si>
  <si>
    <t>250403</t>
  </si>
  <si>
    <t>500403</t>
  </si>
  <si>
    <t>53970</t>
  </si>
  <si>
    <t>53971</t>
  </si>
  <si>
    <t>500404</t>
  </si>
  <si>
    <t>4045</t>
  </si>
  <si>
    <t>200405</t>
  </si>
  <si>
    <t>500405</t>
  </si>
  <si>
    <t>250407</t>
  </si>
  <si>
    <t>500407</t>
  </si>
  <si>
    <t>250408</t>
  </si>
  <si>
    <t>500408</t>
  </si>
  <si>
    <t>200412</t>
  </si>
  <si>
    <t>500412</t>
  </si>
  <si>
    <t>200413</t>
  </si>
  <si>
    <t>500413</t>
  </si>
  <si>
    <t>200414</t>
  </si>
  <si>
    <t>500414</t>
  </si>
  <si>
    <t>125415</t>
  </si>
  <si>
    <t>500415</t>
  </si>
  <si>
    <t>125417</t>
  </si>
  <si>
    <t>500417</t>
  </si>
  <si>
    <t>200418</t>
  </si>
  <si>
    <t>500418</t>
  </si>
  <si>
    <t>200420</t>
  </si>
  <si>
    <t>500420</t>
  </si>
  <si>
    <t>30426</t>
  </si>
  <si>
    <t>125426</t>
  </si>
  <si>
    <t>500428</t>
  </si>
  <si>
    <t>200503</t>
  </si>
  <si>
    <t>500503</t>
  </si>
  <si>
    <t>403ECS</t>
  </si>
  <si>
    <t>1  caps serv</t>
  </si>
  <si>
    <t>1 pomp</t>
  </si>
  <si>
    <t>200</t>
  </si>
  <si>
    <t>dermo cream</t>
  </si>
  <si>
    <t>50006</t>
  </si>
  <si>
    <t>150185</t>
  </si>
  <si>
    <t>150413</t>
  </si>
  <si>
    <t>150414</t>
  </si>
  <si>
    <t>0,3</t>
  </si>
  <si>
    <t>300393</t>
  </si>
  <si>
    <t>300402</t>
  </si>
  <si>
    <t>150389</t>
  </si>
  <si>
    <t>30ml GAULTHERIE</t>
  </si>
  <si>
    <t>30600</t>
  </si>
  <si>
    <t>250600</t>
  </si>
  <si>
    <t>0,150</t>
  </si>
  <si>
    <t>150407</t>
  </si>
  <si>
    <t>150428</t>
  </si>
  <si>
    <t>200428</t>
  </si>
  <si>
    <t>150189</t>
  </si>
  <si>
    <t>25020</t>
  </si>
  <si>
    <t>15020</t>
  </si>
  <si>
    <t>187M</t>
  </si>
  <si>
    <t>150188</t>
  </si>
  <si>
    <t>188M</t>
  </si>
  <si>
    <t>150408</t>
  </si>
  <si>
    <t>125408</t>
  </si>
  <si>
    <t>185M</t>
  </si>
  <si>
    <t>Echogel</t>
  </si>
  <si>
    <t>I:\sauvegarde numero de lot\fcb.txt</t>
  </si>
  <si>
    <t>Gestion de stock v2.4 du 04/01/2015</t>
  </si>
  <si>
    <t>150185M</t>
  </si>
  <si>
    <t>250185M</t>
  </si>
  <si>
    <t>500185M</t>
  </si>
  <si>
    <t>500100</t>
  </si>
  <si>
    <t>150187M</t>
  </si>
  <si>
    <t>250187M</t>
  </si>
  <si>
    <t>500400</t>
  </si>
  <si>
    <t>500401</t>
  </si>
  <si>
    <t>3905SOUPLE</t>
  </si>
  <si>
    <t>3905T</t>
  </si>
  <si>
    <t>500200</t>
  </si>
  <si>
    <t>500188M</t>
  </si>
  <si>
    <t>250188M</t>
  </si>
  <si>
    <t>150188M</t>
  </si>
  <si>
    <t>500187M</t>
  </si>
  <si>
    <t>250389</t>
  </si>
  <si>
    <t>3905</t>
  </si>
  <si>
    <t>390T</t>
  </si>
  <si>
    <t>Echogel transparent</t>
  </si>
  <si>
    <t>Echogel Cubis 5 kg transparent</t>
  </si>
  <si>
    <t>250390T</t>
  </si>
  <si>
    <t>Echogel Pipette (par 10) transparent</t>
  </si>
  <si>
    <t>500426</t>
  </si>
  <si>
    <t>200429</t>
  </si>
  <si>
    <t>250390R</t>
  </si>
  <si>
    <t>Echogel Pipette (par 10) rose</t>
  </si>
  <si>
    <t>390R</t>
  </si>
  <si>
    <t>Echogel rose</t>
  </si>
  <si>
    <t>150429</t>
  </si>
  <si>
    <t>500409</t>
  </si>
  <si>
    <t>10141</t>
  </si>
  <si>
    <t>DREXCO</t>
  </si>
  <si>
    <t>DECONDITIONNEMENT DREXCO</t>
  </si>
  <si>
    <t>sortie</t>
  </si>
  <si>
    <t>synchronisation ERREUR</t>
  </si>
  <si>
    <t>mauvais nb de colonnes dans le fichier FCB à la ligne 2</t>
  </si>
  <si>
    <t>mauvais nb de colonnes dans le fichier FCB à la ligne 1794</t>
  </si>
  <si>
    <t>mauvais nb de colonnes dans le fichier FCB à la ligne 1970</t>
  </si>
  <si>
    <t>mauvais nb de colonnes dans le fichier FCB à la ligne 2122</t>
  </si>
  <si>
    <t>mauvais nb de colonnes dans le fichier FCB à la ligne 3970</t>
  </si>
  <si>
    <t>mauvais nb de colonnes dans le fichier FCB à la ligne 4255</t>
  </si>
  <si>
    <t>mauvais nb de colonnes dans le fichier FCB à la ligne 6874</t>
  </si>
  <si>
    <t>mauvais nb de colonnes dans le fichier FCB à la ligne 10883</t>
  </si>
  <si>
    <t>mauvais nb de colonnes dans le fichier FCB à la ligne 16858</t>
  </si>
  <si>
    <t>synchronisation</t>
  </si>
  <si>
    <t>Quantité sortie=1</t>
  </si>
  <si>
    <t>entrée</t>
  </si>
  <si>
    <t>3905SOU</t>
  </si>
  <si>
    <t>30GAU</t>
  </si>
  <si>
    <t>1119</t>
  </si>
  <si>
    <t>melange brumisateur</t>
  </si>
  <si>
    <t>150181F</t>
  </si>
  <si>
    <t>181F</t>
  </si>
  <si>
    <t>Huile minérale parfum fraise</t>
  </si>
  <si>
    <t>181C</t>
  </si>
  <si>
    <t>150181C</t>
  </si>
  <si>
    <t>Huile minérale parfum chocolat</t>
  </si>
  <si>
    <t>150181CBS</t>
  </si>
  <si>
    <t>181CBS</t>
  </si>
  <si>
    <t>Huile minérale parfum caramel</t>
  </si>
  <si>
    <t>403E5SOU</t>
  </si>
  <si>
    <t>Phyto Massage Crème Eco souple</t>
  </si>
  <si>
    <t>703</t>
  </si>
  <si>
    <t>lait corps vanille</t>
  </si>
  <si>
    <t>803</t>
  </si>
  <si>
    <t>huile coco</t>
  </si>
  <si>
    <t>804</t>
  </si>
  <si>
    <t>erreur synchro</t>
  </si>
  <si>
    <t>5 sou</t>
  </si>
  <si>
    <t>OK : sortie effectuée</t>
  </si>
  <si>
    <t>403E5438</t>
  </si>
  <si>
    <t>Stock=19</t>
  </si>
  <si>
    <t>Nouveau Stock=18</t>
  </si>
  <si>
    <t>403E55453</t>
  </si>
  <si>
    <t>Stock=54</t>
  </si>
  <si>
    <t>Nouveau Stock=41</t>
  </si>
  <si>
    <t>Stock=97</t>
  </si>
  <si>
    <t>Stock=12</t>
  </si>
  <si>
    <t>minguez</t>
  </si>
  <si>
    <t>5 transparent</t>
  </si>
  <si>
    <t>5 souple</t>
  </si>
  <si>
    <t>5 rigide</t>
  </si>
  <si>
    <t>1 transoparent</t>
  </si>
  <si>
    <t>1 rose</t>
  </si>
  <si>
    <t>0,25 transparent</t>
  </si>
  <si>
    <t>0,25 rose</t>
  </si>
  <si>
    <t>a entrer</t>
  </si>
  <si>
    <t>a sortir</t>
  </si>
  <si>
    <t>Quantité ajoutée=3</t>
  </si>
  <si>
    <t>Ref=393</t>
  </si>
  <si>
    <t>Nouveau stock=47</t>
  </si>
  <si>
    <t>Stock=40</t>
  </si>
  <si>
    <t>Nouveau Stock=39</t>
  </si>
  <si>
    <t>250403E5438</t>
  </si>
  <si>
    <t>Nouveau Stock=140</t>
  </si>
  <si>
    <t>3905SOU5419</t>
  </si>
  <si>
    <t>Nouveau Stock=35</t>
  </si>
  <si>
    <t>Nouveau Stock=64</t>
  </si>
  <si>
    <t>Stock=162</t>
  </si>
  <si>
    <t>Stock=38</t>
  </si>
  <si>
    <t>Stock=23</t>
  </si>
  <si>
    <t>Nouveau Stock=22</t>
  </si>
  <si>
    <t>Stock=30</t>
  </si>
  <si>
    <t>Nouveau Stock=28</t>
  </si>
  <si>
    <t>Nouveau Stock=96</t>
  </si>
  <si>
    <t>30EUC5333</t>
  </si>
  <si>
    <t>Nouveau Stock=6</t>
  </si>
  <si>
    <t>Stock=18</t>
  </si>
  <si>
    <t>Nouveau Stock=17</t>
  </si>
  <si>
    <t>Stock=49</t>
  </si>
  <si>
    <t>Nouveau Stock=49</t>
  </si>
  <si>
    <t>Stock=6</t>
  </si>
  <si>
    <t>Stock=52</t>
  </si>
  <si>
    <t>181V5401</t>
  </si>
  <si>
    <t>Stock=37</t>
  </si>
  <si>
    <t>Nouveau Stock=34</t>
  </si>
  <si>
    <t>Nouveau Stock=37</t>
  </si>
  <si>
    <t>Stock=96</t>
  </si>
  <si>
    <t>Nouveau Stock=95</t>
  </si>
  <si>
    <t>Nouveau Stock=10</t>
  </si>
  <si>
    <t>Nouveau Stock=4</t>
  </si>
  <si>
    <t>Stock=17</t>
  </si>
  <si>
    <t>Nouveau Stock=16</t>
  </si>
  <si>
    <t>Stock=100</t>
  </si>
  <si>
    <t>Nouveau Stock=99</t>
  </si>
  <si>
    <t>mauvais nb de colonnes dans le fichier FCB à la ligne 43208</t>
  </si>
  <si>
    <t>lot</t>
  </si>
  <si>
    <t>rouge</t>
  </si>
  <si>
    <t>jaune</t>
  </si>
  <si>
    <t>vert</t>
  </si>
  <si>
    <t>type</t>
  </si>
  <si>
    <t>gel aqueux</t>
  </si>
  <si>
    <t>huile</t>
  </si>
  <si>
    <t>gel hydroalcoolique</t>
  </si>
  <si>
    <t>creme/lotion/extrait</t>
  </si>
  <si>
    <t>baume</t>
  </si>
  <si>
    <t>13/01/2016</t>
  </si>
  <si>
    <t>Stock=137</t>
  </si>
  <si>
    <t>Nouveau Stock=124</t>
  </si>
  <si>
    <t>Stock=132</t>
  </si>
  <si>
    <t>Nouveau Stock=120</t>
  </si>
  <si>
    <t>Stock=120</t>
  </si>
  <si>
    <t>Nouveau Stock=118</t>
  </si>
  <si>
    <t>Quantité sortie=2</t>
  </si>
  <si>
    <t>Stock=124</t>
  </si>
  <si>
    <t>Nouveau Stock=123</t>
  </si>
  <si>
    <t>Stock=27</t>
  </si>
  <si>
    <t>Nouveau Stock=26</t>
  </si>
  <si>
    <t>Stock=39</t>
  </si>
  <si>
    <t>Nouveau Stock=38</t>
  </si>
  <si>
    <t>Nouveau stock=38</t>
  </si>
  <si>
    <t>Stock=117</t>
  </si>
  <si>
    <t>Nouveau Stock=113</t>
  </si>
  <si>
    <t>Stock=16</t>
  </si>
  <si>
    <t>Nouveau Stock=13</t>
  </si>
  <si>
    <t>Stock=10</t>
  </si>
  <si>
    <t>Nouveau Stock=8</t>
  </si>
  <si>
    <t>403ECS5438</t>
  </si>
  <si>
    <t>Nouveau Stock=155</t>
  </si>
  <si>
    <t>Stock=123</t>
  </si>
  <si>
    <t>Nouveau Stock=117</t>
  </si>
  <si>
    <t>Stock=105</t>
  </si>
  <si>
    <t>Nouveau Stock=103</t>
  </si>
  <si>
    <t>Nouveau Stock=25</t>
  </si>
  <si>
    <t>Stock=14</t>
  </si>
  <si>
    <t>Nouveau Stock=12</t>
  </si>
  <si>
    <t>Stock=64</t>
  </si>
  <si>
    <t>Nouveau Stock=63</t>
  </si>
  <si>
    <t>Stock=95</t>
  </si>
  <si>
    <t>Nouveau Stock=93</t>
  </si>
  <si>
    <t>Stock=65</t>
  </si>
  <si>
    <t>Stock=25</t>
  </si>
  <si>
    <t>Nouveau Stock=23</t>
  </si>
  <si>
    <t>Nouveau Stock=94</t>
  </si>
  <si>
    <t>Nouveau Stock=104</t>
  </si>
  <si>
    <t>Stock=94</t>
  </si>
  <si>
    <t>Nouveau Stock=90</t>
  </si>
  <si>
    <t>Stock=35</t>
  </si>
  <si>
    <t>Nouveau Stock=33</t>
  </si>
  <si>
    <t>Ref=3905SOU</t>
  </si>
  <si>
    <t>Stock=51</t>
  </si>
  <si>
    <t>Stock=99</t>
  </si>
  <si>
    <t>Stock=183</t>
  </si>
  <si>
    <t>Nouveau Stock=181</t>
  </si>
  <si>
    <t>Stock=104</t>
  </si>
  <si>
    <t>Nouveau Stock=98</t>
  </si>
  <si>
    <t>Stock=33</t>
  </si>
  <si>
    <t>Nouveau Stock=29</t>
  </si>
  <si>
    <t>Stock=58</t>
  </si>
  <si>
    <t>Nouveau Stock=54</t>
  </si>
  <si>
    <t>Nouveau Stock=48</t>
  </si>
  <si>
    <t>Stock=93</t>
  </si>
  <si>
    <t>Nouveau Stock=92</t>
  </si>
  <si>
    <t>Stock=155</t>
  </si>
  <si>
    <t>Nouveau Stock=141</t>
  </si>
  <si>
    <t>Stock=92</t>
  </si>
  <si>
    <t>Nouveau Stock=91</t>
  </si>
  <si>
    <t>Nouveau Stock=11</t>
  </si>
  <si>
    <t>14/01/2016</t>
  </si>
  <si>
    <t>Stock=22</t>
  </si>
  <si>
    <t>Stock=28</t>
  </si>
  <si>
    <t>Nouveau Stock=40</t>
  </si>
  <si>
    <t>Nouveau Stock=157</t>
  </si>
  <si>
    <t>Nouveau Stock=32</t>
  </si>
  <si>
    <t>Stock=45</t>
  </si>
  <si>
    <t>Stock=157</t>
  </si>
  <si>
    <t>Nouveau Stock=15</t>
  </si>
  <si>
    <t>Stock=141</t>
  </si>
  <si>
    <t>KO : Référence 25018 non trouvée dans le stock ARTICLES_FINIS (ligne 43256 du fichier FCB)</t>
  </si>
  <si>
    <t>Stock=8</t>
  </si>
  <si>
    <t>Stock=26</t>
  </si>
  <si>
    <t>500A1005171</t>
  </si>
  <si>
    <t>Stock=113</t>
  </si>
  <si>
    <t>Nouveau Stock=112</t>
  </si>
  <si>
    <t>Stock=79</t>
  </si>
  <si>
    <t>Nouveau Stock=78</t>
  </si>
  <si>
    <t>Stock=11</t>
  </si>
  <si>
    <t>Stock=139</t>
  </si>
  <si>
    <t>Nouveau Stock=138</t>
  </si>
  <si>
    <t>Stock=112</t>
  </si>
  <si>
    <t>Nouveau Stock=111</t>
  </si>
  <si>
    <t>Stock=118</t>
  </si>
  <si>
    <t>Stock=140</t>
  </si>
  <si>
    <t>Nouveau Stock=139</t>
  </si>
  <si>
    <t>Stock=29</t>
  </si>
  <si>
    <t>Stock=90</t>
  </si>
  <si>
    <t>Nouveau Stock=89</t>
  </si>
  <si>
    <t>Nouveau Stock=24</t>
  </si>
  <si>
    <t>Stock=111</t>
  </si>
  <si>
    <t>Stock=91</t>
  </si>
  <si>
    <t>Nouveau Stock=86</t>
  </si>
  <si>
    <t>Nouveau Stock=59</t>
  </si>
  <si>
    <t>Stock=78</t>
  </si>
  <si>
    <t>Nouveau Stock=77</t>
  </si>
  <si>
    <t>Stock=34</t>
  </si>
  <si>
    <t>Stock=407</t>
  </si>
  <si>
    <t>Nouveau Stock=405</t>
  </si>
  <si>
    <t>Stock=89</t>
  </si>
  <si>
    <t>Nouveau Stock=88</t>
  </si>
  <si>
    <t>Stock=86</t>
  </si>
  <si>
    <t>Nouveau Stock=81</t>
  </si>
  <si>
    <t>Stock=158</t>
  </si>
  <si>
    <t>Nouveau Stock=153</t>
  </si>
  <si>
    <t>Nouveau Stock=31</t>
  </si>
  <si>
    <t>Nouveau stock=31</t>
  </si>
  <si>
    <t>Ref=250185</t>
  </si>
  <si>
    <t>erreur saisie delphine</t>
  </si>
  <si>
    <t>inventaire</t>
  </si>
  <si>
    <t>Ref=403E5</t>
  </si>
  <si>
    <t>54045</t>
  </si>
  <si>
    <t>54046</t>
  </si>
  <si>
    <t>12531</t>
  </si>
  <si>
    <t>55073</t>
  </si>
  <si>
    <t>55071</t>
  </si>
  <si>
    <t>12598</t>
  </si>
  <si>
    <t>1077</t>
  </si>
  <si>
    <t>compresse lin dorso lombaire</t>
  </si>
  <si>
    <t>durastick 5x5</t>
  </si>
  <si>
    <t>durastick 5x9</t>
  </si>
  <si>
    <t>durastick + 5x5</t>
  </si>
  <si>
    <t>durastick + 5x9</t>
  </si>
  <si>
    <t>snap 5x5</t>
  </si>
  <si>
    <t>snap 5x10</t>
  </si>
  <si>
    <t>EPBO001</t>
  </si>
  <si>
    <t>bougie ananas mangue</t>
  </si>
  <si>
    <t>EPBO002</t>
  </si>
  <si>
    <t>bougie fleur de cerisier</t>
  </si>
  <si>
    <t>EPBO003</t>
  </si>
  <si>
    <t>bougie lotus</t>
  </si>
  <si>
    <t>EPBO004</t>
  </si>
  <si>
    <t>bougie fleur d'oranger</t>
  </si>
  <si>
    <t>EPBO005</t>
  </si>
  <si>
    <t>bougie marine</t>
  </si>
  <si>
    <t>EPBO006</t>
  </si>
  <si>
    <t>bougie thé blanc</t>
  </si>
  <si>
    <t>EPBO007</t>
  </si>
  <si>
    <t>bougie ylang patchouli</t>
  </si>
  <si>
    <t>Nouveau stock=58</t>
  </si>
  <si>
    <t>PROTILES</t>
  </si>
  <si>
    <t>PROTILEM</t>
  </si>
  <si>
    <t>PROTILEL</t>
  </si>
  <si>
    <t>gant protile S</t>
  </si>
  <si>
    <t>gant protile M</t>
  </si>
  <si>
    <t>gant protile L</t>
  </si>
  <si>
    <t>=RECHERCHEh(A2;ARTICLES_FINIS!A2:J425;10;FAUX)</t>
  </si>
</sst>
</file>

<file path=xl/styles.xml><?xml version="1.0" encoding="utf-8"?>
<styleSheet xmlns="http://schemas.openxmlformats.org/spreadsheetml/2006/main">
  <numFmts count="1">
    <numFmt numFmtId="164" formatCode="dd/mm/yyyy\ hh:mm:ss"/>
  </numFmts>
  <fonts count="9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2600F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49" fontId="0" fillId="0" borderId="0" xfId="0" applyNumberFormat="1"/>
    <xf numFmtId="0" fontId="2" fillId="0" borderId="0" xfId="0" applyFont="1"/>
    <xf numFmtId="49" fontId="3" fillId="2" borderId="1" xfId="0" applyNumberFormat="1" applyFont="1" applyFill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1" xfId="0" quotePrefix="1" applyNumberFormat="1" applyBorder="1" applyAlignment="1">
      <alignment horizontal="center"/>
    </xf>
    <xf numFmtId="22" fontId="0" fillId="0" borderId="1" xfId="0" applyNumberFormat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Font="1"/>
    <xf numFmtId="22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0" xfId="0" applyFont="1"/>
    <xf numFmtId="164" fontId="5" fillId="0" borderId="1" xfId="0" applyNumberFormat="1" applyFont="1" applyBorder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Border="1"/>
    <xf numFmtId="49" fontId="0" fillId="0" borderId="1" xfId="0" applyNumberFormat="1" applyBorder="1"/>
    <xf numFmtId="11" fontId="0" fillId="0" borderId="0" xfId="0" applyNumberFormat="1" applyFont="1" applyAlignment="1">
      <alignment horizontal="center"/>
    </xf>
    <xf numFmtId="16" fontId="0" fillId="0" borderId="0" xfId="0" applyNumberFormat="1" applyFont="1" applyAlignment="1">
      <alignment horizontal="center"/>
    </xf>
    <xf numFmtId="14" fontId="0" fillId="0" borderId="0" xfId="0" applyNumberFormat="1"/>
    <xf numFmtId="21" fontId="0" fillId="0" borderId="0" xfId="0" applyNumberFormat="1"/>
    <xf numFmtId="11" fontId="0" fillId="0" borderId="0" xfId="0" applyNumberFormat="1"/>
    <xf numFmtId="49" fontId="6" fillId="2" borderId="5" xfId="0" applyNumberFormat="1" applyFont="1" applyFill="1" applyBorder="1" applyAlignment="1">
      <alignment horizontal="center"/>
    </xf>
    <xf numFmtId="49" fontId="6" fillId="2" borderId="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7" fillId="0" borderId="0" xfId="0" applyFont="1"/>
    <xf numFmtId="49" fontId="7" fillId="0" borderId="7" xfId="0" applyNumberFormat="1" applyFont="1" applyBorder="1" applyAlignment="1">
      <alignment horizontal="center"/>
    </xf>
    <xf numFmtId="49" fontId="7" fillId="0" borderId="1" xfId="0" applyNumberFormat="1" applyFont="1" applyBorder="1" applyAlignment="1">
      <alignment horizontal="center"/>
    </xf>
    <xf numFmtId="49" fontId="7" fillId="0" borderId="0" xfId="0" applyNumberFormat="1" applyFont="1" applyBorder="1"/>
    <xf numFmtId="0" fontId="7" fillId="0" borderId="1" xfId="0" applyFont="1" applyBorder="1"/>
    <xf numFmtId="49" fontId="7" fillId="0" borderId="8" xfId="0" applyNumberFormat="1" applyFont="1" applyBorder="1" applyAlignment="1">
      <alignment horizontal="center"/>
    </xf>
    <xf numFmtId="49" fontId="7" fillId="0" borderId="2" xfId="0" applyNumberFormat="1" applyFont="1" applyBorder="1" applyAlignment="1">
      <alignment horizontal="center"/>
    </xf>
    <xf numFmtId="49" fontId="7" fillId="0" borderId="1" xfId="0" applyNumberFormat="1" applyFont="1" applyBorder="1" applyAlignment="1">
      <alignment horizontal="center" wrapText="1"/>
    </xf>
    <xf numFmtId="49" fontId="7" fillId="0" borderId="7" xfId="0" quotePrefix="1" applyNumberFormat="1" applyFont="1" applyBorder="1" applyAlignment="1">
      <alignment horizontal="center"/>
    </xf>
    <xf numFmtId="49" fontId="7" fillId="0" borderId="9" xfId="0" applyNumberFormat="1" applyFont="1" applyBorder="1" applyAlignment="1">
      <alignment horizontal="center"/>
    </xf>
    <xf numFmtId="49" fontId="7" fillId="0" borderId="10" xfId="0" applyNumberFormat="1" applyFont="1" applyBorder="1" applyAlignment="1">
      <alignment horizontal="center"/>
    </xf>
    <xf numFmtId="49" fontId="7" fillId="0" borderId="11" xfId="0" applyNumberFormat="1" applyFont="1" applyBorder="1"/>
    <xf numFmtId="49" fontId="7" fillId="0" borderId="0" xfId="0" applyNumberFormat="1" applyFont="1"/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14" xfId="0" applyBorder="1"/>
    <xf numFmtId="0" fontId="0" fillId="0" borderId="17" xfId="0" applyBorder="1"/>
    <xf numFmtId="0" fontId="0" fillId="0" borderId="1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1" xfId="0" applyFill="1" applyBorder="1"/>
    <xf numFmtId="0" fontId="0" fillId="0" borderId="19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3" xfId="0" applyBorder="1" applyAlignment="1">
      <alignment horizontal="center" vertical="center"/>
    </xf>
    <xf numFmtId="49" fontId="6" fillId="2" borderId="3" xfId="0" applyNumberFormat="1" applyFont="1" applyFill="1" applyBorder="1" applyAlignment="1">
      <alignment horizontal="center"/>
    </xf>
    <xf numFmtId="0" fontId="8" fillId="0" borderId="0" xfId="0" applyFont="1"/>
    <xf numFmtId="49" fontId="7" fillId="0" borderId="1" xfId="0" quotePrefix="1" applyNumberFormat="1" applyFont="1" applyBorder="1" applyAlignment="1">
      <alignment horizontal="center"/>
    </xf>
    <xf numFmtId="49" fontId="7" fillId="3" borderId="1" xfId="0" applyNumberFormat="1" applyFont="1" applyFill="1" applyBorder="1" applyAlignment="1">
      <alignment horizontal="center"/>
    </xf>
    <xf numFmtId="0" fontId="7" fillId="0" borderId="0" xfId="0" applyFont="1" applyFill="1"/>
    <xf numFmtId="49" fontId="6" fillId="2" borderId="22" xfId="0" applyNumberFormat="1" applyFont="1" applyFill="1" applyBorder="1" applyAlignment="1">
      <alignment horizontal="center"/>
    </xf>
    <xf numFmtId="49" fontId="7" fillId="0" borderId="1" xfId="0" applyNumberFormat="1" applyFont="1" applyBorder="1"/>
    <xf numFmtId="0" fontId="7" fillId="0" borderId="1" xfId="0" applyFont="1" applyFill="1" applyBorder="1"/>
    <xf numFmtId="49" fontId="6" fillId="2" borderId="4" xfId="0" applyNumberFormat="1" applyFont="1" applyFill="1" applyBorder="1" applyAlignment="1">
      <alignment horizontal="center"/>
    </xf>
    <xf numFmtId="0" fontId="7" fillId="0" borderId="1" xfId="0" applyNumberFormat="1" applyFont="1" applyBorder="1"/>
    <xf numFmtId="0" fontId="7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7"/>
  <sheetViews>
    <sheetView topLeftCell="A71" workbookViewId="0"/>
  </sheetViews>
  <sheetFormatPr baseColWidth="10" defaultRowHeight="15"/>
  <sheetData>
    <row r="1" spans="1:10">
      <c r="A1" s="22">
        <v>42705</v>
      </c>
      <c r="B1" s="23">
        <v>0.66297453703703701</v>
      </c>
      <c r="C1">
        <v>77152</v>
      </c>
      <c r="D1">
        <v>35859</v>
      </c>
      <c r="E1">
        <v>2004135163</v>
      </c>
      <c r="F1">
        <v>1</v>
      </c>
      <c r="H1" s="16" t="s">
        <v>359</v>
      </c>
      <c r="I1" s="16" t="s">
        <v>411</v>
      </c>
      <c r="J1" s="16" t="s">
        <v>412</v>
      </c>
    </row>
    <row r="2" spans="1:10">
      <c r="A2" s="16" t="s">
        <v>426</v>
      </c>
      <c r="B2" s="23">
        <v>0.60717592592592595</v>
      </c>
      <c r="C2">
        <v>77165</v>
      </c>
      <c r="D2">
        <v>92041</v>
      </c>
      <c r="E2" s="24" t="s">
        <v>360</v>
      </c>
      <c r="F2">
        <v>13</v>
      </c>
      <c r="H2" s="16" t="s">
        <v>359</v>
      </c>
      <c r="I2" s="16" t="s">
        <v>427</v>
      </c>
      <c r="J2" s="16" t="s">
        <v>428</v>
      </c>
    </row>
    <row r="3" spans="1:10">
      <c r="A3" s="16" t="s">
        <v>426</v>
      </c>
      <c r="B3" s="23">
        <v>0.60731481481481475</v>
      </c>
      <c r="C3">
        <v>77164</v>
      </c>
      <c r="D3">
        <v>44223</v>
      </c>
      <c r="E3">
        <v>4035409</v>
      </c>
      <c r="F3">
        <v>12</v>
      </c>
      <c r="H3" s="16" t="s">
        <v>359</v>
      </c>
      <c r="I3" s="16" t="s">
        <v>429</v>
      </c>
      <c r="J3" s="16" t="s">
        <v>430</v>
      </c>
    </row>
    <row r="4" spans="1:10">
      <c r="A4" s="16" t="s">
        <v>426</v>
      </c>
      <c r="B4" s="23">
        <v>0.60743055555555558</v>
      </c>
      <c r="C4">
        <v>77151</v>
      </c>
      <c r="D4">
        <v>56038</v>
      </c>
      <c r="E4">
        <v>4035409</v>
      </c>
      <c r="F4">
        <v>2</v>
      </c>
      <c r="H4" s="16" t="s">
        <v>359</v>
      </c>
      <c r="I4" s="16" t="s">
        <v>431</v>
      </c>
      <c r="J4" s="16" t="s">
        <v>432</v>
      </c>
    </row>
    <row r="5" spans="1:10">
      <c r="A5" s="16" t="s">
        <v>426</v>
      </c>
      <c r="B5" s="23">
        <v>0.60750000000000004</v>
      </c>
      <c r="C5">
        <v>77151</v>
      </c>
      <c r="D5">
        <v>56038</v>
      </c>
      <c r="E5">
        <v>4045319</v>
      </c>
      <c r="F5">
        <v>1</v>
      </c>
      <c r="H5" s="16" t="s">
        <v>359</v>
      </c>
      <c r="I5" s="16" t="s">
        <v>413</v>
      </c>
      <c r="J5" s="16" t="s">
        <v>414</v>
      </c>
    </row>
    <row r="6" spans="1:10">
      <c r="A6" s="16" t="s">
        <v>426</v>
      </c>
      <c r="B6" s="23">
        <v>0.60754629629629631</v>
      </c>
      <c r="C6">
        <v>77151</v>
      </c>
      <c r="D6">
        <v>56038</v>
      </c>
      <c r="E6" s="24" t="s">
        <v>360</v>
      </c>
      <c r="F6">
        <v>1</v>
      </c>
      <c r="H6" s="16" t="s">
        <v>359</v>
      </c>
      <c r="I6" s="16" t="s">
        <v>434</v>
      </c>
      <c r="J6" s="16" t="s">
        <v>435</v>
      </c>
    </row>
    <row r="7" spans="1:10">
      <c r="A7" s="16" t="s">
        <v>426</v>
      </c>
      <c r="B7" s="23">
        <v>0.60769675925925926</v>
      </c>
      <c r="C7">
        <v>77163</v>
      </c>
      <c r="D7">
        <v>44063</v>
      </c>
      <c r="E7">
        <v>5004285305</v>
      </c>
      <c r="F7">
        <v>1</v>
      </c>
      <c r="H7" s="16" t="s">
        <v>359</v>
      </c>
      <c r="I7" s="16" t="s">
        <v>436</v>
      </c>
      <c r="J7" s="16" t="s">
        <v>437</v>
      </c>
    </row>
    <row r="8" spans="1:10">
      <c r="A8" s="16" t="s">
        <v>426</v>
      </c>
      <c r="B8" s="23">
        <v>0.60777777777777775</v>
      </c>
      <c r="C8">
        <v>77163</v>
      </c>
      <c r="D8">
        <v>44063</v>
      </c>
      <c r="E8">
        <v>5004205368</v>
      </c>
      <c r="F8">
        <v>1</v>
      </c>
      <c r="H8" s="16" t="s">
        <v>359</v>
      </c>
      <c r="I8" s="16" t="s">
        <v>438</v>
      </c>
      <c r="J8" s="16" t="s">
        <v>439</v>
      </c>
    </row>
    <row r="9" spans="1:10">
      <c r="A9" s="16" t="s">
        <v>426</v>
      </c>
      <c r="B9" s="23">
        <v>0.60799768518518515</v>
      </c>
      <c r="C9">
        <v>77140</v>
      </c>
      <c r="D9">
        <v>38020</v>
      </c>
      <c r="E9">
        <v>1254265433</v>
      </c>
      <c r="F9">
        <v>4</v>
      </c>
      <c r="H9" s="16" t="s">
        <v>359</v>
      </c>
      <c r="I9" s="16" t="s">
        <v>441</v>
      </c>
      <c r="J9" s="16" t="s">
        <v>442</v>
      </c>
    </row>
    <row r="10" spans="1:10">
      <c r="A10" s="16" t="s">
        <v>426</v>
      </c>
      <c r="B10" s="23">
        <v>0.60806712962962961</v>
      </c>
      <c r="C10">
        <v>77140</v>
      </c>
      <c r="D10">
        <v>38020</v>
      </c>
      <c r="E10">
        <v>2004135163</v>
      </c>
      <c r="F10">
        <v>3</v>
      </c>
      <c r="H10" s="16" t="s">
        <v>359</v>
      </c>
      <c r="I10" s="16" t="s">
        <v>443</v>
      </c>
      <c r="J10" s="16" t="s">
        <v>444</v>
      </c>
    </row>
    <row r="11" spans="1:10">
      <c r="A11" s="16" t="s">
        <v>426</v>
      </c>
      <c r="B11" s="23">
        <v>0.60813657407407407</v>
      </c>
      <c r="C11">
        <v>77140</v>
      </c>
      <c r="D11">
        <v>38020</v>
      </c>
      <c r="E11">
        <v>2004145086</v>
      </c>
      <c r="F11">
        <v>2</v>
      </c>
      <c r="H11" s="16" t="s">
        <v>359</v>
      </c>
      <c r="I11" s="16" t="s">
        <v>445</v>
      </c>
      <c r="J11" s="16" t="s">
        <v>446</v>
      </c>
    </row>
    <row r="12" spans="1:10">
      <c r="A12" s="16" t="s">
        <v>426</v>
      </c>
      <c r="B12" s="23">
        <v>0.60835648148148147</v>
      </c>
      <c r="C12">
        <v>77156</v>
      </c>
      <c r="D12">
        <v>35114</v>
      </c>
      <c r="E12" s="16" t="s">
        <v>447</v>
      </c>
      <c r="F12">
        <v>7</v>
      </c>
      <c r="H12" s="16" t="s">
        <v>359</v>
      </c>
      <c r="I12" s="16" t="s">
        <v>388</v>
      </c>
      <c r="J12" s="16" t="s">
        <v>448</v>
      </c>
    </row>
    <row r="13" spans="1:10">
      <c r="A13" s="16" t="s">
        <v>426</v>
      </c>
      <c r="B13" s="23">
        <v>0.60841435185185189</v>
      </c>
      <c r="C13">
        <v>77156</v>
      </c>
      <c r="D13">
        <v>35114</v>
      </c>
      <c r="E13" s="24" t="s">
        <v>360</v>
      </c>
      <c r="F13">
        <v>6</v>
      </c>
      <c r="H13" s="16" t="s">
        <v>359</v>
      </c>
      <c r="I13" s="16" t="s">
        <v>449</v>
      </c>
      <c r="J13" s="16" t="s">
        <v>450</v>
      </c>
    </row>
    <row r="14" spans="1:10">
      <c r="A14" s="16" t="s">
        <v>426</v>
      </c>
      <c r="B14" s="23">
        <v>0.60855324074074069</v>
      </c>
      <c r="C14">
        <v>77162</v>
      </c>
      <c r="D14">
        <v>59222</v>
      </c>
      <c r="E14">
        <v>1895396</v>
      </c>
      <c r="F14">
        <v>2</v>
      </c>
      <c r="H14" s="16" t="s">
        <v>359</v>
      </c>
      <c r="I14" s="16" t="s">
        <v>451</v>
      </c>
      <c r="J14" s="16" t="s">
        <v>452</v>
      </c>
    </row>
    <row r="15" spans="1:10">
      <c r="A15" s="16" t="s">
        <v>426</v>
      </c>
      <c r="B15" s="23">
        <v>0.6086111111111111</v>
      </c>
      <c r="C15">
        <v>77162</v>
      </c>
      <c r="D15">
        <v>59222</v>
      </c>
      <c r="E15">
        <v>4075428</v>
      </c>
      <c r="F15">
        <v>2</v>
      </c>
      <c r="H15" s="16" t="s">
        <v>359</v>
      </c>
      <c r="I15" s="16" t="s">
        <v>404</v>
      </c>
      <c r="J15" s="16" t="s">
        <v>386</v>
      </c>
    </row>
    <row r="16" spans="1:10">
      <c r="A16" s="16" t="s">
        <v>426</v>
      </c>
      <c r="B16" s="23">
        <v>0.60864583333333333</v>
      </c>
      <c r="C16">
        <v>77162</v>
      </c>
      <c r="D16">
        <v>59222</v>
      </c>
      <c r="E16">
        <v>5004075167</v>
      </c>
      <c r="F16">
        <v>2</v>
      </c>
      <c r="H16" s="16" t="s">
        <v>359</v>
      </c>
      <c r="I16" s="16" t="s">
        <v>436</v>
      </c>
      <c r="J16" s="16" t="s">
        <v>453</v>
      </c>
    </row>
    <row r="17" spans="1:10">
      <c r="A17" s="16" t="s">
        <v>426</v>
      </c>
      <c r="B17" s="23">
        <v>0.60878472222222224</v>
      </c>
      <c r="C17">
        <v>77158</v>
      </c>
      <c r="D17">
        <v>35005</v>
      </c>
      <c r="E17">
        <v>5001005357</v>
      </c>
      <c r="F17">
        <v>2</v>
      </c>
      <c r="H17" s="16" t="s">
        <v>359</v>
      </c>
      <c r="I17" s="16" t="s">
        <v>454</v>
      </c>
      <c r="J17" s="16" t="s">
        <v>455</v>
      </c>
    </row>
    <row r="18" spans="1:10">
      <c r="A18" s="16" t="s">
        <v>426</v>
      </c>
      <c r="B18" s="23">
        <v>0.60890046296296296</v>
      </c>
      <c r="C18">
        <v>77155</v>
      </c>
      <c r="D18">
        <v>35058</v>
      </c>
      <c r="E18">
        <v>4145075</v>
      </c>
      <c r="F18">
        <v>1</v>
      </c>
      <c r="H18" s="16" t="s">
        <v>359</v>
      </c>
      <c r="I18" s="16" t="s">
        <v>456</v>
      </c>
      <c r="J18" s="16" t="s">
        <v>457</v>
      </c>
    </row>
    <row r="19" spans="1:10">
      <c r="A19" s="16" t="s">
        <v>426</v>
      </c>
      <c r="B19" s="23">
        <v>0.60896990740740742</v>
      </c>
      <c r="C19">
        <v>77155</v>
      </c>
      <c r="D19">
        <v>35058</v>
      </c>
      <c r="E19">
        <v>1855418</v>
      </c>
      <c r="F19">
        <v>2</v>
      </c>
      <c r="H19" s="16" t="s">
        <v>359</v>
      </c>
      <c r="I19" s="16" t="s">
        <v>458</v>
      </c>
      <c r="J19" s="16" t="s">
        <v>459</v>
      </c>
    </row>
    <row r="20" spans="1:10">
      <c r="A20" s="16" t="s">
        <v>426</v>
      </c>
      <c r="B20" s="23">
        <v>0.60909722222222229</v>
      </c>
      <c r="C20">
        <v>77154</v>
      </c>
      <c r="D20">
        <v>44066</v>
      </c>
      <c r="E20">
        <v>5004035382</v>
      </c>
      <c r="F20">
        <v>2</v>
      </c>
      <c r="H20" s="16" t="s">
        <v>359</v>
      </c>
      <c r="I20" s="16" t="s">
        <v>460</v>
      </c>
      <c r="J20" s="16" t="s">
        <v>457</v>
      </c>
    </row>
    <row r="21" spans="1:10">
      <c r="A21" s="16" t="s">
        <v>426</v>
      </c>
      <c r="B21" s="23">
        <v>0.60914351851851845</v>
      </c>
      <c r="C21">
        <v>77154</v>
      </c>
      <c r="D21">
        <v>44066</v>
      </c>
      <c r="E21">
        <v>5002005398</v>
      </c>
      <c r="F21">
        <v>2</v>
      </c>
      <c r="H21" s="16" t="s">
        <v>359</v>
      </c>
      <c r="I21" s="16" t="s">
        <v>461</v>
      </c>
      <c r="J21" s="16" t="s">
        <v>462</v>
      </c>
    </row>
    <row r="22" spans="1:10">
      <c r="A22" s="16" t="s">
        <v>426</v>
      </c>
      <c r="B22" s="23">
        <v>0.60925925925925928</v>
      </c>
      <c r="C22">
        <v>77157</v>
      </c>
      <c r="D22">
        <v>76005</v>
      </c>
      <c r="E22">
        <v>1251005357</v>
      </c>
      <c r="F22">
        <v>3</v>
      </c>
      <c r="H22" s="16" t="s">
        <v>359</v>
      </c>
      <c r="I22" s="16" t="s">
        <v>366</v>
      </c>
      <c r="J22" s="16" t="s">
        <v>463</v>
      </c>
    </row>
    <row r="23" spans="1:10">
      <c r="A23" s="16" t="s">
        <v>426</v>
      </c>
      <c r="B23" s="23">
        <v>0.60940972222222223</v>
      </c>
      <c r="C23">
        <v>77148</v>
      </c>
      <c r="D23">
        <v>76324</v>
      </c>
      <c r="E23" s="24" t="s">
        <v>360</v>
      </c>
      <c r="F23">
        <v>13</v>
      </c>
      <c r="H23" s="16" t="s">
        <v>359</v>
      </c>
      <c r="I23" s="16" t="s">
        <v>441</v>
      </c>
      <c r="J23" s="16" t="s">
        <v>464</v>
      </c>
    </row>
    <row r="24" spans="1:10">
      <c r="A24" s="16" t="s">
        <v>426</v>
      </c>
      <c r="B24" s="23">
        <v>0.60952546296296295</v>
      </c>
      <c r="C24">
        <v>77160</v>
      </c>
      <c r="D24">
        <v>72022</v>
      </c>
      <c r="E24">
        <v>1251005357</v>
      </c>
      <c r="F24">
        <v>4</v>
      </c>
      <c r="H24" s="16" t="s">
        <v>359</v>
      </c>
      <c r="I24" s="16" t="s">
        <v>465</v>
      </c>
      <c r="J24" s="16" t="s">
        <v>466</v>
      </c>
    </row>
    <row r="25" spans="1:10">
      <c r="A25" s="16" t="s">
        <v>426</v>
      </c>
      <c r="B25" s="23">
        <v>0.60984953703703704</v>
      </c>
      <c r="C25">
        <v>77119</v>
      </c>
      <c r="D25">
        <v>80006</v>
      </c>
      <c r="E25" s="16" t="s">
        <v>385</v>
      </c>
      <c r="F25">
        <v>2</v>
      </c>
      <c r="H25" s="16" t="s">
        <v>359</v>
      </c>
      <c r="I25" s="16" t="s">
        <v>467</v>
      </c>
      <c r="J25" s="16" t="s">
        <v>468</v>
      </c>
    </row>
    <row r="26" spans="1:10">
      <c r="A26" s="16" t="s">
        <v>426</v>
      </c>
      <c r="B26" s="23">
        <v>0.6098958333333333</v>
      </c>
      <c r="C26">
        <v>77119</v>
      </c>
      <c r="D26">
        <v>80006</v>
      </c>
      <c r="E26" s="24" t="s">
        <v>363</v>
      </c>
      <c r="F26">
        <v>2</v>
      </c>
      <c r="H26" s="16" t="s">
        <v>359</v>
      </c>
      <c r="I26" s="16" t="s">
        <v>470</v>
      </c>
      <c r="J26" s="16" t="s">
        <v>400</v>
      </c>
    </row>
    <row r="27" spans="1:10">
      <c r="A27" s="16" t="s">
        <v>426</v>
      </c>
      <c r="B27" s="23">
        <v>0.61009259259259252</v>
      </c>
      <c r="C27">
        <v>77138</v>
      </c>
      <c r="D27">
        <v>59174</v>
      </c>
      <c r="E27">
        <v>1501875383</v>
      </c>
      <c r="F27">
        <v>3</v>
      </c>
      <c r="H27" s="16" t="s">
        <v>359</v>
      </c>
      <c r="I27" s="16" t="s">
        <v>471</v>
      </c>
      <c r="J27" s="16" t="s">
        <v>394</v>
      </c>
    </row>
    <row r="28" spans="1:10">
      <c r="A28" s="16" t="s">
        <v>426</v>
      </c>
      <c r="B28" s="23">
        <v>0.61015046296296294</v>
      </c>
      <c r="C28">
        <v>77138</v>
      </c>
      <c r="D28">
        <v>59174</v>
      </c>
      <c r="E28">
        <v>5001875312</v>
      </c>
      <c r="F28">
        <v>2</v>
      </c>
      <c r="H28" s="16" t="s">
        <v>359</v>
      </c>
      <c r="I28" s="16" t="s">
        <v>472</v>
      </c>
      <c r="J28" s="16" t="s">
        <v>473</v>
      </c>
    </row>
    <row r="29" spans="1:10">
      <c r="A29" s="16" t="s">
        <v>426</v>
      </c>
      <c r="B29" s="23">
        <v>0.61020833333333335</v>
      </c>
      <c r="C29">
        <v>77138</v>
      </c>
      <c r="D29">
        <v>59174</v>
      </c>
      <c r="E29" s="24" t="s">
        <v>360</v>
      </c>
      <c r="F29">
        <v>6</v>
      </c>
      <c r="H29" s="16" t="s">
        <v>359</v>
      </c>
      <c r="I29" s="16" t="s">
        <v>474</v>
      </c>
      <c r="J29" s="16" t="s">
        <v>475</v>
      </c>
    </row>
    <row r="30" spans="1:10">
      <c r="A30" s="16" t="s">
        <v>426</v>
      </c>
      <c r="B30" s="23">
        <v>0.61038194444444438</v>
      </c>
      <c r="C30">
        <v>77144</v>
      </c>
      <c r="D30">
        <v>22021</v>
      </c>
      <c r="E30">
        <v>65209</v>
      </c>
      <c r="F30">
        <v>4</v>
      </c>
      <c r="H30" s="16" t="s">
        <v>359</v>
      </c>
      <c r="I30" s="16" t="s">
        <v>476</v>
      </c>
      <c r="J30" s="16" t="s">
        <v>477</v>
      </c>
    </row>
    <row r="31" spans="1:10">
      <c r="A31" s="16" t="s">
        <v>426</v>
      </c>
      <c r="B31" s="23">
        <v>0.6104398148148148</v>
      </c>
      <c r="C31">
        <v>77144</v>
      </c>
      <c r="D31">
        <v>22021</v>
      </c>
      <c r="E31">
        <v>4175385</v>
      </c>
      <c r="F31">
        <v>4</v>
      </c>
      <c r="H31" s="16" t="s">
        <v>359</v>
      </c>
      <c r="I31" s="16" t="s">
        <v>478</v>
      </c>
      <c r="J31" s="16" t="s">
        <v>479</v>
      </c>
    </row>
    <row r="32" spans="1:10">
      <c r="A32" s="16" t="s">
        <v>426</v>
      </c>
      <c r="B32" s="23">
        <v>0.61048611111111117</v>
      </c>
      <c r="C32">
        <v>77144</v>
      </c>
      <c r="D32">
        <v>22021</v>
      </c>
      <c r="E32">
        <v>4135229</v>
      </c>
      <c r="F32">
        <v>4</v>
      </c>
      <c r="H32" s="16" t="s">
        <v>359</v>
      </c>
      <c r="I32" s="16" t="s">
        <v>402</v>
      </c>
      <c r="J32" s="16" t="s">
        <v>480</v>
      </c>
    </row>
    <row r="33" spans="1:10">
      <c r="A33" s="16" t="s">
        <v>426</v>
      </c>
      <c r="B33" s="23">
        <v>0.61053240740740744</v>
      </c>
      <c r="C33">
        <v>77144</v>
      </c>
      <c r="D33">
        <v>22021</v>
      </c>
      <c r="E33">
        <v>1855418</v>
      </c>
      <c r="F33">
        <v>1</v>
      </c>
      <c r="H33" s="16" t="s">
        <v>359</v>
      </c>
      <c r="I33" s="16" t="s">
        <v>481</v>
      </c>
      <c r="J33" s="16" t="s">
        <v>482</v>
      </c>
    </row>
    <row r="34" spans="1:10">
      <c r="A34" s="16" t="s">
        <v>426</v>
      </c>
      <c r="B34" s="23">
        <v>0.61064814814814816</v>
      </c>
      <c r="C34">
        <v>77150</v>
      </c>
      <c r="D34">
        <v>59072</v>
      </c>
      <c r="E34" s="16" t="s">
        <v>447</v>
      </c>
      <c r="F34">
        <v>14</v>
      </c>
      <c r="H34" s="16" t="s">
        <v>359</v>
      </c>
      <c r="I34" s="16" t="s">
        <v>483</v>
      </c>
      <c r="J34" s="16" t="s">
        <v>484</v>
      </c>
    </row>
    <row r="35" spans="1:10">
      <c r="A35" s="16" t="s">
        <v>426</v>
      </c>
      <c r="B35" s="23">
        <v>0.6481365740740741</v>
      </c>
      <c r="C35">
        <v>77161</v>
      </c>
      <c r="D35">
        <v>62154</v>
      </c>
      <c r="E35">
        <v>1855418</v>
      </c>
      <c r="F35">
        <v>1</v>
      </c>
      <c r="H35" s="16" t="s">
        <v>359</v>
      </c>
      <c r="I35" s="16" t="s">
        <v>485</v>
      </c>
      <c r="J35" s="16" t="s">
        <v>486</v>
      </c>
    </row>
    <row r="36" spans="1:10">
      <c r="A36" s="16" t="s">
        <v>426</v>
      </c>
      <c r="B36" s="23">
        <v>0.64820601851851845</v>
      </c>
      <c r="C36">
        <v>77161</v>
      </c>
      <c r="D36">
        <v>62154</v>
      </c>
      <c r="E36">
        <v>5001005357</v>
      </c>
      <c r="F36">
        <v>1</v>
      </c>
      <c r="H36" s="16" t="s">
        <v>359</v>
      </c>
      <c r="I36" s="16" t="s">
        <v>367</v>
      </c>
      <c r="J36" s="16" t="s">
        <v>487</v>
      </c>
    </row>
    <row r="37" spans="1:10">
      <c r="A37" s="16" t="s">
        <v>488</v>
      </c>
      <c r="B37" s="23">
        <v>0.4107986111111111</v>
      </c>
      <c r="C37">
        <v>77176</v>
      </c>
      <c r="D37">
        <v>59083</v>
      </c>
      <c r="E37">
        <v>40255388</v>
      </c>
      <c r="F37">
        <v>5</v>
      </c>
      <c r="H37" s="16" t="s">
        <v>359</v>
      </c>
      <c r="I37" s="16" t="s">
        <v>489</v>
      </c>
      <c r="J37" s="16" t="s">
        <v>398</v>
      </c>
    </row>
    <row r="38" spans="1:10">
      <c r="A38" s="16" t="s">
        <v>488</v>
      </c>
      <c r="B38" s="23">
        <v>0.41094907407407405</v>
      </c>
      <c r="C38">
        <v>77176</v>
      </c>
      <c r="D38">
        <v>59083</v>
      </c>
      <c r="E38">
        <v>4025311</v>
      </c>
      <c r="F38">
        <v>5</v>
      </c>
      <c r="H38" s="16" t="s">
        <v>359</v>
      </c>
      <c r="I38" s="16" t="s">
        <v>490</v>
      </c>
      <c r="J38" s="16" t="s">
        <v>462</v>
      </c>
    </row>
    <row r="39" spans="1:10">
      <c r="A39" s="16" t="s">
        <v>488</v>
      </c>
      <c r="B39" s="23">
        <v>0.41105324074074073</v>
      </c>
      <c r="C39">
        <v>77176</v>
      </c>
      <c r="D39">
        <v>59083</v>
      </c>
      <c r="E39" s="24" t="s">
        <v>363</v>
      </c>
      <c r="F39">
        <v>9</v>
      </c>
      <c r="H39" s="16" t="s">
        <v>359</v>
      </c>
      <c r="I39" s="16" t="s">
        <v>399</v>
      </c>
      <c r="J39" s="16" t="s">
        <v>491</v>
      </c>
    </row>
    <row r="40" spans="1:10">
      <c r="A40" s="16" t="s">
        <v>488</v>
      </c>
      <c r="B40" s="23">
        <v>0.41116898148148145</v>
      </c>
      <c r="C40">
        <v>77176</v>
      </c>
      <c r="D40">
        <v>59083</v>
      </c>
      <c r="E40">
        <v>304265406</v>
      </c>
      <c r="F40">
        <v>5</v>
      </c>
      <c r="H40" s="16" t="s">
        <v>359</v>
      </c>
      <c r="I40" s="16" t="s">
        <v>388</v>
      </c>
      <c r="J40" s="16" t="s">
        <v>492</v>
      </c>
    </row>
    <row r="41" spans="1:10">
      <c r="A41" s="16" t="s">
        <v>488</v>
      </c>
      <c r="B41" s="23">
        <v>0.41130787037037037</v>
      </c>
      <c r="C41">
        <v>77176</v>
      </c>
      <c r="D41">
        <v>59083</v>
      </c>
      <c r="E41">
        <v>4155416</v>
      </c>
      <c r="F41">
        <v>10</v>
      </c>
      <c r="H41" s="16" t="s">
        <v>359</v>
      </c>
      <c r="I41" s="16" t="s">
        <v>399</v>
      </c>
      <c r="J41" s="16" t="s">
        <v>382</v>
      </c>
    </row>
    <row r="42" spans="1:10">
      <c r="A42" s="16" t="s">
        <v>488</v>
      </c>
      <c r="B42" s="23">
        <v>0.41137731481481482</v>
      </c>
      <c r="C42">
        <v>77176</v>
      </c>
      <c r="D42">
        <v>59083</v>
      </c>
      <c r="E42">
        <v>39055454</v>
      </c>
      <c r="F42">
        <v>3</v>
      </c>
      <c r="H42" s="16" t="s">
        <v>359</v>
      </c>
      <c r="I42" s="16" t="s">
        <v>467</v>
      </c>
      <c r="J42" s="16" t="s">
        <v>493</v>
      </c>
    </row>
    <row r="43" spans="1:10">
      <c r="A43" s="16" t="s">
        <v>488</v>
      </c>
      <c r="B43" s="23">
        <v>0.59537037037037044</v>
      </c>
      <c r="C43">
        <v>77174</v>
      </c>
      <c r="D43">
        <v>95034</v>
      </c>
      <c r="E43">
        <v>5004265406</v>
      </c>
      <c r="F43">
        <v>4</v>
      </c>
      <c r="H43" s="16" t="s">
        <v>359</v>
      </c>
      <c r="I43" s="16" t="s">
        <v>494</v>
      </c>
      <c r="J43" s="16" t="s">
        <v>365</v>
      </c>
    </row>
    <row r="44" spans="1:10">
      <c r="A44" s="16" t="s">
        <v>488</v>
      </c>
      <c r="B44" s="23">
        <v>0.59554398148148147</v>
      </c>
      <c r="C44">
        <v>77174</v>
      </c>
      <c r="D44">
        <v>95034</v>
      </c>
      <c r="E44">
        <v>304265406</v>
      </c>
      <c r="F44">
        <v>16</v>
      </c>
      <c r="H44" s="16" t="s">
        <v>359</v>
      </c>
      <c r="I44" s="16" t="s">
        <v>495</v>
      </c>
      <c r="J44" s="16" t="s">
        <v>484</v>
      </c>
    </row>
    <row r="45" spans="1:10">
      <c r="A45" s="16" t="s">
        <v>488</v>
      </c>
      <c r="B45" s="23">
        <v>0.59581018518518525</v>
      </c>
      <c r="C45">
        <v>77128</v>
      </c>
      <c r="D45">
        <v>38254</v>
      </c>
      <c r="E45">
        <v>1254175385</v>
      </c>
      <c r="F45">
        <v>1</v>
      </c>
      <c r="H45" s="16" t="s">
        <v>359</v>
      </c>
      <c r="I45" s="16" t="s">
        <v>443</v>
      </c>
      <c r="J45" s="16" t="s">
        <v>496</v>
      </c>
    </row>
    <row r="46" spans="1:10">
      <c r="A46" s="16" t="s">
        <v>488</v>
      </c>
      <c r="B46" s="23">
        <v>0.59597222222222224</v>
      </c>
      <c r="C46">
        <v>77128</v>
      </c>
      <c r="D46">
        <v>38254</v>
      </c>
      <c r="E46">
        <v>1501875383</v>
      </c>
      <c r="F46">
        <v>1</v>
      </c>
      <c r="H46" s="16" t="s">
        <v>359</v>
      </c>
      <c r="I46" s="16" t="s">
        <v>407</v>
      </c>
      <c r="J46" s="16" t="s">
        <v>408</v>
      </c>
    </row>
    <row r="47" spans="1:10">
      <c r="A47" s="16" t="s">
        <v>488</v>
      </c>
      <c r="B47" s="23">
        <v>0.59608796296296296</v>
      </c>
      <c r="C47">
        <v>77128</v>
      </c>
      <c r="D47">
        <v>38254</v>
      </c>
      <c r="E47">
        <v>304265406</v>
      </c>
      <c r="F47">
        <v>1</v>
      </c>
      <c r="H47" s="16" t="s">
        <v>359</v>
      </c>
      <c r="I47" s="16" t="s">
        <v>497</v>
      </c>
      <c r="J47" s="16" t="s">
        <v>384</v>
      </c>
    </row>
    <row r="48" spans="1:10">
      <c r="A48" s="16" t="s">
        <v>488</v>
      </c>
      <c r="B48" s="23">
        <v>0.59613425925925922</v>
      </c>
      <c r="C48">
        <v>77128</v>
      </c>
      <c r="D48">
        <v>38254</v>
      </c>
      <c r="E48" s="24" t="s">
        <v>363</v>
      </c>
      <c r="F48">
        <v>1</v>
      </c>
      <c r="H48" s="16" t="s">
        <v>359</v>
      </c>
      <c r="I48" s="16" t="s">
        <v>381</v>
      </c>
      <c r="J48" s="16" t="s">
        <v>382</v>
      </c>
    </row>
    <row r="49" spans="1:10">
      <c r="A49" s="16" t="s">
        <v>488</v>
      </c>
      <c r="B49" s="23">
        <v>0.59621527777777772</v>
      </c>
      <c r="C49">
        <v>77128</v>
      </c>
      <c r="D49">
        <v>38254</v>
      </c>
      <c r="E49">
        <v>250185418</v>
      </c>
      <c r="F49">
        <v>1</v>
      </c>
      <c r="H49" s="16" t="s">
        <v>498</v>
      </c>
    </row>
    <row r="50" spans="1:10">
      <c r="A50" s="16" t="s">
        <v>488</v>
      </c>
      <c r="B50" s="23">
        <v>0.5964814814814815</v>
      </c>
      <c r="C50">
        <v>77173</v>
      </c>
      <c r="D50">
        <v>95074</v>
      </c>
      <c r="E50" s="16" t="s">
        <v>447</v>
      </c>
      <c r="F50">
        <v>24</v>
      </c>
      <c r="H50" s="16" t="s">
        <v>359</v>
      </c>
      <c r="I50" s="16" t="s">
        <v>497</v>
      </c>
      <c r="J50" s="16" t="s">
        <v>450</v>
      </c>
    </row>
    <row r="51" spans="1:10">
      <c r="A51" s="16" t="s">
        <v>488</v>
      </c>
      <c r="B51" s="23">
        <v>0.59667824074074072</v>
      </c>
      <c r="C51">
        <v>77166</v>
      </c>
      <c r="D51">
        <v>72023</v>
      </c>
      <c r="E51">
        <v>4124419</v>
      </c>
      <c r="F51">
        <v>2</v>
      </c>
      <c r="H51" s="16" t="s">
        <v>359</v>
      </c>
      <c r="I51" s="16" t="s">
        <v>499</v>
      </c>
      <c r="J51" s="16" t="s">
        <v>396</v>
      </c>
    </row>
    <row r="52" spans="1:10">
      <c r="A52" s="16" t="s">
        <v>488</v>
      </c>
      <c r="B52" s="23">
        <v>0.59674768518518517</v>
      </c>
      <c r="C52">
        <v>77166</v>
      </c>
      <c r="D52">
        <v>72023</v>
      </c>
      <c r="E52">
        <v>5004135308</v>
      </c>
      <c r="F52">
        <v>1</v>
      </c>
      <c r="H52" s="16" t="s">
        <v>359</v>
      </c>
      <c r="I52" s="16" t="s">
        <v>397</v>
      </c>
      <c r="J52" s="16" t="s">
        <v>398</v>
      </c>
    </row>
    <row r="53" spans="1:10">
      <c r="A53" s="16" t="s">
        <v>488</v>
      </c>
      <c r="B53" s="23">
        <v>0.59684027777777782</v>
      </c>
      <c r="C53">
        <v>77166</v>
      </c>
      <c r="D53">
        <v>72023</v>
      </c>
      <c r="E53">
        <v>5004285305</v>
      </c>
      <c r="F53">
        <v>1</v>
      </c>
      <c r="H53" s="16" t="s">
        <v>359</v>
      </c>
      <c r="I53" s="16" t="s">
        <v>500</v>
      </c>
      <c r="J53" s="16" t="s">
        <v>453</v>
      </c>
    </row>
    <row r="54" spans="1:10">
      <c r="A54" s="16" t="s">
        <v>488</v>
      </c>
      <c r="B54" s="23">
        <v>0.59692129629629631</v>
      </c>
      <c r="C54">
        <v>77166</v>
      </c>
      <c r="D54">
        <v>72023</v>
      </c>
      <c r="E54" s="16" t="s">
        <v>501</v>
      </c>
      <c r="F54">
        <v>1</v>
      </c>
      <c r="H54" s="16" t="s">
        <v>359</v>
      </c>
      <c r="I54" s="16" t="s">
        <v>392</v>
      </c>
      <c r="J54" s="16" t="s">
        <v>477</v>
      </c>
    </row>
    <row r="55" spans="1:10">
      <c r="A55" s="16" t="s">
        <v>488</v>
      </c>
      <c r="B55" s="23">
        <v>0.59701388888888884</v>
      </c>
      <c r="C55">
        <v>77166</v>
      </c>
      <c r="D55">
        <v>72023</v>
      </c>
      <c r="E55">
        <v>5004145060</v>
      </c>
      <c r="F55">
        <v>1</v>
      </c>
      <c r="H55" s="16" t="s">
        <v>359</v>
      </c>
      <c r="I55" s="16" t="s">
        <v>389</v>
      </c>
      <c r="J55" s="16" t="s">
        <v>406</v>
      </c>
    </row>
    <row r="56" spans="1:10">
      <c r="A56" s="16" t="s">
        <v>488</v>
      </c>
      <c r="B56" s="23">
        <v>0.59716435185185179</v>
      </c>
      <c r="C56">
        <v>77167</v>
      </c>
      <c r="D56">
        <v>38057</v>
      </c>
      <c r="E56">
        <v>1254265433</v>
      </c>
      <c r="F56">
        <v>1</v>
      </c>
      <c r="H56" s="16" t="s">
        <v>359</v>
      </c>
      <c r="I56" s="16" t="s">
        <v>502</v>
      </c>
      <c r="J56" s="16" t="s">
        <v>503</v>
      </c>
    </row>
    <row r="57" spans="1:10">
      <c r="A57" s="16" t="s">
        <v>488</v>
      </c>
      <c r="B57" s="23">
        <v>0.59726851851851859</v>
      </c>
      <c r="C57">
        <v>77167</v>
      </c>
      <c r="D57">
        <v>38057</v>
      </c>
      <c r="E57">
        <v>5004175385</v>
      </c>
      <c r="F57">
        <v>1</v>
      </c>
      <c r="H57" s="16" t="s">
        <v>359</v>
      </c>
      <c r="I57" s="16" t="s">
        <v>361</v>
      </c>
      <c r="J57" s="16" t="s">
        <v>362</v>
      </c>
    </row>
    <row r="58" spans="1:10">
      <c r="A58" s="16" t="s">
        <v>488</v>
      </c>
      <c r="B58" s="23">
        <v>0.59732638888888889</v>
      </c>
      <c r="C58">
        <v>77167</v>
      </c>
      <c r="D58">
        <v>38057</v>
      </c>
      <c r="E58">
        <v>1254004786</v>
      </c>
      <c r="F58">
        <v>1</v>
      </c>
      <c r="H58" s="16" t="s">
        <v>359</v>
      </c>
      <c r="I58" s="16" t="s">
        <v>504</v>
      </c>
      <c r="J58" s="16" t="s">
        <v>505</v>
      </c>
    </row>
    <row r="59" spans="1:10">
      <c r="A59" s="16" t="s">
        <v>488</v>
      </c>
      <c r="B59" s="23">
        <v>0.59740740740740739</v>
      </c>
      <c r="C59">
        <v>77167</v>
      </c>
      <c r="D59">
        <v>38057</v>
      </c>
      <c r="E59">
        <v>2004055178</v>
      </c>
      <c r="F59">
        <v>1</v>
      </c>
      <c r="H59" s="16" t="s">
        <v>359</v>
      </c>
      <c r="I59" s="16" t="s">
        <v>506</v>
      </c>
      <c r="J59" s="16" t="s">
        <v>409</v>
      </c>
    </row>
    <row r="60" spans="1:10">
      <c r="A60" s="16" t="s">
        <v>488</v>
      </c>
      <c r="B60" s="23">
        <v>0.59748842592592599</v>
      </c>
      <c r="C60">
        <v>77167</v>
      </c>
      <c r="D60">
        <v>38057</v>
      </c>
      <c r="E60">
        <v>1254015356</v>
      </c>
      <c r="F60">
        <v>1</v>
      </c>
      <c r="H60" s="16" t="s">
        <v>359</v>
      </c>
      <c r="I60" s="16" t="s">
        <v>507</v>
      </c>
      <c r="J60" s="16" t="s">
        <v>508</v>
      </c>
    </row>
    <row r="61" spans="1:10">
      <c r="A61" s="16" t="s">
        <v>488</v>
      </c>
      <c r="B61" s="23">
        <v>0.59766203703703702</v>
      </c>
      <c r="C61">
        <v>77177</v>
      </c>
      <c r="D61">
        <v>35864</v>
      </c>
      <c r="E61">
        <v>1254265433</v>
      </c>
      <c r="F61">
        <v>1</v>
      </c>
      <c r="H61" s="16" t="s">
        <v>359</v>
      </c>
      <c r="I61" s="16" t="s">
        <v>509</v>
      </c>
      <c r="J61" s="16" t="s">
        <v>510</v>
      </c>
    </row>
    <row r="62" spans="1:10">
      <c r="A62" s="16" t="s">
        <v>488</v>
      </c>
      <c r="B62" s="23">
        <v>0.5980671296296296</v>
      </c>
      <c r="C62">
        <v>77178</v>
      </c>
      <c r="D62">
        <v>42010</v>
      </c>
      <c r="E62">
        <v>4035409</v>
      </c>
      <c r="F62">
        <v>7</v>
      </c>
      <c r="H62" s="16" t="s">
        <v>359</v>
      </c>
      <c r="I62" s="16" t="s">
        <v>511</v>
      </c>
      <c r="J62" s="16" t="s">
        <v>510</v>
      </c>
    </row>
    <row r="63" spans="1:10">
      <c r="A63" s="16" t="s">
        <v>488</v>
      </c>
      <c r="B63" s="23">
        <v>0.59826388888888882</v>
      </c>
      <c r="C63">
        <v>77175</v>
      </c>
      <c r="D63">
        <v>75157</v>
      </c>
      <c r="E63" s="24" t="s">
        <v>363</v>
      </c>
      <c r="F63">
        <v>1</v>
      </c>
      <c r="H63" s="16" t="s">
        <v>359</v>
      </c>
      <c r="I63" s="16" t="s">
        <v>438</v>
      </c>
      <c r="J63" s="16" t="s">
        <v>439</v>
      </c>
    </row>
    <row r="64" spans="1:10">
      <c r="A64" s="16" t="s">
        <v>488</v>
      </c>
      <c r="B64" s="23">
        <v>0.59834490740740742</v>
      </c>
      <c r="C64">
        <v>77175</v>
      </c>
      <c r="D64">
        <v>75157</v>
      </c>
      <c r="E64" s="24" t="s">
        <v>383</v>
      </c>
      <c r="F64">
        <v>1</v>
      </c>
      <c r="H64" s="16" t="s">
        <v>359</v>
      </c>
      <c r="I64" s="16" t="s">
        <v>512</v>
      </c>
      <c r="J64" s="16" t="s">
        <v>513</v>
      </c>
    </row>
    <row r="65" spans="1:10">
      <c r="A65" s="16" t="s">
        <v>488</v>
      </c>
      <c r="B65" s="23">
        <v>0.59848379629629633</v>
      </c>
      <c r="C65">
        <v>77172</v>
      </c>
      <c r="D65">
        <v>72056</v>
      </c>
      <c r="E65">
        <v>1885391</v>
      </c>
      <c r="F65">
        <v>1</v>
      </c>
      <c r="H65" s="16" t="s">
        <v>359</v>
      </c>
      <c r="I65" s="16" t="s">
        <v>460</v>
      </c>
      <c r="J65" s="16" t="s">
        <v>387</v>
      </c>
    </row>
    <row r="66" spans="1:10">
      <c r="A66" s="16" t="s">
        <v>488</v>
      </c>
      <c r="B66" s="23">
        <v>0.59855324074074068</v>
      </c>
      <c r="C66">
        <v>77172</v>
      </c>
      <c r="D66">
        <v>72056</v>
      </c>
      <c r="E66">
        <v>65209</v>
      </c>
      <c r="F66">
        <v>1</v>
      </c>
      <c r="H66" s="16" t="s">
        <v>359</v>
      </c>
      <c r="I66" s="16" t="s">
        <v>514</v>
      </c>
      <c r="J66" s="16" t="s">
        <v>393</v>
      </c>
    </row>
    <row r="67" spans="1:10">
      <c r="A67" s="16" t="s">
        <v>488</v>
      </c>
      <c r="B67" s="23">
        <v>0.59862268518518513</v>
      </c>
      <c r="C67">
        <v>77172</v>
      </c>
      <c r="D67">
        <v>72056</v>
      </c>
      <c r="E67">
        <v>4075428</v>
      </c>
      <c r="F67">
        <v>1</v>
      </c>
      <c r="H67" s="16" t="s">
        <v>359</v>
      </c>
      <c r="I67" s="16" t="s">
        <v>467</v>
      </c>
      <c r="J67" s="16" t="s">
        <v>405</v>
      </c>
    </row>
    <row r="68" spans="1:10">
      <c r="A68" s="16" t="s">
        <v>488</v>
      </c>
      <c r="B68" s="23">
        <v>0.59879629629629627</v>
      </c>
      <c r="C68">
        <v>77171</v>
      </c>
      <c r="D68">
        <v>22520</v>
      </c>
      <c r="E68">
        <v>1251005357</v>
      </c>
      <c r="F68">
        <v>1</v>
      </c>
      <c r="H68" s="16" t="s">
        <v>359</v>
      </c>
      <c r="I68" s="16" t="s">
        <v>515</v>
      </c>
      <c r="J68" s="16" t="s">
        <v>516</v>
      </c>
    </row>
    <row r="69" spans="1:10">
      <c r="A69" s="16" t="s">
        <v>488</v>
      </c>
      <c r="B69" s="23">
        <v>0.59888888888888892</v>
      </c>
      <c r="C69">
        <v>77171</v>
      </c>
      <c r="D69">
        <v>22520</v>
      </c>
      <c r="E69">
        <v>5004285305</v>
      </c>
      <c r="F69">
        <v>1</v>
      </c>
      <c r="H69" s="16" t="s">
        <v>359</v>
      </c>
      <c r="I69" s="16" t="s">
        <v>461</v>
      </c>
      <c r="J69" s="16" t="s">
        <v>517</v>
      </c>
    </row>
    <row r="70" spans="1:10">
      <c r="A70" s="16" t="s">
        <v>488</v>
      </c>
      <c r="B70" s="23">
        <v>0.59896990740740741</v>
      </c>
      <c r="C70">
        <v>77171</v>
      </c>
      <c r="D70">
        <v>22520</v>
      </c>
      <c r="E70" s="16" t="s">
        <v>501</v>
      </c>
      <c r="F70">
        <v>1</v>
      </c>
      <c r="H70" s="16" t="s">
        <v>359</v>
      </c>
      <c r="I70" s="16" t="s">
        <v>514</v>
      </c>
      <c r="J70" s="16" t="s">
        <v>393</v>
      </c>
    </row>
    <row r="71" spans="1:10">
      <c r="A71" s="16" t="s">
        <v>488</v>
      </c>
      <c r="B71" s="23">
        <v>0.59910879629629632</v>
      </c>
      <c r="C71">
        <v>77171</v>
      </c>
      <c r="D71">
        <v>22520</v>
      </c>
      <c r="E71">
        <v>5004055178</v>
      </c>
      <c r="F71">
        <v>1</v>
      </c>
      <c r="H71" s="16" t="s">
        <v>359</v>
      </c>
      <c r="I71" s="16" t="s">
        <v>392</v>
      </c>
      <c r="J71" s="16" t="s">
        <v>477</v>
      </c>
    </row>
    <row r="72" spans="1:10">
      <c r="A72" s="16" t="s">
        <v>488</v>
      </c>
      <c r="B72" s="23">
        <v>0.59917824074074078</v>
      </c>
      <c r="C72">
        <v>77171</v>
      </c>
      <c r="D72">
        <v>22520</v>
      </c>
      <c r="E72">
        <v>5004205368</v>
      </c>
      <c r="F72">
        <v>1</v>
      </c>
      <c r="H72" s="16" t="s">
        <v>359</v>
      </c>
      <c r="I72" s="16" t="s">
        <v>389</v>
      </c>
      <c r="J72" s="16" t="s">
        <v>406</v>
      </c>
    </row>
    <row r="73" spans="1:10">
      <c r="A73" s="16" t="s">
        <v>488</v>
      </c>
      <c r="B73" s="23">
        <v>0.59930555555555554</v>
      </c>
      <c r="C73">
        <v>77171</v>
      </c>
      <c r="D73">
        <v>22520</v>
      </c>
      <c r="E73" s="16" t="s">
        <v>395</v>
      </c>
      <c r="F73">
        <v>2</v>
      </c>
      <c r="H73" s="16" t="s">
        <v>359</v>
      </c>
      <c r="I73" s="16" t="s">
        <v>401</v>
      </c>
      <c r="J73" s="16" t="s">
        <v>410</v>
      </c>
    </row>
    <row r="74" spans="1:10">
      <c r="A74" s="16" t="s">
        <v>488</v>
      </c>
      <c r="B74" s="23">
        <v>0.59936342592592595</v>
      </c>
      <c r="C74">
        <v>77171</v>
      </c>
      <c r="D74">
        <v>22520</v>
      </c>
      <c r="E74">
        <v>304265406</v>
      </c>
      <c r="F74">
        <v>1</v>
      </c>
      <c r="H74" s="16" t="s">
        <v>359</v>
      </c>
      <c r="I74" s="16" t="s">
        <v>512</v>
      </c>
      <c r="J74" s="16" t="s">
        <v>513</v>
      </c>
    </row>
    <row r="75" spans="1:10">
      <c r="A75" s="16" t="s">
        <v>488</v>
      </c>
      <c r="B75" s="23">
        <v>0.5995138888888889</v>
      </c>
      <c r="C75">
        <v>77168</v>
      </c>
      <c r="D75">
        <v>29945</v>
      </c>
      <c r="E75">
        <v>4035409</v>
      </c>
      <c r="F75">
        <v>18</v>
      </c>
      <c r="H75" s="16" t="s">
        <v>359</v>
      </c>
      <c r="I75" s="16" t="s">
        <v>518</v>
      </c>
      <c r="J75" s="16" t="s">
        <v>459</v>
      </c>
    </row>
    <row r="76" spans="1:10">
      <c r="A76" s="16" t="s">
        <v>488</v>
      </c>
      <c r="B76" s="23">
        <v>0.5995949074074074</v>
      </c>
      <c r="C76">
        <v>77168</v>
      </c>
      <c r="D76">
        <v>29945</v>
      </c>
      <c r="E76">
        <v>1855418</v>
      </c>
      <c r="F76">
        <v>5</v>
      </c>
      <c r="H76" s="16" t="s">
        <v>359</v>
      </c>
      <c r="I76" s="16" t="s">
        <v>519</v>
      </c>
      <c r="J76" s="16" t="s">
        <v>520</v>
      </c>
    </row>
    <row r="77" spans="1:10">
      <c r="A77" s="16" t="s">
        <v>488</v>
      </c>
      <c r="B77" s="23">
        <v>0.599675925925926</v>
      </c>
      <c r="C77">
        <v>77168</v>
      </c>
      <c r="D77">
        <v>29945</v>
      </c>
      <c r="E77">
        <v>1885391</v>
      </c>
      <c r="F77">
        <v>5</v>
      </c>
      <c r="H77" s="16" t="s">
        <v>359</v>
      </c>
      <c r="I77" s="16" t="s">
        <v>456</v>
      </c>
      <c r="J77" s="16" t="s">
        <v>521</v>
      </c>
    </row>
    <row r="78" spans="1:10">
      <c r="A78" s="16" t="s">
        <v>488</v>
      </c>
      <c r="B78" s="23">
        <v>0.59978009259259257</v>
      </c>
      <c r="C78">
        <v>77168</v>
      </c>
      <c r="D78">
        <v>29945</v>
      </c>
      <c r="E78">
        <v>4025311</v>
      </c>
      <c r="F78">
        <v>12</v>
      </c>
      <c r="H78" s="16" t="s">
        <v>359</v>
      </c>
      <c r="I78" s="16" t="s">
        <v>390</v>
      </c>
      <c r="J78" s="16" t="s">
        <v>487</v>
      </c>
    </row>
    <row r="79" spans="1:10">
      <c r="A79" s="16" t="s">
        <v>488</v>
      </c>
      <c r="B79" s="23">
        <v>0.59983796296296299</v>
      </c>
      <c r="C79">
        <v>77168</v>
      </c>
      <c r="D79">
        <v>29945</v>
      </c>
      <c r="E79">
        <v>1254004786</v>
      </c>
      <c r="F79">
        <v>1</v>
      </c>
      <c r="H79" s="16" t="s">
        <v>359</v>
      </c>
      <c r="I79" s="16" t="s">
        <v>522</v>
      </c>
      <c r="J79" s="16" t="s">
        <v>523</v>
      </c>
    </row>
    <row r="80" spans="1:10">
      <c r="A80" s="16" t="s">
        <v>488</v>
      </c>
      <c r="B80" s="23">
        <v>0.5999768518518519</v>
      </c>
      <c r="C80">
        <v>77180</v>
      </c>
      <c r="D80">
        <v>29005</v>
      </c>
      <c r="E80" s="16" t="s">
        <v>403</v>
      </c>
      <c r="F80">
        <v>6</v>
      </c>
      <c r="H80" s="16" t="s">
        <v>359</v>
      </c>
      <c r="I80" s="16" t="s">
        <v>524</v>
      </c>
      <c r="J80" s="16" t="s">
        <v>393</v>
      </c>
    </row>
    <row r="81" spans="1:10">
      <c r="A81" s="16" t="s">
        <v>488</v>
      </c>
      <c r="B81" s="23">
        <v>0.60002314814814817</v>
      </c>
      <c r="C81">
        <v>77180</v>
      </c>
      <c r="D81">
        <v>29005</v>
      </c>
      <c r="E81">
        <v>3905369</v>
      </c>
      <c r="F81">
        <v>2</v>
      </c>
      <c r="H81" s="16" t="s">
        <v>359</v>
      </c>
      <c r="I81" s="16" t="s">
        <v>525</v>
      </c>
      <c r="J81" s="16" t="s">
        <v>526</v>
      </c>
    </row>
    <row r="82" spans="1:10">
      <c r="A82" s="16" t="s">
        <v>488</v>
      </c>
      <c r="B82" s="23">
        <v>0.60008101851851847</v>
      </c>
      <c r="C82">
        <v>77180</v>
      </c>
      <c r="D82">
        <v>29005</v>
      </c>
      <c r="E82">
        <v>1251005357</v>
      </c>
      <c r="F82">
        <v>1</v>
      </c>
      <c r="H82" s="16" t="s">
        <v>359</v>
      </c>
      <c r="I82" s="16" t="s">
        <v>527</v>
      </c>
      <c r="J82" s="16" t="s">
        <v>528</v>
      </c>
    </row>
    <row r="83" spans="1:10">
      <c r="A83" s="16" t="s">
        <v>488</v>
      </c>
      <c r="B83" s="23">
        <v>0.6002777777777778</v>
      </c>
      <c r="C83">
        <v>77179</v>
      </c>
      <c r="D83">
        <v>85096</v>
      </c>
      <c r="E83">
        <v>4175385</v>
      </c>
      <c r="F83">
        <v>5</v>
      </c>
      <c r="H83" s="16" t="s">
        <v>359</v>
      </c>
      <c r="I83" s="16" t="s">
        <v>364</v>
      </c>
      <c r="J83" s="16" t="s">
        <v>400</v>
      </c>
    </row>
    <row r="84" spans="1:10">
      <c r="A84" s="16" t="s">
        <v>488</v>
      </c>
      <c r="B84" s="23">
        <v>0.60045138888888883</v>
      </c>
      <c r="C84">
        <v>77179</v>
      </c>
      <c r="D84">
        <v>85096</v>
      </c>
      <c r="E84">
        <v>1855418</v>
      </c>
      <c r="F84">
        <v>5</v>
      </c>
      <c r="H84" s="16" t="s">
        <v>359</v>
      </c>
      <c r="I84" s="16" t="s">
        <v>529</v>
      </c>
      <c r="J84" s="16" t="s">
        <v>530</v>
      </c>
    </row>
    <row r="85" spans="1:10">
      <c r="A85" s="16" t="s">
        <v>488</v>
      </c>
      <c r="B85" s="23">
        <v>0.60052083333333328</v>
      </c>
      <c r="C85">
        <v>77179</v>
      </c>
      <c r="D85">
        <v>85096</v>
      </c>
      <c r="E85">
        <v>1875417</v>
      </c>
      <c r="F85">
        <v>5</v>
      </c>
      <c r="H85" s="16" t="s">
        <v>359</v>
      </c>
      <c r="I85" s="16" t="s">
        <v>531</v>
      </c>
      <c r="J85" s="16" t="s">
        <v>532</v>
      </c>
    </row>
    <row r="86" spans="1:10">
      <c r="A86" s="16" t="s">
        <v>488</v>
      </c>
      <c r="B86" s="23">
        <v>0.60070601851851857</v>
      </c>
      <c r="C86">
        <v>77179</v>
      </c>
      <c r="D86">
        <v>85096</v>
      </c>
      <c r="E86">
        <v>1815402</v>
      </c>
      <c r="F86">
        <v>6</v>
      </c>
      <c r="H86" s="16" t="s">
        <v>359</v>
      </c>
      <c r="I86" s="16" t="s">
        <v>490</v>
      </c>
      <c r="J86" s="16" t="s">
        <v>391</v>
      </c>
    </row>
    <row r="87" spans="1:10">
      <c r="A87" s="16" t="s">
        <v>488</v>
      </c>
      <c r="B87" s="23">
        <v>0.60081018518518514</v>
      </c>
      <c r="C87">
        <v>77179</v>
      </c>
      <c r="D87">
        <v>85096</v>
      </c>
      <c r="E87" s="16" t="s">
        <v>385</v>
      </c>
      <c r="F87">
        <v>2</v>
      </c>
      <c r="H87" s="16" t="s">
        <v>359</v>
      </c>
      <c r="I87" s="16" t="s">
        <v>476</v>
      </c>
      <c r="J87" s="16" t="s">
        <v>533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3"/>
  <sheetViews>
    <sheetView workbookViewId="0"/>
  </sheetViews>
  <sheetFormatPr baseColWidth="10" defaultRowHeight="15"/>
  <sheetData>
    <row r="1" spans="1:1">
      <c r="A1" s="1" t="s">
        <v>145</v>
      </c>
    </row>
    <row r="2" spans="1:1">
      <c r="A2" s="1" t="s">
        <v>10</v>
      </c>
    </row>
    <row r="3" spans="1:1">
      <c r="A3" s="1" t="s">
        <v>159</v>
      </c>
    </row>
    <row r="4" spans="1:1">
      <c r="A4" s="1" t="s">
        <v>160</v>
      </c>
    </row>
    <row r="5" spans="1:1">
      <c r="A5" s="1" t="s">
        <v>16</v>
      </c>
    </row>
    <row r="6" spans="1:1">
      <c r="A6" s="1" t="s">
        <v>161</v>
      </c>
    </row>
    <row r="7" spans="1:1">
      <c r="A7" s="1" t="s">
        <v>286</v>
      </c>
    </row>
    <row r="8" spans="1:1">
      <c r="A8" s="1" t="s">
        <v>162</v>
      </c>
    </row>
    <row r="9" spans="1:1">
      <c r="A9" s="1" t="s">
        <v>163</v>
      </c>
    </row>
    <row r="10" spans="1:1">
      <c r="A10" s="1" t="s">
        <v>281</v>
      </c>
    </row>
    <row r="11" spans="1:1">
      <c r="A11" s="1" t="s">
        <v>27</v>
      </c>
    </row>
    <row r="12" spans="1:1">
      <c r="A12" s="1" t="s">
        <v>283</v>
      </c>
    </row>
    <row r="13" spans="1:1">
      <c r="A13" s="1" t="s">
        <v>164</v>
      </c>
    </row>
    <row r="14" spans="1:1">
      <c r="A14" s="1" t="s">
        <v>261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34</v>
      </c>
    </row>
    <row r="19" spans="1:1">
      <c r="A19" s="1" t="s">
        <v>40</v>
      </c>
    </row>
    <row r="20" spans="1:1">
      <c r="A20" s="1" t="s">
        <v>168</v>
      </c>
    </row>
    <row r="21" spans="1:1">
      <c r="A21" s="1" t="s">
        <v>45</v>
      </c>
    </row>
    <row r="22" spans="1:1">
      <c r="A22" s="1" t="s">
        <v>47</v>
      </c>
    </row>
    <row r="23" spans="1:1">
      <c r="A23" s="1" t="s">
        <v>169</v>
      </c>
    </row>
    <row r="24" spans="1:1">
      <c r="A24" s="1" t="s">
        <v>138</v>
      </c>
    </row>
    <row r="25" spans="1:1">
      <c r="A25" s="1" t="s">
        <v>170</v>
      </c>
    </row>
    <row r="26" spans="1:1">
      <c r="A26" s="1" t="s">
        <v>171</v>
      </c>
    </row>
    <row r="27" spans="1:1">
      <c r="A27" s="1" t="s">
        <v>172</v>
      </c>
    </row>
    <row r="28" spans="1:1">
      <c r="A28" s="1" t="s">
        <v>173</v>
      </c>
    </row>
    <row r="29" spans="1:1">
      <c r="A29" s="1" t="s">
        <v>56</v>
      </c>
    </row>
    <row r="30" spans="1:1">
      <c r="A30" s="1" t="s">
        <v>61</v>
      </c>
    </row>
    <row r="31" spans="1:1">
      <c r="A31" s="1" t="s">
        <v>174</v>
      </c>
    </row>
    <row r="32" spans="1:1">
      <c r="A32" s="1" t="s">
        <v>175</v>
      </c>
    </row>
    <row r="33" spans="1:1">
      <c r="A33" s="1" t="s">
        <v>176</v>
      </c>
    </row>
    <row r="34" spans="1:1">
      <c r="A34" s="1" t="s">
        <v>177</v>
      </c>
    </row>
    <row r="35" spans="1:1">
      <c r="A35" s="1" t="s">
        <v>178</v>
      </c>
    </row>
    <row r="36" spans="1:1">
      <c r="A36" s="1" t="s">
        <v>179</v>
      </c>
    </row>
    <row r="37" spans="1:1">
      <c r="A37" s="1" t="s">
        <v>180</v>
      </c>
    </row>
    <row r="38" spans="1:1">
      <c r="A38" s="1" t="s">
        <v>181</v>
      </c>
    </row>
    <row r="39" spans="1:1">
      <c r="A39" s="1" t="s">
        <v>182</v>
      </c>
    </row>
    <row r="40" spans="1:1">
      <c r="A40" s="1" t="s">
        <v>74</v>
      </c>
    </row>
    <row r="41" spans="1:1">
      <c r="A41" s="1" t="s">
        <v>183</v>
      </c>
    </row>
    <row r="42" spans="1:1">
      <c r="A42" s="1" t="s">
        <v>77</v>
      </c>
    </row>
    <row r="43" spans="1:1">
      <c r="A43" s="1" t="s">
        <v>352</v>
      </c>
    </row>
    <row r="44" spans="1:1">
      <c r="A44" s="1" t="s">
        <v>354</v>
      </c>
    </row>
    <row r="45" spans="1:1">
      <c r="A45" s="1" t="s">
        <v>344</v>
      </c>
    </row>
    <row r="46" spans="1:1">
      <c r="A46" s="1" t="s">
        <v>348</v>
      </c>
    </row>
    <row r="47" spans="1:1">
      <c r="A47" s="1" t="s">
        <v>342</v>
      </c>
    </row>
    <row r="48" spans="1:1">
      <c r="A48" s="1" t="s">
        <v>83</v>
      </c>
    </row>
    <row r="49" spans="1:1">
      <c r="A49" s="1" t="s">
        <v>3</v>
      </c>
    </row>
    <row r="50" spans="1:1">
      <c r="A50" s="1" t="s">
        <v>91</v>
      </c>
    </row>
    <row r="51" spans="1:1">
      <c r="A51" s="1" t="s">
        <v>93</v>
      </c>
    </row>
    <row r="52" spans="1:1">
      <c r="A52" s="1" t="s">
        <v>95</v>
      </c>
    </row>
    <row r="53" spans="1:1">
      <c r="A53" s="1" t="s">
        <v>97</v>
      </c>
    </row>
    <row r="54" spans="1:1">
      <c r="A54" s="1" t="s">
        <v>99</v>
      </c>
    </row>
    <row r="55" spans="1:1">
      <c r="A55" s="1" t="s">
        <v>101</v>
      </c>
    </row>
    <row r="56" spans="1:1">
      <c r="A56" s="1" t="s">
        <v>103</v>
      </c>
    </row>
    <row r="57" spans="1:1">
      <c r="A57" s="1" t="s">
        <v>338</v>
      </c>
    </row>
    <row r="58" spans="1:1">
      <c r="A58" s="1" t="s">
        <v>105</v>
      </c>
    </row>
    <row r="59" spans="1:1">
      <c r="A59" s="1" t="s">
        <v>107</v>
      </c>
    </row>
    <row r="60" spans="1:1">
      <c r="A60" s="1" t="s">
        <v>109</v>
      </c>
    </row>
    <row r="61" spans="1:1">
      <c r="A61" s="1" t="s">
        <v>111</v>
      </c>
    </row>
    <row r="62" spans="1:1">
      <c r="A62" s="1" t="s">
        <v>113</v>
      </c>
    </row>
    <row r="63" spans="1:1">
      <c r="A63" s="1" t="s">
        <v>79</v>
      </c>
    </row>
    <row r="64" spans="1:1">
      <c r="A64" s="1" t="s">
        <v>115</v>
      </c>
    </row>
    <row r="65" spans="1:1">
      <c r="A65" s="1" t="s">
        <v>117</v>
      </c>
    </row>
    <row r="66" spans="1:1">
      <c r="A66" s="1" t="s">
        <v>119</v>
      </c>
    </row>
    <row r="67" spans="1:1">
      <c r="A67" s="1" t="s">
        <v>121</v>
      </c>
    </row>
    <row r="68" spans="1:1">
      <c r="A68" s="1" t="s">
        <v>123</v>
      </c>
    </row>
    <row r="69" spans="1:1">
      <c r="A69" s="1" t="s">
        <v>125</v>
      </c>
    </row>
    <row r="70" spans="1:1">
      <c r="A70" s="1" t="s">
        <v>127</v>
      </c>
    </row>
    <row r="71" spans="1:1">
      <c r="A71" s="1" t="s">
        <v>129</v>
      </c>
    </row>
    <row r="72" spans="1:1">
      <c r="A72" s="1" t="s">
        <v>131</v>
      </c>
    </row>
    <row r="73" spans="1:1">
      <c r="A73" s="1" t="s">
        <v>133</v>
      </c>
    </row>
    <row r="74" spans="1:1">
      <c r="A74" s="1" t="s">
        <v>135</v>
      </c>
    </row>
    <row r="75" spans="1:1">
      <c r="A75" s="1" t="s">
        <v>148</v>
      </c>
    </row>
    <row r="76" spans="1:1">
      <c r="A76" s="1" t="s">
        <v>150</v>
      </c>
    </row>
    <row r="77" spans="1:1">
      <c r="A77" s="1" t="s">
        <v>153</v>
      </c>
    </row>
    <row r="78" spans="1:1">
      <c r="A78" s="1" t="s">
        <v>156</v>
      </c>
    </row>
    <row r="79" spans="1:1">
      <c r="A79" s="1" t="s">
        <v>339</v>
      </c>
    </row>
    <row r="80" spans="1:1">
      <c r="A80" s="1" t="s">
        <v>545</v>
      </c>
    </row>
    <row r="81" spans="1:1">
      <c r="A81" s="1" t="s">
        <v>539</v>
      </c>
    </row>
    <row r="82" spans="1:1">
      <c r="A82" s="1" t="s">
        <v>540</v>
      </c>
    </row>
    <row r="83" spans="1:1">
      <c r="A83" s="1" t="s">
        <v>541</v>
      </c>
    </row>
    <row r="84" spans="1:1">
      <c r="A84" s="1" t="s">
        <v>542</v>
      </c>
    </row>
    <row r="85" spans="1:1">
      <c r="A85" s="1" t="s">
        <v>543</v>
      </c>
    </row>
    <row r="86" spans="1:1">
      <c r="A86" s="1" t="s">
        <v>544</v>
      </c>
    </row>
    <row r="87" spans="1:1">
      <c r="A87" s="1" t="s">
        <v>553</v>
      </c>
    </row>
    <row r="88" spans="1:1">
      <c r="A88" s="1" t="s">
        <v>555</v>
      </c>
    </row>
    <row r="89" spans="1:1">
      <c r="A89" s="1" t="s">
        <v>557</v>
      </c>
    </row>
    <row r="90" spans="1:1">
      <c r="A90" s="1" t="s">
        <v>559</v>
      </c>
    </row>
    <row r="91" spans="1:1">
      <c r="A91" s="1" t="s">
        <v>561</v>
      </c>
    </row>
    <row r="92" spans="1:1">
      <c r="A92" s="1" t="s">
        <v>563</v>
      </c>
    </row>
    <row r="93" spans="1:1">
      <c r="A93" s="1" t="s">
        <v>565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32"/>
  <sheetViews>
    <sheetView showGridLines="0" topLeftCell="A2" zoomScale="70" zoomScaleNormal="70" workbookViewId="0">
      <selection activeCell="I21" sqref="I21"/>
    </sheetView>
  </sheetViews>
  <sheetFormatPr baseColWidth="10" defaultRowHeight="15"/>
  <cols>
    <col min="1" max="1" width="3.7109375" customWidth="1"/>
    <col min="6" max="6" width="9.85546875" customWidth="1"/>
    <col min="7" max="7" width="1.5703125" customWidth="1"/>
    <col min="8" max="8" width="25.7109375" bestFit="1" customWidth="1"/>
    <col min="9" max="9" width="22.7109375" customWidth="1"/>
    <col min="10" max="10" width="30" bestFit="1" customWidth="1"/>
    <col min="11" max="11" width="26.140625" customWidth="1"/>
    <col min="12" max="12" width="22" customWidth="1"/>
    <col min="13" max="13" width="68.42578125" customWidth="1"/>
  </cols>
  <sheetData>
    <row r="1" spans="1:13">
      <c r="A1" s="16" t="s">
        <v>289</v>
      </c>
    </row>
    <row r="2" spans="1:13">
      <c r="H2" s="18"/>
    </row>
    <row r="6" spans="1:13">
      <c r="H6" t="s">
        <v>186</v>
      </c>
      <c r="I6" s="7">
        <v>42384.448611111111</v>
      </c>
      <c r="J6" s="9" t="s">
        <v>379</v>
      </c>
      <c r="K6" s="9" t="s">
        <v>378</v>
      </c>
      <c r="L6" s="9" t="s">
        <v>380</v>
      </c>
      <c r="M6" s="9"/>
    </row>
    <row r="13" spans="1:13">
      <c r="H13" s="2"/>
    </row>
    <row r="15" spans="1:13">
      <c r="H15" t="s">
        <v>194</v>
      </c>
      <c r="I15" s="7">
        <v>42383.629861111112</v>
      </c>
      <c r="J15" s="9" t="s">
        <v>535</v>
      </c>
      <c r="K15" s="9" t="s">
        <v>335</v>
      </c>
      <c r="L15" s="9" t="s">
        <v>440</v>
      </c>
      <c r="M15" s="9" t="s">
        <v>536</v>
      </c>
    </row>
    <row r="20" spans="8:13">
      <c r="K20" t="s">
        <v>196</v>
      </c>
    </row>
    <row r="21" spans="8:13">
      <c r="H21" s="14" t="s">
        <v>4</v>
      </c>
      <c r="I21" s="16" t="s">
        <v>288</v>
      </c>
      <c r="J21" s="14" t="s">
        <v>195</v>
      </c>
      <c r="K21" s="15">
        <v>42383.600810185184</v>
      </c>
    </row>
    <row r="23" spans="8:13">
      <c r="H23" t="s">
        <v>197</v>
      </c>
      <c r="I23" s="7">
        <v>42383.629861111112</v>
      </c>
      <c r="J23" s="9" t="s">
        <v>469</v>
      </c>
      <c r="K23" s="9" t="s">
        <v>433</v>
      </c>
      <c r="L23" s="9" t="s">
        <v>534</v>
      </c>
      <c r="M23" s="9"/>
    </row>
    <row r="32" spans="8:13">
      <c r="H32" t="s">
        <v>193</v>
      </c>
      <c r="I32" s="7">
        <v>42384.448611111111</v>
      </c>
      <c r="J32" s="9" t="s">
        <v>538</v>
      </c>
      <c r="K32" s="9"/>
      <c r="L32" s="9" t="s">
        <v>567</v>
      </c>
      <c r="M32" s="9"/>
    </row>
  </sheetData>
  <pageMargins left="0.7" right="0.7" top="0.75" bottom="0.75" header="0.3" footer="0.3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540"/>
  <sheetViews>
    <sheetView workbookViewId="0">
      <selection activeCell="A2" sqref="A2:E4"/>
    </sheetView>
  </sheetViews>
  <sheetFormatPr baseColWidth="10" defaultRowHeight="15"/>
  <cols>
    <col min="1" max="1" width="17.28515625" style="8" customWidth="1"/>
    <col min="2" max="2" width="45.140625" style="8" bestFit="1" customWidth="1"/>
    <col min="3" max="4" width="11.42578125" style="8"/>
    <col min="5" max="5" width="17.7109375" style="8" customWidth="1"/>
    <col min="6" max="6" width="53.5703125" style="8" bestFit="1" customWidth="1"/>
  </cols>
  <sheetData>
    <row r="1" spans="1:6" ht="16.5" customHeight="1">
      <c r="A1" s="12" t="s">
        <v>187</v>
      </c>
      <c r="B1" s="12" t="s">
        <v>188</v>
      </c>
      <c r="C1" s="12" t="s">
        <v>189</v>
      </c>
      <c r="D1" s="12" t="s">
        <v>190</v>
      </c>
      <c r="E1" s="12" t="s">
        <v>191</v>
      </c>
      <c r="F1" s="12" t="s">
        <v>192</v>
      </c>
    </row>
    <row r="2" spans="1:6" s="16" customFormat="1" ht="16.5" customHeight="1">
      <c r="A2" s="11">
        <v>42384.448611111111</v>
      </c>
      <c r="B2" s="12" t="s">
        <v>537</v>
      </c>
      <c r="C2" s="20">
        <v>40300000</v>
      </c>
      <c r="D2" s="12"/>
      <c r="E2" s="12">
        <v>58</v>
      </c>
      <c r="F2" s="12"/>
    </row>
    <row r="3" spans="1:6" s="16" customFormat="1" ht="16.5" customHeight="1">
      <c r="A3" s="11">
        <v>42384.432638888888</v>
      </c>
      <c r="B3" s="12" t="s">
        <v>537</v>
      </c>
      <c r="C3" s="12">
        <v>500420</v>
      </c>
      <c r="D3" s="12"/>
      <c r="E3" s="12">
        <v>3</v>
      </c>
      <c r="F3" s="12"/>
    </row>
    <row r="4" spans="1:6" s="16" customFormat="1" ht="16.5" customHeight="1">
      <c r="A4" s="11">
        <v>42384.432638888888</v>
      </c>
      <c r="B4" s="12" t="s">
        <v>537</v>
      </c>
      <c r="C4" s="20">
        <v>40300000</v>
      </c>
      <c r="D4" s="12"/>
      <c r="E4" s="12">
        <v>8</v>
      </c>
      <c r="F4" s="12"/>
    </row>
    <row r="5" spans="1:6" s="16" customFormat="1" ht="16.5" customHeight="1">
      <c r="A5" s="11">
        <v>42384.431944444441</v>
      </c>
      <c r="B5" s="12" t="s">
        <v>537</v>
      </c>
      <c r="C5" s="12" t="s">
        <v>258</v>
      </c>
      <c r="D5" s="12"/>
      <c r="E5" s="12">
        <v>3</v>
      </c>
      <c r="F5" s="12"/>
    </row>
    <row r="6" spans="1:6" s="16" customFormat="1" ht="16.5" customHeight="1">
      <c r="A6" s="11">
        <v>42384.431944444441</v>
      </c>
      <c r="B6" s="12" t="s">
        <v>537</v>
      </c>
      <c r="C6" s="12">
        <v>519</v>
      </c>
      <c r="D6" s="12"/>
      <c r="E6" s="12">
        <v>56</v>
      </c>
      <c r="F6" s="12"/>
    </row>
    <row r="7" spans="1:6" s="16" customFormat="1" ht="16.5" customHeight="1">
      <c r="A7" s="11">
        <v>42384.431250000001</v>
      </c>
      <c r="B7" s="12" t="s">
        <v>537</v>
      </c>
      <c r="C7" s="12" t="s">
        <v>3</v>
      </c>
      <c r="D7" s="12"/>
      <c r="E7" s="12">
        <v>29</v>
      </c>
      <c r="F7" s="12"/>
    </row>
    <row r="8" spans="1:6" s="16" customFormat="1" ht="16.5" customHeight="1">
      <c r="A8" s="11">
        <v>42384.430555555555</v>
      </c>
      <c r="B8" s="12" t="s">
        <v>537</v>
      </c>
      <c r="C8" s="12" t="s">
        <v>91</v>
      </c>
      <c r="D8" s="12"/>
      <c r="E8" s="12">
        <v>4</v>
      </c>
      <c r="F8" s="12"/>
    </row>
    <row r="9" spans="1:6" s="16" customFormat="1" ht="16.5" customHeight="1">
      <c r="A9" s="11">
        <v>42384.430555555555</v>
      </c>
      <c r="B9" s="12" t="s">
        <v>537</v>
      </c>
      <c r="C9" s="12" t="s">
        <v>90</v>
      </c>
      <c r="D9" s="12"/>
      <c r="E9" s="12">
        <v>6</v>
      </c>
      <c r="F9" s="12"/>
    </row>
    <row r="10" spans="1:6" s="16" customFormat="1" ht="16.5" customHeight="1">
      <c r="A10" s="11">
        <v>42384.430555555555</v>
      </c>
      <c r="B10" s="12" t="s">
        <v>537</v>
      </c>
      <c r="C10" s="12" t="s">
        <v>292</v>
      </c>
      <c r="D10" s="12"/>
      <c r="E10" s="12">
        <v>8</v>
      </c>
      <c r="F10" s="12"/>
    </row>
    <row r="11" spans="1:6" s="16" customFormat="1" ht="16.5" customHeight="1">
      <c r="A11" s="11">
        <v>42384.429861111108</v>
      </c>
      <c r="B11" s="12" t="s">
        <v>537</v>
      </c>
      <c r="C11" s="12">
        <v>4045</v>
      </c>
      <c r="D11" s="12"/>
      <c r="E11" s="12">
        <v>8</v>
      </c>
      <c r="F11" s="12"/>
    </row>
    <row r="12" spans="1:6" s="16" customFormat="1" ht="16.5" customHeight="1">
      <c r="A12" s="11">
        <v>42384.429861111108</v>
      </c>
      <c r="B12" s="12" t="s">
        <v>537</v>
      </c>
      <c r="C12" s="12" t="s">
        <v>105</v>
      </c>
      <c r="D12" s="12"/>
      <c r="E12" s="12">
        <v>0</v>
      </c>
      <c r="F12" s="12"/>
    </row>
    <row r="13" spans="1:6" s="16" customFormat="1" ht="16.5" customHeight="1">
      <c r="A13" s="11">
        <v>42384.429861111108</v>
      </c>
      <c r="B13" s="12" t="s">
        <v>537</v>
      </c>
      <c r="C13" s="12" t="s">
        <v>138</v>
      </c>
      <c r="D13" s="12"/>
      <c r="E13" s="12">
        <v>168</v>
      </c>
      <c r="F13" s="12"/>
    </row>
    <row r="14" spans="1:6" s="16" customFormat="1" ht="16.5" customHeight="1">
      <c r="A14" s="11">
        <v>42384.429166666669</v>
      </c>
      <c r="B14" s="12" t="s">
        <v>537</v>
      </c>
      <c r="C14" s="12">
        <v>429</v>
      </c>
      <c r="D14" s="12"/>
      <c r="E14" s="12">
        <v>23</v>
      </c>
      <c r="F14" s="12"/>
    </row>
    <row r="15" spans="1:6" s="16" customFormat="1" ht="16.5" customHeight="1">
      <c r="A15" s="11">
        <v>42383.629861111112</v>
      </c>
      <c r="B15" s="12" t="s">
        <v>323</v>
      </c>
      <c r="C15" s="12">
        <v>250185</v>
      </c>
      <c r="D15" s="12">
        <v>-1</v>
      </c>
      <c r="E15" s="12">
        <v>38</v>
      </c>
      <c r="F15" s="12" t="s">
        <v>536</v>
      </c>
    </row>
    <row r="16" spans="1:6" s="16" customFormat="1" ht="16.5" customHeight="1">
      <c r="A16" s="11">
        <v>42383.629861111112</v>
      </c>
      <c r="B16" s="12" t="s">
        <v>334</v>
      </c>
      <c r="C16" s="12" t="s">
        <v>337</v>
      </c>
      <c r="D16" s="12">
        <v>-2</v>
      </c>
      <c r="E16" s="12">
        <v>31</v>
      </c>
      <c r="F16" s="12"/>
    </row>
    <row r="17" spans="1:6" s="16" customFormat="1" ht="16.5" customHeight="1">
      <c r="A17" s="11">
        <v>42383.629861111112</v>
      </c>
      <c r="B17" s="12" t="s">
        <v>334</v>
      </c>
      <c r="C17" s="12">
        <v>181</v>
      </c>
      <c r="D17" s="12">
        <v>-6</v>
      </c>
      <c r="E17" s="12">
        <v>22</v>
      </c>
      <c r="F17" s="12"/>
    </row>
    <row r="18" spans="1:6" s="16" customFormat="1" ht="16.5" customHeight="1">
      <c r="A18" s="11">
        <v>42383.629861111112</v>
      </c>
      <c r="B18" s="12" t="s">
        <v>334</v>
      </c>
      <c r="C18" s="12">
        <v>187</v>
      </c>
      <c r="D18" s="12">
        <v>-5</v>
      </c>
      <c r="E18" s="12">
        <v>153</v>
      </c>
      <c r="F18" s="12"/>
    </row>
    <row r="19" spans="1:6" s="16" customFormat="1" ht="16.5" customHeight="1">
      <c r="A19" s="11">
        <v>42383.629861111112</v>
      </c>
      <c r="B19" s="12" t="s">
        <v>334</v>
      </c>
      <c r="C19" s="12">
        <v>185</v>
      </c>
      <c r="D19" s="12">
        <v>-5</v>
      </c>
      <c r="E19" s="12">
        <v>81</v>
      </c>
      <c r="F19" s="12"/>
    </row>
    <row r="20" spans="1:6" s="16" customFormat="1" ht="16.5" customHeight="1">
      <c r="A20" s="11">
        <v>42383.629861111112</v>
      </c>
      <c r="B20" s="12" t="s">
        <v>334</v>
      </c>
      <c r="C20" s="12">
        <v>417</v>
      </c>
      <c r="D20" s="12">
        <v>-5</v>
      </c>
      <c r="E20" s="12">
        <v>49</v>
      </c>
      <c r="F20" s="12"/>
    </row>
    <row r="21" spans="1:6" s="16" customFormat="1" ht="16.5" customHeight="1">
      <c r="A21" s="11">
        <v>42383.629861111112</v>
      </c>
      <c r="B21" s="12" t="s">
        <v>334</v>
      </c>
      <c r="C21" s="12">
        <v>125100</v>
      </c>
      <c r="D21" s="12">
        <v>-1</v>
      </c>
      <c r="E21" s="12">
        <v>88</v>
      </c>
      <c r="F21" s="12"/>
    </row>
    <row r="22" spans="1:6" s="16" customFormat="1" ht="16.5" customHeight="1">
      <c r="A22" s="11">
        <v>42383.629861111112</v>
      </c>
      <c r="B22" s="12" t="s">
        <v>334</v>
      </c>
      <c r="C22" s="12">
        <v>390</v>
      </c>
      <c r="D22" s="12">
        <v>-2</v>
      </c>
      <c r="E22" s="12">
        <v>405</v>
      </c>
      <c r="F22" s="12"/>
    </row>
    <row r="23" spans="1:6" s="16" customFormat="1" ht="16.5" customHeight="1">
      <c r="A23" s="11">
        <v>42383.629861111112</v>
      </c>
      <c r="B23" s="12" t="s">
        <v>334</v>
      </c>
      <c r="C23" s="12" t="s">
        <v>3</v>
      </c>
      <c r="D23" s="12">
        <v>-6</v>
      </c>
      <c r="E23" s="12">
        <v>28</v>
      </c>
      <c r="F23" s="12"/>
    </row>
    <row r="24" spans="1:6" s="16" customFormat="1" ht="16.5" customHeight="1">
      <c r="A24" s="11">
        <v>42383.629861111112</v>
      </c>
      <c r="B24" s="12" t="s">
        <v>334</v>
      </c>
      <c r="C24" s="12">
        <v>125400</v>
      </c>
      <c r="D24" s="12">
        <v>-1</v>
      </c>
      <c r="E24" s="12">
        <v>77</v>
      </c>
      <c r="F24" s="12"/>
    </row>
    <row r="25" spans="1:6" s="16" customFormat="1" ht="16.5" customHeight="1">
      <c r="A25" s="11">
        <v>42383.629861111112</v>
      </c>
      <c r="B25" s="12" t="s">
        <v>334</v>
      </c>
      <c r="C25" s="12">
        <v>402</v>
      </c>
      <c r="D25" s="12">
        <v>-12</v>
      </c>
      <c r="E25" s="12">
        <v>11</v>
      </c>
      <c r="F25" s="12"/>
    </row>
    <row r="26" spans="1:6" s="16" customFormat="1" ht="16.5" customHeight="1">
      <c r="A26" s="11">
        <v>42383.629861111112</v>
      </c>
      <c r="B26" s="12" t="s">
        <v>334</v>
      </c>
      <c r="C26" s="12">
        <v>188</v>
      </c>
      <c r="D26" s="12">
        <v>-5</v>
      </c>
      <c r="E26" s="12">
        <v>59</v>
      </c>
      <c r="F26" s="12"/>
    </row>
    <row r="27" spans="1:6" s="16" customFormat="1" ht="16.5" customHeight="1">
      <c r="A27" s="11">
        <v>42383.629861111112</v>
      </c>
      <c r="B27" s="12" t="s">
        <v>334</v>
      </c>
      <c r="C27" s="12">
        <v>185</v>
      </c>
      <c r="D27" s="12">
        <v>-5</v>
      </c>
      <c r="E27" s="12">
        <v>86</v>
      </c>
      <c r="F27" s="12"/>
    </row>
    <row r="28" spans="1:6" s="16" customFormat="1" ht="16.5" customHeight="1">
      <c r="A28" s="11">
        <v>42383.629861111112</v>
      </c>
      <c r="B28" s="12" t="s">
        <v>334</v>
      </c>
      <c r="C28" s="12">
        <v>403</v>
      </c>
      <c r="D28" s="12">
        <v>-18</v>
      </c>
      <c r="E28" s="12">
        <v>93</v>
      </c>
      <c r="F28" s="12"/>
    </row>
    <row r="29" spans="1:6" s="16" customFormat="1" ht="16.5" customHeight="1">
      <c r="A29" s="11">
        <v>42383.629861111112</v>
      </c>
      <c r="B29" s="12" t="s">
        <v>334</v>
      </c>
      <c r="C29" s="12">
        <v>30426</v>
      </c>
      <c r="D29" s="12">
        <v>-1</v>
      </c>
      <c r="E29" s="12">
        <v>139</v>
      </c>
      <c r="F29" s="12"/>
    </row>
    <row r="30" spans="1:6" s="16" customFormat="1" ht="16.5" customHeight="1">
      <c r="A30" s="11">
        <v>42383.629861111112</v>
      </c>
      <c r="B30" s="12" t="s">
        <v>334</v>
      </c>
      <c r="C30" s="12" t="s">
        <v>103</v>
      </c>
      <c r="D30" s="12">
        <v>-2</v>
      </c>
      <c r="E30" s="12">
        <v>4</v>
      </c>
      <c r="F30" s="12"/>
    </row>
    <row r="31" spans="1:6" s="16" customFormat="1" ht="16.5" customHeight="1">
      <c r="A31" s="11">
        <v>42383.629861111112</v>
      </c>
      <c r="B31" s="12" t="s">
        <v>334</v>
      </c>
      <c r="C31" s="12">
        <v>500420</v>
      </c>
      <c r="D31" s="12">
        <v>-1</v>
      </c>
      <c r="E31" s="12">
        <v>37</v>
      </c>
      <c r="F31" s="12"/>
    </row>
    <row r="32" spans="1:6" s="16" customFormat="1" ht="16.5" customHeight="1">
      <c r="A32" s="11">
        <v>42383.629861111112</v>
      </c>
      <c r="B32" s="12" t="s">
        <v>334</v>
      </c>
      <c r="C32" s="12">
        <v>500405</v>
      </c>
      <c r="D32" s="12">
        <v>-1</v>
      </c>
      <c r="E32" s="12">
        <v>29</v>
      </c>
      <c r="F32" s="12"/>
    </row>
    <row r="33" spans="1:6" s="16" customFormat="1" ht="16.5" customHeight="1">
      <c r="A33" s="11">
        <v>42383.629861111112</v>
      </c>
      <c r="B33" s="12" t="s">
        <v>334</v>
      </c>
      <c r="C33" s="12" t="s">
        <v>147</v>
      </c>
      <c r="D33" s="12">
        <v>-1</v>
      </c>
      <c r="E33" s="12">
        <v>28</v>
      </c>
      <c r="F33" s="12"/>
    </row>
    <row r="34" spans="1:6" s="16" customFormat="1" ht="16.5" customHeight="1">
      <c r="A34" s="11">
        <v>42383.629861111112</v>
      </c>
      <c r="B34" s="12" t="s">
        <v>334</v>
      </c>
      <c r="C34" s="12">
        <v>500428</v>
      </c>
      <c r="D34" s="12">
        <v>-1</v>
      </c>
      <c r="E34" s="12">
        <v>24</v>
      </c>
      <c r="F34" s="12"/>
    </row>
    <row r="35" spans="1:6" s="16" customFormat="1" ht="16.5" customHeight="1">
      <c r="A35" s="11">
        <v>42383.629861111112</v>
      </c>
      <c r="B35" s="12" t="s">
        <v>334</v>
      </c>
      <c r="C35" s="12">
        <v>125100</v>
      </c>
      <c r="D35" s="12">
        <v>-1</v>
      </c>
      <c r="E35" s="12">
        <v>89</v>
      </c>
      <c r="F35" s="12"/>
    </row>
    <row r="36" spans="1:6" s="16" customFormat="1" ht="16.5" customHeight="1">
      <c r="A36" s="11">
        <v>42383.629861111112</v>
      </c>
      <c r="B36" s="12" t="s">
        <v>334</v>
      </c>
      <c r="C36" s="12">
        <v>407</v>
      </c>
      <c r="D36" s="12">
        <v>-1</v>
      </c>
      <c r="E36" s="12">
        <v>34</v>
      </c>
      <c r="F36" s="12"/>
    </row>
    <row r="37" spans="1:6" s="16" customFormat="1" ht="16.5" customHeight="1">
      <c r="A37" s="11">
        <v>42383.629861111112</v>
      </c>
      <c r="B37" s="12" t="s">
        <v>334</v>
      </c>
      <c r="C37" s="12">
        <v>6</v>
      </c>
      <c r="D37" s="12">
        <v>-1</v>
      </c>
      <c r="E37" s="12">
        <v>28</v>
      </c>
      <c r="F37" s="12"/>
    </row>
    <row r="38" spans="1:6" s="16" customFormat="1" ht="16.5" customHeight="1">
      <c r="A38" s="11">
        <v>42383.629861111112</v>
      </c>
      <c r="B38" s="12" t="s">
        <v>334</v>
      </c>
      <c r="C38" s="12">
        <v>188</v>
      </c>
      <c r="D38" s="12">
        <v>-1</v>
      </c>
      <c r="E38" s="12">
        <v>64</v>
      </c>
      <c r="F38" s="12"/>
    </row>
    <row r="39" spans="1:6" s="16" customFormat="1" ht="16.5" customHeight="1">
      <c r="A39" s="11">
        <v>42383.629861111112</v>
      </c>
      <c r="B39" s="12" t="s">
        <v>334</v>
      </c>
      <c r="C39" s="12" t="s">
        <v>137</v>
      </c>
      <c r="D39" s="12">
        <v>-1</v>
      </c>
      <c r="E39" s="12">
        <v>139</v>
      </c>
      <c r="F39" s="12"/>
    </row>
    <row r="40" spans="1:6" s="16" customFormat="1" ht="16.5" customHeight="1">
      <c r="A40" s="11">
        <v>42383.629861111112</v>
      </c>
      <c r="B40" s="12" t="s">
        <v>334</v>
      </c>
      <c r="C40" s="20">
        <v>40300000</v>
      </c>
      <c r="D40" s="12">
        <v>-1</v>
      </c>
      <c r="E40" s="12">
        <v>38</v>
      </c>
      <c r="F40" s="12"/>
    </row>
    <row r="41" spans="1:6" s="16" customFormat="1" ht="16.5" customHeight="1">
      <c r="A41" s="11">
        <v>42383.629861111112</v>
      </c>
      <c r="B41" s="12" t="s">
        <v>334</v>
      </c>
      <c r="C41" s="12">
        <v>403</v>
      </c>
      <c r="D41" s="12">
        <v>-7</v>
      </c>
      <c r="E41" s="12">
        <v>111</v>
      </c>
      <c r="F41" s="12"/>
    </row>
    <row r="42" spans="1:6" s="16" customFormat="1" ht="16.5" customHeight="1">
      <c r="A42" s="11">
        <v>42383.629861111112</v>
      </c>
      <c r="B42" s="12" t="s">
        <v>334</v>
      </c>
      <c r="C42" s="12">
        <v>125426</v>
      </c>
      <c r="D42" s="12">
        <v>-1</v>
      </c>
      <c r="E42" s="12">
        <v>111</v>
      </c>
      <c r="F42" s="12"/>
    </row>
    <row r="43" spans="1:6" s="16" customFormat="1" ht="16.5" customHeight="1">
      <c r="A43" s="11">
        <v>42383.629861111112</v>
      </c>
      <c r="B43" s="12" t="s">
        <v>334</v>
      </c>
      <c r="C43" s="12">
        <v>125401</v>
      </c>
      <c r="D43" s="12">
        <v>-1</v>
      </c>
      <c r="E43" s="12">
        <v>138</v>
      </c>
      <c r="F43" s="12"/>
    </row>
    <row r="44" spans="1:6" s="16" customFormat="1" ht="16.5" customHeight="1">
      <c r="A44" s="11">
        <v>42383.629861111112</v>
      </c>
      <c r="B44" s="12" t="s">
        <v>334</v>
      </c>
      <c r="C44" s="12">
        <v>200405</v>
      </c>
      <c r="D44" s="12">
        <v>-1</v>
      </c>
      <c r="E44" s="12">
        <v>10</v>
      </c>
      <c r="F44" s="12"/>
    </row>
    <row r="45" spans="1:6" s="16" customFormat="1" ht="16.5" customHeight="1">
      <c r="A45" s="11">
        <v>42383.629861111112</v>
      </c>
      <c r="B45" s="12" t="s">
        <v>334</v>
      </c>
      <c r="C45" s="12">
        <v>125400</v>
      </c>
      <c r="D45" s="12">
        <v>-1</v>
      </c>
      <c r="E45" s="12">
        <v>78</v>
      </c>
      <c r="F45" s="12"/>
    </row>
    <row r="46" spans="1:6" s="16" customFormat="1" ht="16.5" customHeight="1">
      <c r="A46" s="11">
        <v>42383.629861111112</v>
      </c>
      <c r="B46" s="12" t="s">
        <v>334</v>
      </c>
      <c r="C46" s="12">
        <v>500417</v>
      </c>
      <c r="D46" s="12">
        <v>-1</v>
      </c>
      <c r="E46" s="12">
        <v>18</v>
      </c>
      <c r="F46" s="12"/>
    </row>
    <row r="47" spans="1:6" s="16" customFormat="1" ht="16.5" customHeight="1">
      <c r="A47" s="11">
        <v>42383.629861111112</v>
      </c>
      <c r="B47" s="12" t="s">
        <v>334</v>
      </c>
      <c r="C47" s="12">
        <v>125426</v>
      </c>
      <c r="D47" s="12">
        <v>-1</v>
      </c>
      <c r="E47" s="12">
        <v>112</v>
      </c>
      <c r="F47" s="12"/>
    </row>
    <row r="48" spans="1:6" s="16" customFormat="1" ht="16.5" customHeight="1">
      <c r="A48" s="11">
        <v>42383.629861111112</v>
      </c>
      <c r="B48" s="12" t="s">
        <v>334</v>
      </c>
      <c r="C48" s="12">
        <v>500414</v>
      </c>
      <c r="D48" s="12">
        <v>-1</v>
      </c>
      <c r="E48" s="12">
        <v>37</v>
      </c>
      <c r="F48" s="12"/>
    </row>
    <row r="49" spans="1:6" s="16" customFormat="1" ht="16.5" customHeight="1">
      <c r="A49" s="11">
        <v>42383.629861111112</v>
      </c>
      <c r="B49" s="12" t="s">
        <v>334</v>
      </c>
      <c r="C49" s="12" t="s">
        <v>147</v>
      </c>
      <c r="D49" s="12">
        <v>-1</v>
      </c>
      <c r="E49" s="12">
        <v>29</v>
      </c>
      <c r="F49" s="12"/>
    </row>
    <row r="50" spans="1:6" s="16" customFormat="1" ht="16.5" customHeight="1">
      <c r="A50" s="11">
        <v>42383.629861111112</v>
      </c>
      <c r="B50" s="12" t="s">
        <v>334</v>
      </c>
      <c r="C50" s="12">
        <v>500428</v>
      </c>
      <c r="D50" s="12">
        <v>-1</v>
      </c>
      <c r="E50" s="12">
        <v>25</v>
      </c>
      <c r="F50" s="12"/>
    </row>
    <row r="51" spans="1:6" s="16" customFormat="1" ht="16.5" customHeight="1">
      <c r="A51" s="11">
        <v>42383.629861111112</v>
      </c>
      <c r="B51" s="12" t="s">
        <v>334</v>
      </c>
      <c r="C51" s="12">
        <v>500413</v>
      </c>
      <c r="D51" s="12">
        <v>-1</v>
      </c>
      <c r="E51" s="12">
        <v>17</v>
      </c>
      <c r="F51" s="12"/>
    </row>
    <row r="52" spans="1:6" s="16" customFormat="1" ht="16.5" customHeight="1">
      <c r="A52" s="11">
        <v>42383.629861111112</v>
      </c>
      <c r="B52" s="12" t="s">
        <v>334</v>
      </c>
      <c r="C52" s="12">
        <v>412</v>
      </c>
      <c r="D52" s="12">
        <v>-2</v>
      </c>
      <c r="E52" s="12">
        <v>6</v>
      </c>
      <c r="F52" s="12"/>
    </row>
    <row r="53" spans="1:6" s="16" customFormat="1" ht="16.5" customHeight="1">
      <c r="A53" s="11">
        <v>42383.629861111112</v>
      </c>
      <c r="B53" s="12" t="s">
        <v>334</v>
      </c>
      <c r="C53" s="12" t="s">
        <v>258</v>
      </c>
      <c r="D53" s="12">
        <v>-24</v>
      </c>
      <c r="E53" s="12">
        <v>117</v>
      </c>
      <c r="F53" s="12"/>
    </row>
    <row r="54" spans="1:6" s="16" customFormat="1" ht="16.5" customHeight="1">
      <c r="A54" s="11">
        <v>42383.629861111112</v>
      </c>
      <c r="B54" s="12" t="s">
        <v>334</v>
      </c>
      <c r="C54" s="20">
        <v>40300000</v>
      </c>
      <c r="D54" s="12">
        <v>-1</v>
      </c>
      <c r="E54" s="12">
        <v>39</v>
      </c>
      <c r="F54" s="12"/>
    </row>
    <row r="55" spans="1:6" s="16" customFormat="1" ht="16.5" customHeight="1">
      <c r="A55" s="11">
        <v>42383.629861111112</v>
      </c>
      <c r="B55" s="12" t="s">
        <v>334</v>
      </c>
      <c r="C55" s="12">
        <v>30426</v>
      </c>
      <c r="D55" s="12">
        <v>-1</v>
      </c>
      <c r="E55" s="12">
        <v>140</v>
      </c>
      <c r="F55" s="12"/>
    </row>
    <row r="56" spans="1:6" s="16" customFormat="1" ht="16.5" customHeight="1">
      <c r="A56" s="11">
        <v>42383.629861111112</v>
      </c>
      <c r="B56" s="12" t="s">
        <v>334</v>
      </c>
      <c r="C56" s="12">
        <v>150187</v>
      </c>
      <c r="D56" s="12">
        <v>-1</v>
      </c>
      <c r="E56" s="12">
        <v>95</v>
      </c>
      <c r="F56" s="12"/>
    </row>
    <row r="57" spans="1:6" s="16" customFormat="1" ht="16.5" customHeight="1">
      <c r="A57" s="11">
        <v>42383.629861111112</v>
      </c>
      <c r="B57" s="12" t="s">
        <v>334</v>
      </c>
      <c r="C57" s="12">
        <v>125417</v>
      </c>
      <c r="D57" s="12">
        <v>-1</v>
      </c>
      <c r="E57" s="12">
        <v>15</v>
      </c>
      <c r="F57" s="12"/>
    </row>
    <row r="58" spans="1:6" s="16" customFormat="1" ht="16.5" customHeight="1">
      <c r="A58" s="11">
        <v>42383.629861111112</v>
      </c>
      <c r="B58" s="12" t="s">
        <v>334</v>
      </c>
      <c r="C58" s="12">
        <v>30426</v>
      </c>
      <c r="D58" s="12">
        <v>-16</v>
      </c>
      <c r="E58" s="12">
        <v>141</v>
      </c>
      <c r="F58" s="12"/>
    </row>
    <row r="59" spans="1:6" s="16" customFormat="1" ht="16.5" customHeight="1">
      <c r="A59" s="11">
        <v>42383.629861111112</v>
      </c>
      <c r="B59" s="12" t="s">
        <v>334</v>
      </c>
      <c r="C59" s="12">
        <v>500426</v>
      </c>
      <c r="D59" s="12">
        <v>-4</v>
      </c>
      <c r="E59" s="12">
        <v>41</v>
      </c>
      <c r="F59" s="12"/>
    </row>
    <row r="60" spans="1:6" s="16" customFormat="1" ht="16.5" customHeight="1">
      <c r="A60" s="11">
        <v>42383.629861111112</v>
      </c>
      <c r="B60" s="12" t="s">
        <v>334</v>
      </c>
      <c r="C60" s="12">
        <v>3905</v>
      </c>
      <c r="D60" s="12">
        <v>-3</v>
      </c>
      <c r="E60" s="12">
        <v>32</v>
      </c>
      <c r="F60" s="12"/>
    </row>
    <row r="61" spans="1:6" s="16" customFormat="1" ht="16.5" customHeight="1">
      <c r="A61" s="11">
        <v>42383.629861111112</v>
      </c>
      <c r="B61" s="12" t="s">
        <v>334</v>
      </c>
      <c r="C61" s="12">
        <v>415</v>
      </c>
      <c r="D61" s="12">
        <v>-10</v>
      </c>
      <c r="E61" s="12">
        <v>39</v>
      </c>
      <c r="F61" s="12"/>
    </row>
    <row r="62" spans="1:6" s="16" customFormat="1" ht="16.5" customHeight="1">
      <c r="A62" s="11">
        <v>42383.629861111112</v>
      </c>
      <c r="B62" s="12" t="s">
        <v>334</v>
      </c>
      <c r="C62" s="12">
        <v>30426</v>
      </c>
      <c r="D62" s="12">
        <v>-5</v>
      </c>
      <c r="E62" s="12">
        <v>157</v>
      </c>
      <c r="F62" s="12"/>
    </row>
    <row r="63" spans="1:6" s="16" customFormat="1" ht="16.5" customHeight="1">
      <c r="A63" s="11">
        <v>42383.629861111112</v>
      </c>
      <c r="B63" s="12" t="s">
        <v>334</v>
      </c>
      <c r="C63" s="20">
        <v>40300000</v>
      </c>
      <c r="D63" s="12">
        <v>-9</v>
      </c>
      <c r="E63" s="12">
        <v>40</v>
      </c>
      <c r="F63" s="12"/>
    </row>
    <row r="64" spans="1:6" s="16" customFormat="1" ht="16.5" customHeight="1">
      <c r="A64" s="11">
        <v>42383.629861111112</v>
      </c>
      <c r="B64" s="12" t="s">
        <v>334</v>
      </c>
      <c r="C64" s="12">
        <v>402</v>
      </c>
      <c r="D64" s="12">
        <v>-5</v>
      </c>
      <c r="E64" s="12">
        <v>23</v>
      </c>
      <c r="F64" s="12"/>
    </row>
    <row r="65" spans="1:6" s="16" customFormat="1" ht="16.5" customHeight="1">
      <c r="A65" s="11">
        <v>42383.629861111112</v>
      </c>
      <c r="B65" s="12" t="s">
        <v>334</v>
      </c>
      <c r="C65" s="12">
        <v>4025</v>
      </c>
      <c r="D65" s="12">
        <v>-5</v>
      </c>
      <c r="E65" s="12">
        <v>17</v>
      </c>
      <c r="F65" s="12"/>
    </row>
    <row r="66" spans="1:6" s="16" customFormat="1" ht="16.5" customHeight="1">
      <c r="A66" s="11">
        <v>42383.629861111112</v>
      </c>
      <c r="B66" s="12" t="s">
        <v>334</v>
      </c>
      <c r="C66" s="12">
        <v>500100</v>
      </c>
      <c r="D66" s="12">
        <v>-1</v>
      </c>
      <c r="E66" s="12">
        <v>11</v>
      </c>
      <c r="F66" s="12"/>
    </row>
    <row r="67" spans="1:6" s="16" customFormat="1" ht="16.5" customHeight="1">
      <c r="A67" s="11">
        <v>42383.629861111112</v>
      </c>
      <c r="B67" s="12" t="s">
        <v>334</v>
      </c>
      <c r="C67" s="12">
        <v>185</v>
      </c>
      <c r="D67" s="12">
        <v>-1</v>
      </c>
      <c r="E67" s="12">
        <v>91</v>
      </c>
      <c r="F67" s="12"/>
    </row>
    <row r="68" spans="1:6" s="16" customFormat="1" ht="16.5" customHeight="1">
      <c r="A68" s="11">
        <v>42383.629861111112</v>
      </c>
      <c r="B68" s="12" t="s">
        <v>334</v>
      </c>
      <c r="C68" s="12" t="s">
        <v>258</v>
      </c>
      <c r="D68" s="12">
        <v>-14</v>
      </c>
      <c r="E68" s="12">
        <v>141</v>
      </c>
      <c r="F68" s="12"/>
    </row>
    <row r="69" spans="1:6" s="16" customFormat="1" ht="16.5" customHeight="1">
      <c r="A69" s="11">
        <v>42383.629861111112</v>
      </c>
      <c r="B69" s="12" t="s">
        <v>334</v>
      </c>
      <c r="C69" s="12">
        <v>185</v>
      </c>
      <c r="D69" s="12">
        <v>-1</v>
      </c>
      <c r="E69" s="12">
        <v>92</v>
      </c>
      <c r="F69" s="12"/>
    </row>
    <row r="70" spans="1:6" s="16" customFormat="1" ht="16.5" customHeight="1">
      <c r="A70" s="11">
        <v>42383.629861111112</v>
      </c>
      <c r="B70" s="12" t="s">
        <v>334</v>
      </c>
      <c r="C70" s="12">
        <v>413</v>
      </c>
      <c r="D70" s="12">
        <v>-4</v>
      </c>
      <c r="E70" s="12">
        <v>48</v>
      </c>
      <c r="F70" s="12"/>
    </row>
    <row r="71" spans="1:6" s="16" customFormat="1" ht="16.5" customHeight="1">
      <c r="A71" s="11">
        <v>42383.629861111112</v>
      </c>
      <c r="B71" s="12" t="s">
        <v>334</v>
      </c>
      <c r="C71" s="12">
        <v>417</v>
      </c>
      <c r="D71" s="12">
        <v>-4</v>
      </c>
      <c r="E71" s="12">
        <v>54</v>
      </c>
      <c r="F71" s="12"/>
    </row>
    <row r="72" spans="1:6" s="16" customFormat="1" ht="16.5" customHeight="1">
      <c r="A72" s="11">
        <v>42383.629861111112</v>
      </c>
      <c r="B72" s="12" t="s">
        <v>334</v>
      </c>
      <c r="C72" s="12">
        <v>6</v>
      </c>
      <c r="D72" s="12">
        <v>-4</v>
      </c>
      <c r="E72" s="12">
        <v>29</v>
      </c>
      <c r="F72" s="12"/>
    </row>
    <row r="73" spans="1:6" s="16" customFormat="1" ht="16.5" customHeight="1">
      <c r="A73" s="11">
        <v>42383.629861111112</v>
      </c>
      <c r="B73" s="12" t="s">
        <v>334</v>
      </c>
      <c r="C73" s="12" t="s">
        <v>138</v>
      </c>
      <c r="D73" s="12">
        <v>-6</v>
      </c>
      <c r="E73" s="12">
        <v>98</v>
      </c>
      <c r="F73" s="12"/>
    </row>
    <row r="74" spans="1:6" s="16" customFormat="1" ht="16.5" customHeight="1">
      <c r="A74" s="11">
        <v>42383.629861111112</v>
      </c>
      <c r="B74" s="12" t="s">
        <v>334</v>
      </c>
      <c r="C74" s="12">
        <v>500187</v>
      </c>
      <c r="D74" s="12">
        <v>-2</v>
      </c>
      <c r="E74" s="12">
        <v>181</v>
      </c>
      <c r="F74" s="12"/>
    </row>
    <row r="75" spans="1:6" s="16" customFormat="1" ht="16.5" customHeight="1">
      <c r="A75" s="11">
        <v>42383.629861111112</v>
      </c>
      <c r="B75" s="12" t="s">
        <v>334</v>
      </c>
      <c r="C75" s="12">
        <v>150187</v>
      </c>
      <c r="D75" s="12">
        <v>-3</v>
      </c>
      <c r="E75" s="12">
        <v>96</v>
      </c>
      <c r="F75" s="12"/>
    </row>
    <row r="76" spans="1:6" s="16" customFormat="1" ht="16.5" customHeight="1">
      <c r="A76" s="11">
        <v>42383.629861111112</v>
      </c>
      <c r="B76" s="12" t="s">
        <v>334</v>
      </c>
      <c r="C76" s="20">
        <v>40300000</v>
      </c>
      <c r="D76" s="12">
        <v>-2</v>
      </c>
      <c r="E76" s="12">
        <v>49</v>
      </c>
      <c r="F76" s="12"/>
    </row>
    <row r="77" spans="1:6" s="16" customFormat="1" ht="16.5" customHeight="1">
      <c r="A77" s="11">
        <v>42383.629861111112</v>
      </c>
      <c r="B77" s="12" t="s">
        <v>334</v>
      </c>
      <c r="C77" s="12" t="s">
        <v>337</v>
      </c>
      <c r="D77" s="12">
        <v>-2</v>
      </c>
      <c r="E77" s="12">
        <v>33</v>
      </c>
      <c r="F77" s="12"/>
    </row>
    <row r="78" spans="1:6" s="16" customFormat="1" ht="16.5" customHeight="1">
      <c r="A78" s="11">
        <v>42383.629861111112</v>
      </c>
      <c r="B78" s="12" t="s">
        <v>334</v>
      </c>
      <c r="C78" s="12">
        <v>125100</v>
      </c>
      <c r="D78" s="12">
        <v>-4</v>
      </c>
      <c r="E78" s="12">
        <v>90</v>
      </c>
      <c r="F78" s="12"/>
    </row>
    <row r="79" spans="1:6" s="16" customFormat="1" ht="16.5" customHeight="1">
      <c r="A79" s="11">
        <v>42383.629861111112</v>
      </c>
      <c r="B79" s="12" t="s">
        <v>334</v>
      </c>
      <c r="C79" s="12" t="s">
        <v>138</v>
      </c>
      <c r="D79" s="12">
        <v>-13</v>
      </c>
      <c r="E79" s="12">
        <v>104</v>
      </c>
      <c r="F79" s="12"/>
    </row>
    <row r="80" spans="1:6" s="16" customFormat="1" ht="16.5" customHeight="1">
      <c r="A80" s="11">
        <v>42383.629861111112</v>
      </c>
      <c r="B80" s="12" t="s">
        <v>334</v>
      </c>
      <c r="C80" s="12">
        <v>125100</v>
      </c>
      <c r="D80" s="12">
        <v>-3</v>
      </c>
      <c r="E80" s="12">
        <v>94</v>
      </c>
      <c r="F80" s="12"/>
    </row>
    <row r="81" spans="1:6" s="16" customFormat="1" ht="16.5" customHeight="1">
      <c r="A81" s="11">
        <v>42383.629861111112</v>
      </c>
      <c r="B81" s="12" t="s">
        <v>334</v>
      </c>
      <c r="C81" s="12">
        <v>500200</v>
      </c>
      <c r="D81" s="12">
        <v>-2</v>
      </c>
      <c r="E81" s="12">
        <v>23</v>
      </c>
      <c r="F81" s="12"/>
    </row>
    <row r="82" spans="1:6" s="16" customFormat="1" ht="16.5" customHeight="1">
      <c r="A82" s="11">
        <v>42383.629861111112</v>
      </c>
      <c r="B82" s="12" t="s">
        <v>334</v>
      </c>
      <c r="C82" s="12">
        <v>500403</v>
      </c>
      <c r="D82" s="12">
        <v>-2</v>
      </c>
      <c r="E82" s="12">
        <v>63</v>
      </c>
      <c r="F82" s="12"/>
    </row>
    <row r="83" spans="1:6" s="16" customFormat="1" ht="16.5" customHeight="1">
      <c r="A83" s="11">
        <v>42383.629861111112</v>
      </c>
      <c r="B83" s="12" t="s">
        <v>334</v>
      </c>
      <c r="C83" s="12">
        <v>185</v>
      </c>
      <c r="D83" s="12">
        <v>-2</v>
      </c>
      <c r="E83" s="12">
        <v>93</v>
      </c>
      <c r="F83" s="12"/>
    </row>
    <row r="84" spans="1:6" s="16" customFormat="1" ht="16.5" customHeight="1">
      <c r="A84" s="11">
        <v>42383.629861111112</v>
      </c>
      <c r="B84" s="12" t="s">
        <v>334</v>
      </c>
      <c r="C84" s="12">
        <v>414</v>
      </c>
      <c r="D84" s="12">
        <v>-1</v>
      </c>
      <c r="E84" s="12">
        <v>63</v>
      </c>
      <c r="F84" s="12"/>
    </row>
    <row r="85" spans="1:6" s="16" customFormat="1" ht="16.5" customHeight="1">
      <c r="A85" s="11">
        <v>42383.629861111112</v>
      </c>
      <c r="B85" s="12" t="s">
        <v>334</v>
      </c>
      <c r="C85" s="12">
        <v>500100</v>
      </c>
      <c r="D85" s="12">
        <v>-2</v>
      </c>
      <c r="E85" s="12">
        <v>12</v>
      </c>
      <c r="F85" s="12"/>
    </row>
    <row r="86" spans="1:6" s="16" customFormat="1" ht="16.5" customHeight="1">
      <c r="A86" s="11">
        <v>42383.629861111112</v>
      </c>
      <c r="B86" s="12" t="s">
        <v>334</v>
      </c>
      <c r="C86" s="12">
        <v>500407</v>
      </c>
      <c r="D86" s="12">
        <v>-2</v>
      </c>
      <c r="E86" s="12">
        <v>25</v>
      </c>
      <c r="F86" s="12"/>
    </row>
    <row r="87" spans="1:6" s="16" customFormat="1" ht="16.5" customHeight="1">
      <c r="A87" s="11">
        <v>42383.629861111112</v>
      </c>
      <c r="B87" s="12" t="s">
        <v>334</v>
      </c>
      <c r="C87" s="12">
        <v>407</v>
      </c>
      <c r="D87" s="12">
        <v>-2</v>
      </c>
      <c r="E87" s="12">
        <v>35</v>
      </c>
      <c r="F87" s="12"/>
    </row>
    <row r="88" spans="1:6" s="16" customFormat="1" ht="16.5" customHeight="1">
      <c r="A88" s="11">
        <v>42383.629861111112</v>
      </c>
      <c r="B88" s="12" t="s">
        <v>334</v>
      </c>
      <c r="C88" s="12">
        <v>189</v>
      </c>
      <c r="D88" s="12">
        <v>-2</v>
      </c>
      <c r="E88" s="12">
        <v>103</v>
      </c>
      <c r="F88" s="12"/>
    </row>
    <row r="89" spans="1:6" s="16" customFormat="1" ht="16.5" customHeight="1">
      <c r="A89" s="11">
        <v>42383.629861111112</v>
      </c>
      <c r="B89" s="12" t="s">
        <v>334</v>
      </c>
      <c r="C89" s="12" t="s">
        <v>138</v>
      </c>
      <c r="D89" s="12">
        <v>-6</v>
      </c>
      <c r="E89" s="12">
        <v>117</v>
      </c>
      <c r="F89" s="12"/>
    </row>
    <row r="90" spans="1:6" s="16" customFormat="1" ht="16.5" customHeight="1">
      <c r="A90" s="11">
        <v>42383.629861111112</v>
      </c>
      <c r="B90" s="12" t="s">
        <v>334</v>
      </c>
      <c r="C90" s="12" t="s">
        <v>258</v>
      </c>
      <c r="D90" s="12">
        <v>-7</v>
      </c>
      <c r="E90" s="12">
        <v>155</v>
      </c>
      <c r="F90" s="12"/>
    </row>
    <row r="91" spans="1:6" s="16" customFormat="1" ht="16.5" customHeight="1">
      <c r="A91" s="11">
        <v>42383.629861111112</v>
      </c>
      <c r="B91" s="12" t="s">
        <v>334</v>
      </c>
      <c r="C91" s="12">
        <v>200414</v>
      </c>
      <c r="D91" s="12">
        <v>-2</v>
      </c>
      <c r="E91" s="12">
        <v>8</v>
      </c>
      <c r="F91" s="12"/>
    </row>
    <row r="92" spans="1:6" s="16" customFormat="1" ht="16.5" customHeight="1">
      <c r="A92" s="11">
        <v>42383.629861111112</v>
      </c>
      <c r="B92" s="12" t="s">
        <v>334</v>
      </c>
      <c r="C92" s="12">
        <v>200413</v>
      </c>
      <c r="D92" s="12">
        <v>-3</v>
      </c>
      <c r="E92" s="12">
        <v>13</v>
      </c>
      <c r="F92" s="12"/>
    </row>
    <row r="93" spans="1:6" s="16" customFormat="1" ht="16.5" customHeight="1">
      <c r="A93" s="11">
        <v>42383.629861111112</v>
      </c>
      <c r="B93" s="12" t="s">
        <v>334</v>
      </c>
      <c r="C93" s="12">
        <v>125426</v>
      </c>
      <c r="D93" s="12">
        <v>-4</v>
      </c>
      <c r="E93" s="12">
        <v>113</v>
      </c>
      <c r="F93" s="12"/>
    </row>
    <row r="94" spans="1:6" s="16" customFormat="1" ht="16.5" customHeight="1">
      <c r="A94" s="11">
        <v>42383.629861111112</v>
      </c>
      <c r="B94" s="12" t="s">
        <v>334</v>
      </c>
      <c r="C94" s="12">
        <v>500420</v>
      </c>
      <c r="D94" s="12">
        <v>-1</v>
      </c>
      <c r="E94" s="12">
        <v>38</v>
      </c>
      <c r="F94" s="12"/>
    </row>
    <row r="95" spans="1:6" s="16" customFormat="1" ht="16.5" customHeight="1">
      <c r="A95" s="11">
        <v>42383.629861111112</v>
      </c>
      <c r="B95" s="12" t="s">
        <v>334</v>
      </c>
      <c r="C95" s="12">
        <v>500428</v>
      </c>
      <c r="D95" s="12">
        <v>-1</v>
      </c>
      <c r="E95" s="12">
        <v>26</v>
      </c>
      <c r="F95" s="12"/>
    </row>
    <row r="96" spans="1:6" s="16" customFormat="1" ht="16.5" customHeight="1">
      <c r="A96" s="11">
        <v>42383.629861111112</v>
      </c>
      <c r="B96" s="12" t="s">
        <v>334</v>
      </c>
      <c r="C96" s="12" t="s">
        <v>138</v>
      </c>
      <c r="D96" s="12">
        <v>-1</v>
      </c>
      <c r="E96" s="12">
        <v>123</v>
      </c>
      <c r="F96" s="12"/>
    </row>
    <row r="97" spans="1:6" s="16" customFormat="1" ht="16.5" customHeight="1">
      <c r="A97" s="11">
        <v>42383.629861111112</v>
      </c>
      <c r="B97" s="12" t="s">
        <v>334</v>
      </c>
      <c r="C97" s="12">
        <v>404</v>
      </c>
      <c r="D97" s="12">
        <v>-1</v>
      </c>
      <c r="E97" s="12">
        <v>99</v>
      </c>
      <c r="F97" s="12"/>
    </row>
    <row r="98" spans="1:6" s="16" customFormat="1" ht="16.5" customHeight="1">
      <c r="A98" s="11">
        <v>42383.629861111112</v>
      </c>
      <c r="B98" s="12" t="s">
        <v>334</v>
      </c>
      <c r="C98" s="12">
        <v>403</v>
      </c>
      <c r="D98" s="12">
        <v>-2</v>
      </c>
      <c r="E98" s="12">
        <v>118</v>
      </c>
      <c r="F98" s="12"/>
    </row>
    <row r="99" spans="1:6" s="16" customFormat="1" ht="16.5" customHeight="1">
      <c r="A99" s="11">
        <v>42383.629861111112</v>
      </c>
      <c r="B99" s="12" t="s">
        <v>334</v>
      </c>
      <c r="C99" s="12">
        <v>403</v>
      </c>
      <c r="D99" s="12">
        <v>-12</v>
      </c>
      <c r="E99" s="12">
        <v>120</v>
      </c>
      <c r="F99" s="12"/>
    </row>
    <row r="100" spans="1:6" s="16" customFormat="1" ht="16.5" customHeight="1">
      <c r="A100" s="11">
        <v>42383.629861111112</v>
      </c>
      <c r="B100" s="12" t="s">
        <v>334</v>
      </c>
      <c r="C100" s="12" t="s">
        <v>138</v>
      </c>
      <c r="D100" s="12">
        <v>-13</v>
      </c>
      <c r="E100" s="12">
        <v>124</v>
      </c>
      <c r="F100" s="12"/>
    </row>
    <row r="101" spans="1:6" s="16" customFormat="1" ht="16.5" customHeight="1">
      <c r="A101" s="11">
        <v>42383.629861111112</v>
      </c>
      <c r="B101" s="12" t="s">
        <v>334</v>
      </c>
      <c r="C101" s="12">
        <v>200413</v>
      </c>
      <c r="D101" s="12">
        <v>-1</v>
      </c>
      <c r="E101" s="12">
        <v>16</v>
      </c>
      <c r="F101" s="12"/>
    </row>
    <row r="102" spans="1:6" s="16" customFormat="1" ht="16.5" customHeight="1">
      <c r="A102" s="11">
        <v>42383.629861111112</v>
      </c>
      <c r="B102" s="12" t="s">
        <v>324</v>
      </c>
      <c r="C102" s="12">
        <v>0</v>
      </c>
      <c r="D102" s="12">
        <v>0</v>
      </c>
      <c r="E102" s="12">
        <v>0</v>
      </c>
      <c r="F102" s="12" t="s">
        <v>333</v>
      </c>
    </row>
    <row r="103" spans="1:6" s="16" customFormat="1" ht="16.5" customHeight="1">
      <c r="A103" s="11">
        <v>42383.629861111112</v>
      </c>
      <c r="B103" s="12" t="s">
        <v>324</v>
      </c>
      <c r="C103" s="12">
        <v>0</v>
      </c>
      <c r="D103" s="12">
        <v>0</v>
      </c>
      <c r="E103" s="12">
        <v>0</v>
      </c>
      <c r="F103" s="12" t="s">
        <v>332</v>
      </c>
    </row>
    <row r="104" spans="1:6" s="16" customFormat="1" ht="16.5" customHeight="1">
      <c r="A104" s="11">
        <v>42383.629861111112</v>
      </c>
      <c r="B104" s="12" t="s">
        <v>324</v>
      </c>
      <c r="C104" s="12">
        <v>0</v>
      </c>
      <c r="D104" s="12">
        <v>0</v>
      </c>
      <c r="E104" s="12">
        <v>0</v>
      </c>
      <c r="F104" s="12" t="s">
        <v>331</v>
      </c>
    </row>
    <row r="105" spans="1:6" s="16" customFormat="1" ht="16.5" customHeight="1">
      <c r="A105" s="11">
        <v>42383.629861111112</v>
      </c>
      <c r="B105" s="12" t="s">
        <v>324</v>
      </c>
      <c r="C105" s="12">
        <v>0</v>
      </c>
      <c r="D105" s="12">
        <v>0</v>
      </c>
      <c r="E105" s="12">
        <v>0</v>
      </c>
      <c r="F105" s="12" t="s">
        <v>330</v>
      </c>
    </row>
    <row r="106" spans="1:6" s="16" customFormat="1" ht="16.5" customHeight="1">
      <c r="A106" s="11">
        <v>42383.629861111112</v>
      </c>
      <c r="B106" s="12" t="s">
        <v>324</v>
      </c>
      <c r="C106" s="12">
        <v>0</v>
      </c>
      <c r="D106" s="12">
        <v>0</v>
      </c>
      <c r="E106" s="12">
        <v>0</v>
      </c>
      <c r="F106" s="12" t="s">
        <v>329</v>
      </c>
    </row>
    <row r="107" spans="1:6" s="16" customFormat="1" ht="16.5" customHeight="1">
      <c r="A107" s="11">
        <v>42383.629861111112</v>
      </c>
      <c r="B107" s="12" t="s">
        <v>324</v>
      </c>
      <c r="C107" s="12">
        <v>0</v>
      </c>
      <c r="D107" s="12">
        <v>0</v>
      </c>
      <c r="E107" s="12">
        <v>0</v>
      </c>
      <c r="F107" s="12" t="s">
        <v>328</v>
      </c>
    </row>
    <row r="108" spans="1:6" s="16" customFormat="1" ht="16.5" customHeight="1">
      <c r="A108" s="11">
        <v>42383.629861111112</v>
      </c>
      <c r="B108" s="12" t="s">
        <v>324</v>
      </c>
      <c r="C108" s="12">
        <v>0</v>
      </c>
      <c r="D108" s="12">
        <v>0</v>
      </c>
      <c r="E108" s="12">
        <v>0</v>
      </c>
      <c r="F108" s="12" t="s">
        <v>327</v>
      </c>
    </row>
    <row r="109" spans="1:6" s="16" customFormat="1" ht="16.5" customHeight="1">
      <c r="A109" s="11">
        <v>42383.629861111112</v>
      </c>
      <c r="B109" s="12" t="s">
        <v>324</v>
      </c>
      <c r="C109" s="12">
        <v>0</v>
      </c>
      <c r="D109" s="12">
        <v>0</v>
      </c>
      <c r="E109" s="12">
        <v>0</v>
      </c>
      <c r="F109" s="12" t="s">
        <v>326</v>
      </c>
    </row>
    <row r="110" spans="1:6" s="16" customFormat="1" ht="16.5" customHeight="1">
      <c r="A110" s="11">
        <v>42383.629861111112</v>
      </c>
      <c r="B110" s="12" t="s">
        <v>324</v>
      </c>
      <c r="C110" s="12">
        <v>0</v>
      </c>
      <c r="D110" s="12">
        <v>0</v>
      </c>
      <c r="E110" s="12">
        <v>0</v>
      </c>
      <c r="F110" s="12" t="s">
        <v>325</v>
      </c>
    </row>
    <row r="111" spans="1:6" s="16" customFormat="1" ht="16.5" customHeight="1">
      <c r="A111" s="11">
        <v>42382.606249999997</v>
      </c>
      <c r="B111" s="12" t="s">
        <v>324</v>
      </c>
      <c r="C111" s="12">
        <v>0</v>
      </c>
      <c r="D111" s="12">
        <v>0</v>
      </c>
      <c r="E111" s="12">
        <v>0</v>
      </c>
      <c r="F111" s="12" t="s">
        <v>415</v>
      </c>
    </row>
    <row r="112" spans="1:6" s="16" customFormat="1" ht="16.5" customHeight="1">
      <c r="A112" s="11">
        <v>42382.606249999997</v>
      </c>
      <c r="B112" s="12" t="s">
        <v>334</v>
      </c>
      <c r="C112" s="12">
        <v>30600</v>
      </c>
      <c r="D112" s="12">
        <v>-1</v>
      </c>
      <c r="E112" s="12">
        <v>3</v>
      </c>
      <c r="F112" s="12"/>
    </row>
    <row r="113" spans="1:6" s="16" customFormat="1" ht="16.5" customHeight="1">
      <c r="A113" s="11">
        <v>42382.606249999997</v>
      </c>
      <c r="B113" s="12" t="s">
        <v>334</v>
      </c>
      <c r="C113" s="12">
        <v>150187</v>
      </c>
      <c r="D113" s="12">
        <v>-1</v>
      </c>
      <c r="E113" s="12">
        <v>99</v>
      </c>
      <c r="F113" s="12"/>
    </row>
    <row r="114" spans="1:6" s="16" customFormat="1" ht="16.5" customHeight="1">
      <c r="A114" s="11">
        <v>42382.606249999997</v>
      </c>
      <c r="B114" s="12" t="s">
        <v>334</v>
      </c>
      <c r="C114" s="12">
        <v>150185</v>
      </c>
      <c r="D114" s="12">
        <v>-1</v>
      </c>
      <c r="E114" s="12">
        <v>72</v>
      </c>
      <c r="F114" s="12"/>
    </row>
    <row r="115" spans="1:6" s="16" customFormat="1" ht="16.5" customHeight="1">
      <c r="A115" s="11">
        <v>42382.606249999997</v>
      </c>
      <c r="B115" s="12" t="s">
        <v>334</v>
      </c>
      <c r="C115" s="12">
        <v>125417</v>
      </c>
      <c r="D115" s="12">
        <v>-1</v>
      </c>
      <c r="E115" s="12">
        <v>16</v>
      </c>
      <c r="F115" s="12"/>
    </row>
    <row r="116" spans="1:6" s="16" customFormat="1" ht="16.5" customHeight="1">
      <c r="A116" s="11">
        <v>42382.606249999997</v>
      </c>
      <c r="B116" s="12" t="s">
        <v>334</v>
      </c>
      <c r="C116" s="12">
        <v>200413</v>
      </c>
      <c r="D116" s="12">
        <v>-1</v>
      </c>
      <c r="E116" s="12">
        <v>17</v>
      </c>
      <c r="F116" s="12"/>
    </row>
    <row r="117" spans="1:6" s="16" customFormat="1" ht="16.5" customHeight="1">
      <c r="A117" s="11">
        <v>42382.606249999997</v>
      </c>
      <c r="B117" s="12" t="s">
        <v>334</v>
      </c>
      <c r="C117" s="12">
        <v>30600</v>
      </c>
      <c r="D117" s="12">
        <v>-1</v>
      </c>
      <c r="E117" s="12">
        <v>4</v>
      </c>
      <c r="F117" s="12"/>
    </row>
    <row r="118" spans="1:6" s="16" customFormat="1" ht="16.5" customHeight="1">
      <c r="A118" s="11">
        <v>42382.606249999997</v>
      </c>
      <c r="B118" s="12" t="s">
        <v>334</v>
      </c>
      <c r="C118" s="12">
        <v>150187</v>
      </c>
      <c r="D118" s="12">
        <v>-1</v>
      </c>
      <c r="E118" s="12">
        <v>100</v>
      </c>
      <c r="F118" s="12"/>
    </row>
    <row r="119" spans="1:6" s="16" customFormat="1" ht="16.5" customHeight="1">
      <c r="A119" s="11">
        <v>42382.606249999997</v>
      </c>
      <c r="B119" s="12" t="s">
        <v>334</v>
      </c>
      <c r="C119" s="12">
        <v>150188</v>
      </c>
      <c r="D119" s="12">
        <v>-1</v>
      </c>
      <c r="E119" s="12">
        <v>41</v>
      </c>
      <c r="F119" s="12"/>
    </row>
    <row r="120" spans="1:6" s="16" customFormat="1" ht="16.5" customHeight="1">
      <c r="A120" s="11">
        <v>42382.606249999997</v>
      </c>
      <c r="B120" s="12" t="s">
        <v>334</v>
      </c>
      <c r="C120" s="12">
        <v>200414</v>
      </c>
      <c r="D120" s="12">
        <v>-2</v>
      </c>
      <c r="E120" s="12">
        <v>10</v>
      </c>
      <c r="F120" s="12"/>
    </row>
    <row r="121" spans="1:6" s="16" customFormat="1" ht="16.5" customHeight="1">
      <c r="A121" s="11">
        <v>42382.606249999997</v>
      </c>
      <c r="B121" s="12" t="s">
        <v>334</v>
      </c>
      <c r="C121" s="12">
        <v>150185</v>
      </c>
      <c r="D121" s="12">
        <v>-1</v>
      </c>
      <c r="E121" s="12">
        <v>73</v>
      </c>
      <c r="F121" s="12"/>
    </row>
    <row r="122" spans="1:6" s="16" customFormat="1" ht="16.5" customHeight="1">
      <c r="A122" s="11">
        <v>42382.606249999997</v>
      </c>
      <c r="B122" s="12" t="s">
        <v>334</v>
      </c>
      <c r="C122" s="12">
        <v>30100</v>
      </c>
      <c r="D122" s="12">
        <v>-2</v>
      </c>
      <c r="E122" s="12">
        <v>47</v>
      </c>
      <c r="F122" s="12"/>
    </row>
    <row r="123" spans="1:6" s="16" customFormat="1" ht="16.5" customHeight="1">
      <c r="A123" s="11">
        <v>42382.606249999997</v>
      </c>
      <c r="B123" s="12" t="s">
        <v>334</v>
      </c>
      <c r="C123" s="12">
        <v>125417</v>
      </c>
      <c r="D123" s="12">
        <v>-2</v>
      </c>
      <c r="E123" s="12">
        <v>17</v>
      </c>
      <c r="F123" s="12"/>
    </row>
    <row r="124" spans="1:6" s="16" customFormat="1" ht="16.5" customHeight="1">
      <c r="A124" s="11">
        <v>42382.606249999997</v>
      </c>
      <c r="B124" s="12" t="s">
        <v>334</v>
      </c>
      <c r="C124" s="12">
        <v>403</v>
      </c>
      <c r="D124" s="12">
        <v>-24</v>
      </c>
      <c r="E124" s="12">
        <v>132</v>
      </c>
      <c r="F124" s="12"/>
    </row>
    <row r="125" spans="1:6" s="16" customFormat="1" ht="16.5" customHeight="1">
      <c r="A125" s="11">
        <v>42382.606249999997</v>
      </c>
      <c r="B125" s="12" t="s">
        <v>334</v>
      </c>
      <c r="C125" s="12">
        <v>404</v>
      </c>
      <c r="D125" s="12">
        <v>-1</v>
      </c>
      <c r="E125" s="12">
        <v>100</v>
      </c>
      <c r="F125" s="12"/>
    </row>
    <row r="126" spans="1:6" s="16" customFormat="1" ht="16.5" customHeight="1">
      <c r="A126" s="11">
        <v>42382.606249999997</v>
      </c>
      <c r="B126" s="12" t="s">
        <v>334</v>
      </c>
      <c r="C126" s="12">
        <v>390</v>
      </c>
      <c r="D126" s="12">
        <v>-5</v>
      </c>
      <c r="E126" s="12">
        <v>407</v>
      </c>
      <c r="F126" s="12"/>
    </row>
    <row r="127" spans="1:6" s="16" customFormat="1" ht="16.5" customHeight="1">
      <c r="A127" s="11">
        <v>42382.606249999997</v>
      </c>
      <c r="B127" s="12" t="s">
        <v>334</v>
      </c>
      <c r="C127" s="12">
        <v>185</v>
      </c>
      <c r="D127" s="12">
        <v>-1</v>
      </c>
      <c r="E127" s="12">
        <v>95</v>
      </c>
      <c r="F127" s="12"/>
    </row>
    <row r="128" spans="1:6" s="16" customFormat="1" ht="16.5" customHeight="1">
      <c r="A128" s="11">
        <v>42382.606249999997</v>
      </c>
      <c r="B128" s="12" t="s">
        <v>334</v>
      </c>
      <c r="C128" s="12">
        <v>407</v>
      </c>
      <c r="D128" s="12">
        <v>-1</v>
      </c>
      <c r="E128" s="12">
        <v>37</v>
      </c>
      <c r="F128" s="12"/>
    </row>
    <row r="129" spans="1:6" s="16" customFormat="1" ht="16.5" customHeight="1">
      <c r="A129" s="11">
        <v>42382.606249999997</v>
      </c>
      <c r="B129" s="12" t="s">
        <v>334</v>
      </c>
      <c r="C129" s="12" t="s">
        <v>138</v>
      </c>
      <c r="D129" s="12">
        <v>-24</v>
      </c>
      <c r="E129" s="12">
        <v>137</v>
      </c>
      <c r="F129" s="12"/>
    </row>
    <row r="130" spans="1:6" s="16" customFormat="1" ht="16.5" customHeight="1">
      <c r="A130" s="11">
        <v>42382.606249999997</v>
      </c>
      <c r="B130" s="12" t="s">
        <v>334</v>
      </c>
      <c r="C130" s="12">
        <v>390</v>
      </c>
      <c r="D130" s="12">
        <v>-3</v>
      </c>
      <c r="E130" s="12">
        <v>412</v>
      </c>
      <c r="F130" s="12"/>
    </row>
    <row r="131" spans="1:6" s="16" customFormat="1" ht="16.5" customHeight="1">
      <c r="A131" s="11">
        <v>42382.606249999997</v>
      </c>
      <c r="B131" s="12" t="s">
        <v>334</v>
      </c>
      <c r="C131" s="12" t="s">
        <v>3</v>
      </c>
      <c r="D131" s="12">
        <v>-2</v>
      </c>
      <c r="E131" s="12">
        <v>34</v>
      </c>
      <c r="F131" s="12"/>
    </row>
    <row r="132" spans="1:6" s="16" customFormat="1" ht="16.5" customHeight="1">
      <c r="A132" s="11">
        <v>42382.606249999997</v>
      </c>
      <c r="B132" s="12" t="s">
        <v>334</v>
      </c>
      <c r="C132" s="12">
        <v>402</v>
      </c>
      <c r="D132" s="12">
        <v>-2</v>
      </c>
      <c r="E132" s="12">
        <v>28</v>
      </c>
      <c r="F132" s="12"/>
    </row>
    <row r="133" spans="1:6" s="16" customFormat="1" ht="16.5" customHeight="1">
      <c r="A133" s="11">
        <v>42382.606249999997</v>
      </c>
      <c r="B133" s="12" t="s">
        <v>334</v>
      </c>
      <c r="C133" s="12" t="s">
        <v>144</v>
      </c>
      <c r="D133" s="12">
        <v>-1</v>
      </c>
      <c r="E133" s="12">
        <v>30</v>
      </c>
      <c r="F133" s="12"/>
    </row>
    <row r="134" spans="1:6" s="16" customFormat="1" ht="16.5" customHeight="1">
      <c r="A134" s="11">
        <v>42382.606249999997</v>
      </c>
      <c r="B134" s="12" t="s">
        <v>334</v>
      </c>
      <c r="C134" s="12">
        <v>200413</v>
      </c>
      <c r="D134" s="12">
        <v>-1</v>
      </c>
      <c r="E134" s="12">
        <v>18</v>
      </c>
      <c r="F134" s="12"/>
    </row>
    <row r="135" spans="1:6" s="16" customFormat="1" ht="16.5" customHeight="1">
      <c r="A135" s="11">
        <v>42382.606249999997</v>
      </c>
      <c r="B135" s="12" t="s">
        <v>334</v>
      </c>
      <c r="C135" s="12" t="s">
        <v>3</v>
      </c>
      <c r="D135" s="12">
        <v>-1</v>
      </c>
      <c r="E135" s="12">
        <v>36</v>
      </c>
      <c r="F135" s="12"/>
    </row>
    <row r="136" spans="1:6" s="16" customFormat="1" ht="16.5" customHeight="1">
      <c r="A136" s="11">
        <v>42382.606249999997</v>
      </c>
      <c r="B136" s="12" t="s">
        <v>334</v>
      </c>
      <c r="C136" s="12">
        <v>3905</v>
      </c>
      <c r="D136" s="12">
        <v>-1</v>
      </c>
      <c r="E136" s="12">
        <v>35</v>
      </c>
      <c r="F136" s="12"/>
    </row>
    <row r="137" spans="1:6" s="16" customFormat="1" ht="16.5" customHeight="1">
      <c r="A137" s="11">
        <v>42382.606249999997</v>
      </c>
      <c r="B137" s="12" t="s">
        <v>334</v>
      </c>
      <c r="C137" s="20">
        <v>40300000</v>
      </c>
      <c r="D137" s="12">
        <v>-1</v>
      </c>
      <c r="E137" s="12">
        <v>51</v>
      </c>
      <c r="F137" s="12"/>
    </row>
    <row r="138" spans="1:6" s="16" customFormat="1" ht="16.5" customHeight="1">
      <c r="A138" s="11">
        <v>42382.606249999997</v>
      </c>
      <c r="B138" s="12" t="s">
        <v>334</v>
      </c>
      <c r="C138" s="12" t="s">
        <v>90</v>
      </c>
      <c r="D138" s="12">
        <v>-1</v>
      </c>
      <c r="E138" s="12">
        <v>5</v>
      </c>
      <c r="F138" s="12"/>
    </row>
    <row r="139" spans="1:6" s="16" customFormat="1" ht="16.5" customHeight="1">
      <c r="A139" s="11">
        <v>42382.606249999997</v>
      </c>
      <c r="B139" s="12" t="s">
        <v>334</v>
      </c>
      <c r="C139" s="20">
        <v>40300000</v>
      </c>
      <c r="D139" s="12">
        <v>-3</v>
      </c>
      <c r="E139" s="12">
        <v>52</v>
      </c>
      <c r="F139" s="12"/>
    </row>
    <row r="140" spans="1:6" s="16" customFormat="1" ht="16.5" customHeight="1">
      <c r="A140" s="11">
        <v>42382.606249999997</v>
      </c>
      <c r="B140" s="12" t="s">
        <v>334</v>
      </c>
      <c r="C140" s="12">
        <v>30100</v>
      </c>
      <c r="D140" s="12">
        <v>-5</v>
      </c>
      <c r="E140" s="12">
        <v>49</v>
      </c>
      <c r="F140" s="12"/>
    </row>
    <row r="141" spans="1:6" s="16" customFormat="1" ht="16.5" customHeight="1">
      <c r="A141" s="11">
        <v>42382.606249999997</v>
      </c>
      <c r="B141" s="12" t="s">
        <v>334</v>
      </c>
      <c r="C141" s="12">
        <v>188</v>
      </c>
      <c r="D141" s="12">
        <v>-4</v>
      </c>
      <c r="E141" s="12">
        <v>65</v>
      </c>
      <c r="F141" s="12"/>
    </row>
    <row r="142" spans="1:6" s="16" customFormat="1" ht="16.5" customHeight="1">
      <c r="A142" s="11">
        <v>42382.606249999997</v>
      </c>
      <c r="B142" s="12" t="s">
        <v>334</v>
      </c>
      <c r="C142" s="12" t="s">
        <v>281</v>
      </c>
      <c r="D142" s="12">
        <v>-4</v>
      </c>
      <c r="E142" s="12">
        <v>0</v>
      </c>
      <c r="F142" s="12"/>
    </row>
    <row r="143" spans="1:6" s="16" customFormat="1" ht="16.5" customHeight="1">
      <c r="A143" s="11">
        <v>42382.606249999997</v>
      </c>
      <c r="B143" s="12" t="s">
        <v>334</v>
      </c>
      <c r="C143" s="12">
        <v>30426</v>
      </c>
      <c r="D143" s="12">
        <v>-13</v>
      </c>
      <c r="E143" s="12">
        <v>162</v>
      </c>
      <c r="F143" s="12"/>
    </row>
    <row r="144" spans="1:6" s="16" customFormat="1" ht="16.5" customHeight="1">
      <c r="A144" s="11">
        <v>42382.606249999997</v>
      </c>
      <c r="B144" s="12" t="s">
        <v>334</v>
      </c>
      <c r="C144" s="12">
        <v>500426</v>
      </c>
      <c r="D144" s="12">
        <v>-4</v>
      </c>
      <c r="E144" s="12">
        <v>45</v>
      </c>
      <c r="F144" s="12"/>
    </row>
    <row r="145" spans="1:6" s="16" customFormat="1" ht="16.5" customHeight="1">
      <c r="A145" s="11">
        <v>42382.606249999997</v>
      </c>
      <c r="B145" s="12" t="s">
        <v>334</v>
      </c>
      <c r="C145" s="12">
        <v>393</v>
      </c>
      <c r="D145" s="12">
        <v>-1</v>
      </c>
      <c r="E145" s="12">
        <v>46</v>
      </c>
      <c r="F145" s="12"/>
    </row>
    <row r="146" spans="1:6" s="16" customFormat="1" ht="16.5" customHeight="1">
      <c r="A146" s="11">
        <v>42382.606249999997</v>
      </c>
      <c r="B146" s="12" t="s">
        <v>334</v>
      </c>
      <c r="C146" s="12" t="s">
        <v>121</v>
      </c>
      <c r="D146" s="12">
        <v>-1</v>
      </c>
      <c r="E146" s="12">
        <v>17</v>
      </c>
      <c r="F146" s="12"/>
    </row>
    <row r="147" spans="1:6" s="16" customFormat="1" ht="16.5" customHeight="1">
      <c r="A147" s="11">
        <v>42382.606249999997</v>
      </c>
      <c r="B147" s="12" t="s">
        <v>334</v>
      </c>
      <c r="C147" s="12" t="s">
        <v>103</v>
      </c>
      <c r="D147" s="12">
        <v>-1</v>
      </c>
      <c r="E147" s="12">
        <v>6</v>
      </c>
      <c r="F147" s="12"/>
    </row>
    <row r="148" spans="1:6" s="16" customFormat="1" ht="16.5" customHeight="1">
      <c r="A148" s="11">
        <v>42382.606249999997</v>
      </c>
      <c r="B148" s="12" t="s">
        <v>334</v>
      </c>
      <c r="C148" s="12">
        <v>185</v>
      </c>
      <c r="D148" s="12">
        <v>-1</v>
      </c>
      <c r="E148" s="12">
        <v>96</v>
      </c>
      <c r="F148" s="12"/>
    </row>
    <row r="149" spans="1:6" s="16" customFormat="1" ht="16.5" customHeight="1">
      <c r="A149" s="11">
        <v>42382.606249999997</v>
      </c>
      <c r="B149" s="12" t="s">
        <v>334</v>
      </c>
      <c r="C149" s="12">
        <v>181</v>
      </c>
      <c r="D149" s="12">
        <v>-2</v>
      </c>
      <c r="E149" s="12">
        <v>28</v>
      </c>
      <c r="F149" s="12"/>
    </row>
    <row r="150" spans="1:6" s="16" customFormat="1" ht="16.5" customHeight="1">
      <c r="A150" s="11">
        <v>42382.606249999997</v>
      </c>
      <c r="B150" s="12" t="s">
        <v>334</v>
      </c>
      <c r="C150" s="12">
        <v>4025</v>
      </c>
      <c r="D150" s="12">
        <v>-1</v>
      </c>
      <c r="E150" s="12">
        <v>22</v>
      </c>
      <c r="F150" s="12"/>
    </row>
    <row r="151" spans="1:6" s="16" customFormat="1" ht="16.5" customHeight="1">
      <c r="A151" s="11">
        <v>42382.606249999997</v>
      </c>
      <c r="B151" s="12" t="s">
        <v>334</v>
      </c>
      <c r="C151" s="12">
        <v>3905</v>
      </c>
      <c r="D151" s="12">
        <v>-2</v>
      </c>
      <c r="E151" s="12">
        <v>36</v>
      </c>
      <c r="F151" s="12"/>
    </row>
    <row r="152" spans="1:6" s="16" customFormat="1" ht="16.5" customHeight="1">
      <c r="A152" s="11">
        <v>42382.606249999997</v>
      </c>
      <c r="B152" s="12" t="s">
        <v>334</v>
      </c>
      <c r="C152" s="12">
        <v>187</v>
      </c>
      <c r="D152" s="12">
        <v>-1</v>
      </c>
      <c r="E152" s="12">
        <v>158</v>
      </c>
      <c r="F152" s="12"/>
    </row>
    <row r="153" spans="1:6" s="16" customFormat="1" ht="16.5" customHeight="1">
      <c r="A153" s="11">
        <v>42382.606249999997</v>
      </c>
      <c r="B153" s="12" t="s">
        <v>334</v>
      </c>
      <c r="C153" s="12">
        <v>188</v>
      </c>
      <c r="D153" s="12">
        <v>-1</v>
      </c>
      <c r="E153" s="12">
        <v>69</v>
      </c>
      <c r="F153" s="12"/>
    </row>
    <row r="154" spans="1:6" s="16" customFormat="1" ht="16.5" customHeight="1">
      <c r="A154" s="11">
        <v>42382.606249999997</v>
      </c>
      <c r="B154" s="12" t="s">
        <v>334</v>
      </c>
      <c r="C154" s="12">
        <v>187</v>
      </c>
      <c r="D154" s="12">
        <v>-4</v>
      </c>
      <c r="E154" s="12">
        <v>159</v>
      </c>
      <c r="F154" s="12"/>
    </row>
    <row r="155" spans="1:6" s="16" customFormat="1" ht="16.5" customHeight="1">
      <c r="A155" s="11">
        <v>42382.606249999997</v>
      </c>
      <c r="B155" s="12" t="s">
        <v>334</v>
      </c>
      <c r="C155" s="12">
        <v>403</v>
      </c>
      <c r="D155" s="12">
        <v>-6</v>
      </c>
      <c r="E155" s="12">
        <v>156</v>
      </c>
      <c r="F155" s="12"/>
    </row>
    <row r="156" spans="1:6" s="16" customFormat="1" ht="16.5" customHeight="1">
      <c r="A156" s="11">
        <v>42382.606249999997</v>
      </c>
      <c r="B156" s="12" t="s">
        <v>334</v>
      </c>
      <c r="C156" s="12">
        <v>500401</v>
      </c>
      <c r="D156" s="12">
        <v>-2</v>
      </c>
      <c r="E156" s="12">
        <v>64</v>
      </c>
      <c r="F156" s="12"/>
    </row>
    <row r="157" spans="1:6" s="16" customFormat="1" ht="16.5" customHeight="1">
      <c r="A157" s="11">
        <v>42382.606249999997</v>
      </c>
      <c r="B157" s="12" t="s">
        <v>334</v>
      </c>
      <c r="C157" s="12">
        <v>188</v>
      </c>
      <c r="D157" s="12">
        <v>-4</v>
      </c>
      <c r="E157" s="12">
        <v>70</v>
      </c>
      <c r="F157" s="12"/>
    </row>
    <row r="158" spans="1:6" s="16" customFormat="1" ht="16.5" customHeight="1">
      <c r="A158" s="11">
        <v>42382.606249999997</v>
      </c>
      <c r="B158" s="12" t="s">
        <v>334</v>
      </c>
      <c r="C158" s="12">
        <v>187</v>
      </c>
      <c r="D158" s="12">
        <v>-2</v>
      </c>
      <c r="E158" s="12">
        <v>163</v>
      </c>
      <c r="F158" s="12"/>
    </row>
    <row r="159" spans="1:6" s="16" customFormat="1" ht="16.5" customHeight="1">
      <c r="A159" s="11">
        <v>42382.606249999997</v>
      </c>
      <c r="B159" s="12" t="s">
        <v>334</v>
      </c>
      <c r="C159" s="12" t="s">
        <v>138</v>
      </c>
      <c r="D159" s="12">
        <v>-12</v>
      </c>
      <c r="E159" s="12">
        <v>161</v>
      </c>
      <c r="F159" s="12"/>
    </row>
    <row r="160" spans="1:6" s="16" customFormat="1" ht="16.5" customHeight="1">
      <c r="A160" s="11">
        <v>42382.606249999997</v>
      </c>
      <c r="B160" s="12" t="s">
        <v>334</v>
      </c>
      <c r="C160" s="12" t="s">
        <v>337</v>
      </c>
      <c r="D160" s="12">
        <v>-5</v>
      </c>
      <c r="E160" s="12">
        <v>35</v>
      </c>
      <c r="F160" s="12"/>
    </row>
    <row r="161" spans="1:6" s="16" customFormat="1" ht="16.5" customHeight="1">
      <c r="A161" s="11">
        <v>42382.606249999997</v>
      </c>
      <c r="B161" s="12" t="s">
        <v>334</v>
      </c>
      <c r="C161" s="20">
        <v>40300000</v>
      </c>
      <c r="D161" s="12">
        <v>-5</v>
      </c>
      <c r="E161" s="12">
        <v>55</v>
      </c>
      <c r="F161" s="12"/>
    </row>
    <row r="162" spans="1:6" s="16" customFormat="1" ht="16.5" customHeight="1">
      <c r="A162" s="11">
        <v>42382.606249999997</v>
      </c>
      <c r="B162" s="12" t="s">
        <v>334</v>
      </c>
      <c r="C162" s="12" t="s">
        <v>87</v>
      </c>
      <c r="D162" s="12">
        <v>-1</v>
      </c>
      <c r="E162" s="12">
        <v>14</v>
      </c>
      <c r="F162" s="12"/>
    </row>
    <row r="163" spans="1:6" s="16" customFormat="1" ht="16.5" customHeight="1">
      <c r="A163" s="11">
        <v>42382.606249999997</v>
      </c>
      <c r="B163" s="12" t="s">
        <v>334</v>
      </c>
      <c r="C163" s="12" t="s">
        <v>137</v>
      </c>
      <c r="D163" s="12">
        <v>-2</v>
      </c>
      <c r="E163" s="12">
        <v>140</v>
      </c>
      <c r="F163" s="12"/>
    </row>
    <row r="164" spans="1:6" s="16" customFormat="1" ht="16.5" customHeight="1">
      <c r="A164" s="11">
        <v>42382.606249999997</v>
      </c>
      <c r="B164" s="12" t="s">
        <v>334</v>
      </c>
      <c r="C164" s="12">
        <v>500418</v>
      </c>
      <c r="D164" s="12">
        <v>-1</v>
      </c>
      <c r="E164" s="12">
        <v>1</v>
      </c>
      <c r="F164" s="12"/>
    </row>
    <row r="165" spans="1:6" s="16" customFormat="1" ht="16.5" customHeight="1">
      <c r="A165" s="11">
        <v>42382.606249999997</v>
      </c>
      <c r="B165" s="12" t="s">
        <v>334</v>
      </c>
      <c r="C165" s="12">
        <v>500420</v>
      </c>
      <c r="D165" s="12">
        <v>-1</v>
      </c>
      <c r="E165" s="12">
        <v>39</v>
      </c>
      <c r="F165" s="12"/>
    </row>
    <row r="166" spans="1:6" s="16" customFormat="1" ht="16.5" customHeight="1">
      <c r="A166" s="11">
        <v>42382.606249999997</v>
      </c>
      <c r="B166" s="12" t="s">
        <v>334</v>
      </c>
      <c r="C166" s="12">
        <v>500413</v>
      </c>
      <c r="D166" s="12">
        <v>-2</v>
      </c>
      <c r="E166" s="12">
        <v>18</v>
      </c>
      <c r="F166" s="12"/>
    </row>
    <row r="167" spans="1:6" s="16" customFormat="1" ht="16.5" customHeight="1">
      <c r="A167" s="11">
        <v>42382.606249999997</v>
      </c>
      <c r="B167" s="12" t="s">
        <v>324</v>
      </c>
      <c r="C167" s="12">
        <v>0</v>
      </c>
      <c r="D167" s="12">
        <v>0</v>
      </c>
      <c r="E167" s="12">
        <v>0</v>
      </c>
      <c r="F167" s="12" t="s">
        <v>333</v>
      </c>
    </row>
    <row r="168" spans="1:6" s="16" customFormat="1" ht="16.5" customHeight="1">
      <c r="A168" s="11">
        <v>42382.606249999997</v>
      </c>
      <c r="B168" s="12" t="s">
        <v>324</v>
      </c>
      <c r="C168" s="12">
        <v>0</v>
      </c>
      <c r="D168" s="12">
        <v>0</v>
      </c>
      <c r="E168" s="12">
        <v>0</v>
      </c>
      <c r="F168" s="12" t="s">
        <v>332</v>
      </c>
    </row>
    <row r="169" spans="1:6" s="16" customFormat="1" ht="16.5" customHeight="1">
      <c r="A169" s="11">
        <v>42382.606249999997</v>
      </c>
      <c r="B169" s="12" t="s">
        <v>324</v>
      </c>
      <c r="C169" s="12">
        <v>0</v>
      </c>
      <c r="D169" s="12">
        <v>0</v>
      </c>
      <c r="E169" s="12">
        <v>0</v>
      </c>
      <c r="F169" s="12" t="s">
        <v>331</v>
      </c>
    </row>
    <row r="170" spans="1:6" s="16" customFormat="1" ht="16.5" customHeight="1">
      <c r="A170" s="11">
        <v>42382.606249999997</v>
      </c>
      <c r="B170" s="12" t="s">
        <v>324</v>
      </c>
      <c r="C170" s="12">
        <v>0</v>
      </c>
      <c r="D170" s="12">
        <v>0</v>
      </c>
      <c r="E170" s="12">
        <v>0</v>
      </c>
      <c r="F170" s="12" t="s">
        <v>330</v>
      </c>
    </row>
    <row r="171" spans="1:6" s="16" customFormat="1" ht="16.5" customHeight="1">
      <c r="A171" s="11">
        <v>42382.606249999997</v>
      </c>
      <c r="B171" s="12" t="s">
        <v>324</v>
      </c>
      <c r="C171" s="12">
        <v>0</v>
      </c>
      <c r="D171" s="12">
        <v>0</v>
      </c>
      <c r="E171" s="12">
        <v>0</v>
      </c>
      <c r="F171" s="12" t="s">
        <v>329</v>
      </c>
    </row>
    <row r="172" spans="1:6" s="16" customFormat="1" ht="16.5" customHeight="1">
      <c r="A172" s="11">
        <v>42382.606249999997</v>
      </c>
      <c r="B172" s="12" t="s">
        <v>324</v>
      </c>
      <c r="C172" s="12">
        <v>0</v>
      </c>
      <c r="D172" s="12">
        <v>0</v>
      </c>
      <c r="E172" s="12">
        <v>0</v>
      </c>
      <c r="F172" s="12" t="s">
        <v>328</v>
      </c>
    </row>
    <row r="173" spans="1:6" s="16" customFormat="1" ht="16.5" customHeight="1">
      <c r="A173" s="11">
        <v>42382.606249999997</v>
      </c>
      <c r="B173" s="12" t="s">
        <v>324</v>
      </c>
      <c r="C173" s="12">
        <v>0</v>
      </c>
      <c r="D173" s="12">
        <v>0</v>
      </c>
      <c r="E173" s="12">
        <v>0</v>
      </c>
      <c r="F173" s="12" t="s">
        <v>327</v>
      </c>
    </row>
    <row r="174" spans="1:6" s="16" customFormat="1" ht="16.5" customHeight="1">
      <c r="A174" s="11">
        <v>42382.606249999997</v>
      </c>
      <c r="B174" s="12" t="s">
        <v>324</v>
      </c>
      <c r="C174" s="12">
        <v>0</v>
      </c>
      <c r="D174" s="12">
        <v>0</v>
      </c>
      <c r="E174" s="12">
        <v>0</v>
      </c>
      <c r="F174" s="12" t="s">
        <v>326</v>
      </c>
    </row>
    <row r="175" spans="1:6" s="16" customFormat="1" ht="16.5" customHeight="1">
      <c r="A175" s="11">
        <v>42382.606249999997</v>
      </c>
      <c r="B175" s="12" t="s">
        <v>324</v>
      </c>
      <c r="C175" s="12">
        <v>0</v>
      </c>
      <c r="D175" s="12">
        <v>0</v>
      </c>
      <c r="E175" s="12">
        <v>0</v>
      </c>
      <c r="F175" s="12" t="s">
        <v>325</v>
      </c>
    </row>
    <row r="176" spans="1:6" s="16" customFormat="1" ht="16.5" customHeight="1">
      <c r="A176" s="11">
        <v>42382.603472222225</v>
      </c>
      <c r="B176" s="12" t="s">
        <v>336</v>
      </c>
      <c r="C176" s="12">
        <v>393</v>
      </c>
      <c r="D176" s="12">
        <v>3</v>
      </c>
      <c r="E176" s="12">
        <v>47</v>
      </c>
      <c r="F176" s="12"/>
    </row>
    <row r="177" spans="1:6" s="16" customFormat="1" ht="16.5" customHeight="1">
      <c r="A177" s="11">
        <v>42382.602777777778</v>
      </c>
      <c r="B177" s="12" t="s">
        <v>336</v>
      </c>
      <c r="C177" s="12" t="s">
        <v>258</v>
      </c>
      <c r="D177" s="12">
        <v>3</v>
      </c>
      <c r="E177" s="12">
        <v>162</v>
      </c>
      <c r="F177" s="12"/>
    </row>
    <row r="178" spans="1:6" s="16" customFormat="1" ht="16.5" customHeight="1">
      <c r="A178" s="11">
        <v>42382.602777777778</v>
      </c>
      <c r="B178" s="12" t="s">
        <v>336</v>
      </c>
      <c r="C178" s="12" t="s">
        <v>138</v>
      </c>
      <c r="D178" s="12">
        <v>126</v>
      </c>
      <c r="E178" s="12">
        <v>173</v>
      </c>
      <c r="F178" s="12"/>
    </row>
    <row r="179" spans="1:6" s="16" customFormat="1" ht="16.5" customHeight="1">
      <c r="A179" s="11">
        <v>42381.71875</v>
      </c>
      <c r="B179" s="12" t="s">
        <v>336</v>
      </c>
      <c r="C179" s="12" t="s">
        <v>281</v>
      </c>
      <c r="D179" s="12">
        <v>4</v>
      </c>
      <c r="E179" s="12">
        <v>4</v>
      </c>
      <c r="F179" s="12"/>
    </row>
    <row r="180" spans="1:6" s="16" customFormat="1" ht="16.5" customHeight="1">
      <c r="A180" s="11">
        <v>42381.71875</v>
      </c>
      <c r="B180" s="12" t="s">
        <v>336</v>
      </c>
      <c r="C180" s="12">
        <v>3905</v>
      </c>
      <c r="D180" s="12">
        <v>38</v>
      </c>
      <c r="E180" s="12">
        <v>38</v>
      </c>
      <c r="F180" s="12"/>
    </row>
    <row r="181" spans="1:6" s="16" customFormat="1" ht="16.5" customHeight="1">
      <c r="A181" s="11">
        <v>42381.71875</v>
      </c>
      <c r="B181" s="12" t="s">
        <v>336</v>
      </c>
      <c r="C181" s="12" t="s">
        <v>337</v>
      </c>
      <c r="D181" s="12">
        <v>40</v>
      </c>
      <c r="E181" s="12">
        <v>40</v>
      </c>
      <c r="F181" s="12"/>
    </row>
    <row r="182" spans="1:6" s="16" customFormat="1" ht="16.5" customHeight="1">
      <c r="A182" s="11">
        <v>42381.544444444444</v>
      </c>
      <c r="B182" s="12" t="s">
        <v>323</v>
      </c>
      <c r="C182" s="12">
        <v>125426</v>
      </c>
      <c r="D182" s="12">
        <v>-1</v>
      </c>
      <c r="E182" s="12">
        <v>117</v>
      </c>
      <c r="F182" s="12" t="s">
        <v>368</v>
      </c>
    </row>
    <row r="183" spans="1:6" s="16" customFormat="1" ht="16.5" customHeight="1">
      <c r="A183" s="11">
        <v>42381.413194444445</v>
      </c>
      <c r="B183" s="12" t="s">
        <v>334</v>
      </c>
      <c r="C183" s="12">
        <v>181</v>
      </c>
      <c r="D183" s="12">
        <v>-2</v>
      </c>
      <c r="E183" s="12">
        <v>30</v>
      </c>
      <c r="F183" s="12"/>
    </row>
    <row r="184" spans="1:6" s="16" customFormat="1" ht="16.5" customHeight="1">
      <c r="A184" s="11">
        <v>42381.413194444445</v>
      </c>
      <c r="B184" s="12" t="s">
        <v>334</v>
      </c>
      <c r="C184" s="12" t="s">
        <v>350</v>
      </c>
      <c r="D184" s="12">
        <v>-10</v>
      </c>
      <c r="E184" s="12">
        <v>2</v>
      </c>
      <c r="F184" s="12"/>
    </row>
    <row r="185" spans="1:6" s="16" customFormat="1" ht="16.5" customHeight="1">
      <c r="A185" s="11">
        <v>42381.413194444445</v>
      </c>
      <c r="B185" s="12" t="s">
        <v>334</v>
      </c>
      <c r="C185" s="12" t="s">
        <v>337</v>
      </c>
      <c r="D185" s="12">
        <v>-12</v>
      </c>
      <c r="E185" s="12">
        <v>0</v>
      </c>
      <c r="F185" s="12"/>
    </row>
    <row r="186" spans="1:6" s="16" customFormat="1" ht="16.5" customHeight="1">
      <c r="A186" s="11">
        <v>42381.413194444445</v>
      </c>
      <c r="B186" s="12" t="s">
        <v>334</v>
      </c>
      <c r="C186" s="12" t="s">
        <v>138</v>
      </c>
      <c r="D186" s="12">
        <v>-1</v>
      </c>
      <c r="E186" s="12">
        <v>47</v>
      </c>
      <c r="F186" s="12"/>
    </row>
    <row r="187" spans="1:6" s="16" customFormat="1" ht="16.5" customHeight="1">
      <c r="A187" s="11">
        <v>42381.413194444445</v>
      </c>
      <c r="B187" s="12" t="s">
        <v>334</v>
      </c>
      <c r="C187" s="12">
        <v>500401</v>
      </c>
      <c r="D187" s="12">
        <v>-4</v>
      </c>
      <c r="E187" s="12">
        <v>66</v>
      </c>
      <c r="F187" s="12"/>
    </row>
    <row r="188" spans="1:6" s="16" customFormat="1" ht="16.5" customHeight="1">
      <c r="A188" s="11">
        <v>42381.413194444445</v>
      </c>
      <c r="B188" s="12" t="s">
        <v>334</v>
      </c>
      <c r="C188" s="12">
        <v>500401</v>
      </c>
      <c r="D188" s="12">
        <v>-4</v>
      </c>
      <c r="E188" s="12">
        <v>70</v>
      </c>
      <c r="F188" s="12"/>
    </row>
    <row r="189" spans="1:6" s="16" customFormat="1" ht="16.5" customHeight="1">
      <c r="A189" s="11">
        <v>42381.413194444445</v>
      </c>
      <c r="B189" s="12" t="s">
        <v>334</v>
      </c>
      <c r="C189" s="12">
        <v>125426</v>
      </c>
      <c r="D189" s="12">
        <v>-4</v>
      </c>
      <c r="E189" s="12">
        <v>118</v>
      </c>
      <c r="F189" s="12"/>
    </row>
    <row r="190" spans="1:6" s="16" customFormat="1" ht="16.5" customHeight="1">
      <c r="A190" s="11">
        <v>42381.413194444445</v>
      </c>
      <c r="B190" s="12" t="s">
        <v>334</v>
      </c>
      <c r="C190" s="12">
        <v>200</v>
      </c>
      <c r="D190" s="12">
        <v>-1</v>
      </c>
      <c r="E190" s="12">
        <v>31</v>
      </c>
      <c r="F190" s="12"/>
    </row>
    <row r="191" spans="1:6" s="16" customFormat="1" ht="16.5" customHeight="1">
      <c r="A191" s="11">
        <v>42381.413194444445</v>
      </c>
      <c r="B191" s="12" t="s">
        <v>334</v>
      </c>
      <c r="C191" s="12">
        <v>403</v>
      </c>
      <c r="D191" s="12">
        <v>-6</v>
      </c>
      <c r="E191" s="12">
        <v>162</v>
      </c>
      <c r="F191" s="12"/>
    </row>
    <row r="192" spans="1:6" s="16" customFormat="1" ht="16.5" customHeight="1">
      <c r="A192" s="11">
        <v>42381.413194444445</v>
      </c>
      <c r="B192" s="12" t="s">
        <v>334</v>
      </c>
      <c r="C192" s="12" t="s">
        <v>138</v>
      </c>
      <c r="D192" s="12">
        <v>-13</v>
      </c>
      <c r="E192" s="12">
        <v>48</v>
      </c>
      <c r="F192" s="12"/>
    </row>
    <row r="193" spans="1:6" s="16" customFormat="1" ht="16.5" customHeight="1">
      <c r="A193" s="11">
        <v>42381.413194444445</v>
      </c>
      <c r="B193" s="12" t="s">
        <v>334</v>
      </c>
      <c r="C193" s="12" t="s">
        <v>138</v>
      </c>
      <c r="D193" s="12">
        <v>-30</v>
      </c>
      <c r="E193" s="12">
        <v>61</v>
      </c>
      <c r="F193" s="12"/>
    </row>
    <row r="194" spans="1:6" s="16" customFormat="1" ht="16.5" customHeight="1">
      <c r="A194" s="11">
        <v>42381.413194444445</v>
      </c>
      <c r="B194" s="12" t="s">
        <v>334</v>
      </c>
      <c r="C194" s="12">
        <v>125415</v>
      </c>
      <c r="D194" s="12">
        <v>-5</v>
      </c>
      <c r="E194" s="12">
        <v>54</v>
      </c>
      <c r="F194" s="12"/>
    </row>
    <row r="195" spans="1:6" s="16" customFormat="1" ht="16.5" customHeight="1">
      <c r="A195" s="11">
        <v>42381.413194444445</v>
      </c>
      <c r="B195" s="12" t="s">
        <v>334</v>
      </c>
      <c r="C195" s="12">
        <v>250403</v>
      </c>
      <c r="D195" s="12">
        <v>-12</v>
      </c>
      <c r="E195" s="12">
        <v>66</v>
      </c>
      <c r="F195" s="12"/>
    </row>
    <row r="196" spans="1:6" s="16" customFormat="1" ht="16.5" customHeight="1">
      <c r="A196" s="11">
        <v>42381.413194444445</v>
      </c>
      <c r="B196" s="12" t="s">
        <v>334</v>
      </c>
      <c r="C196" s="12">
        <v>500185</v>
      </c>
      <c r="D196" s="12">
        <v>-1</v>
      </c>
      <c r="E196" s="12">
        <v>105</v>
      </c>
      <c r="F196" s="12"/>
    </row>
    <row r="197" spans="1:6" s="16" customFormat="1" ht="16.5" customHeight="1">
      <c r="A197" s="11">
        <v>42381.413194444445</v>
      </c>
      <c r="B197" s="12" t="s">
        <v>334</v>
      </c>
      <c r="C197" s="12" t="s">
        <v>138</v>
      </c>
      <c r="D197" s="12">
        <v>-6</v>
      </c>
      <c r="E197" s="12">
        <v>91</v>
      </c>
      <c r="F197" s="12"/>
    </row>
    <row r="198" spans="1:6" s="16" customFormat="1" ht="16.5" customHeight="1">
      <c r="A198" s="11">
        <v>42381.413194444445</v>
      </c>
      <c r="B198" s="12" t="s">
        <v>334</v>
      </c>
      <c r="C198" s="12">
        <v>150189</v>
      </c>
      <c r="D198" s="12">
        <v>-1</v>
      </c>
      <c r="E198" s="12">
        <v>65</v>
      </c>
      <c r="F198" s="12"/>
    </row>
    <row r="199" spans="1:6" s="16" customFormat="1" ht="16.5" customHeight="1">
      <c r="A199" s="11">
        <v>42381.413194444445</v>
      </c>
      <c r="B199" s="12" t="s">
        <v>334</v>
      </c>
      <c r="C199" s="20">
        <v>40300000</v>
      </c>
      <c r="D199" s="12">
        <v>-1</v>
      </c>
      <c r="E199" s="12">
        <v>60</v>
      </c>
      <c r="F199" s="12"/>
    </row>
    <row r="200" spans="1:6" s="16" customFormat="1" ht="16.5" customHeight="1">
      <c r="A200" s="11">
        <v>42381.413194444445</v>
      </c>
      <c r="B200" s="12" t="s">
        <v>334</v>
      </c>
      <c r="C200" s="12">
        <v>500185</v>
      </c>
      <c r="D200" s="12">
        <v>-1</v>
      </c>
      <c r="E200" s="12">
        <v>106</v>
      </c>
      <c r="F200" s="12"/>
    </row>
    <row r="201" spans="1:6" s="16" customFormat="1" ht="16.5" customHeight="1">
      <c r="A201" s="11">
        <v>42381.413194444445</v>
      </c>
      <c r="B201" s="12" t="s">
        <v>334</v>
      </c>
      <c r="C201" s="12">
        <v>500407</v>
      </c>
      <c r="D201" s="12">
        <v>-5</v>
      </c>
      <c r="E201" s="12">
        <v>27</v>
      </c>
      <c r="F201" s="12"/>
    </row>
    <row r="202" spans="1:6" s="16" customFormat="1" ht="16.5" customHeight="1">
      <c r="A202" s="11">
        <v>42381.413194444445</v>
      </c>
      <c r="B202" s="12" t="s">
        <v>334</v>
      </c>
      <c r="C202" s="12">
        <v>428</v>
      </c>
      <c r="D202" s="12">
        <v>-2</v>
      </c>
      <c r="E202" s="12">
        <v>41</v>
      </c>
      <c r="F202" s="12"/>
    </row>
    <row r="203" spans="1:6" s="16" customFormat="1" ht="16.5" customHeight="1">
      <c r="A203" s="11">
        <v>42381.413194444445</v>
      </c>
      <c r="B203" s="12" t="s">
        <v>334</v>
      </c>
      <c r="C203" s="12">
        <v>413</v>
      </c>
      <c r="D203" s="12">
        <v>-2</v>
      </c>
      <c r="E203" s="12">
        <v>52</v>
      </c>
      <c r="F203" s="12"/>
    </row>
    <row r="204" spans="1:6" s="16" customFormat="1" ht="16.5" customHeight="1">
      <c r="A204" s="11">
        <v>42381.413194444445</v>
      </c>
      <c r="B204" s="12" t="s">
        <v>334</v>
      </c>
      <c r="C204" s="12">
        <v>390</v>
      </c>
      <c r="D204" s="12">
        <v>-5</v>
      </c>
      <c r="E204" s="12">
        <v>415</v>
      </c>
      <c r="F204" s="12"/>
    </row>
    <row r="205" spans="1:6" s="16" customFormat="1" ht="16.5" customHeight="1">
      <c r="A205" s="11">
        <v>42381.413194444445</v>
      </c>
      <c r="B205" s="12" t="s">
        <v>334</v>
      </c>
      <c r="C205" s="20">
        <v>40300000</v>
      </c>
      <c r="D205" s="12">
        <v>-2</v>
      </c>
      <c r="E205" s="12">
        <v>61</v>
      </c>
      <c r="F205" s="12"/>
    </row>
    <row r="206" spans="1:6" s="16" customFormat="1" ht="16.5" customHeight="1">
      <c r="A206" s="11">
        <v>42381.413194444445</v>
      </c>
      <c r="B206" s="12" t="s">
        <v>334</v>
      </c>
      <c r="C206" s="12">
        <v>185</v>
      </c>
      <c r="D206" s="12">
        <v>-1</v>
      </c>
      <c r="E206" s="12">
        <v>97</v>
      </c>
      <c r="F206" s="12"/>
    </row>
    <row r="207" spans="1:6" s="16" customFormat="1" ht="16.5" customHeight="1">
      <c r="A207" s="11">
        <v>42381.413194444445</v>
      </c>
      <c r="B207" s="12" t="s">
        <v>334</v>
      </c>
      <c r="C207" s="12">
        <v>188</v>
      </c>
      <c r="D207" s="12">
        <v>-1</v>
      </c>
      <c r="E207" s="12">
        <v>74</v>
      </c>
      <c r="F207" s="12"/>
    </row>
    <row r="208" spans="1:6" s="16" customFormat="1" ht="16.5" customHeight="1">
      <c r="A208" s="11">
        <v>42381.413194444445</v>
      </c>
      <c r="B208" s="12" t="s">
        <v>334</v>
      </c>
      <c r="C208" s="12">
        <v>407</v>
      </c>
      <c r="D208" s="12">
        <v>-1</v>
      </c>
      <c r="E208" s="12">
        <v>38</v>
      </c>
      <c r="F208" s="12"/>
    </row>
    <row r="209" spans="1:6" s="16" customFormat="1" ht="16.5" customHeight="1">
      <c r="A209" s="11">
        <v>42381.413194444445</v>
      </c>
      <c r="B209" s="12" t="s">
        <v>334</v>
      </c>
      <c r="C209" s="12">
        <v>250188</v>
      </c>
      <c r="D209" s="12">
        <v>-1</v>
      </c>
      <c r="E209" s="12">
        <v>55</v>
      </c>
      <c r="F209" s="12"/>
    </row>
    <row r="210" spans="1:6" s="16" customFormat="1" ht="16.5" customHeight="1">
      <c r="A210" s="11">
        <v>42381.413194444445</v>
      </c>
      <c r="B210" s="12" t="s">
        <v>334</v>
      </c>
      <c r="C210" s="12">
        <v>500415</v>
      </c>
      <c r="D210" s="12">
        <v>-5</v>
      </c>
      <c r="E210" s="12">
        <v>14</v>
      </c>
      <c r="F210" s="12"/>
    </row>
    <row r="211" spans="1:6" s="16" customFormat="1" ht="16.5" customHeight="1">
      <c r="A211" s="11">
        <v>42381.413194444445</v>
      </c>
      <c r="B211" s="12" t="s">
        <v>334</v>
      </c>
      <c r="C211" s="12">
        <v>125415</v>
      </c>
      <c r="D211" s="12">
        <v>-1</v>
      </c>
      <c r="E211" s="12">
        <v>59</v>
      </c>
      <c r="F211" s="12"/>
    </row>
    <row r="212" spans="1:6" s="16" customFormat="1" ht="16.5" customHeight="1">
      <c r="A212" s="11">
        <v>42381.413194444445</v>
      </c>
      <c r="B212" s="12" t="s">
        <v>334</v>
      </c>
      <c r="C212" s="12">
        <v>200414</v>
      </c>
      <c r="D212" s="12">
        <v>-1</v>
      </c>
      <c r="E212" s="12">
        <v>18</v>
      </c>
      <c r="F212" s="12"/>
    </row>
    <row r="213" spans="1:6" s="16" customFormat="1" ht="16.5" customHeight="1">
      <c r="A213" s="11">
        <v>42381.413194444445</v>
      </c>
      <c r="B213" s="12" t="s">
        <v>334</v>
      </c>
      <c r="C213" s="12" t="s">
        <v>138</v>
      </c>
      <c r="D213" s="12">
        <v>-12</v>
      </c>
      <c r="E213" s="12">
        <v>97</v>
      </c>
      <c r="F213" s="12"/>
    </row>
    <row r="214" spans="1:6" s="16" customFormat="1" ht="16.5" customHeight="1">
      <c r="A214" s="11">
        <v>42381.413194444445</v>
      </c>
      <c r="B214" s="12" t="s">
        <v>334</v>
      </c>
      <c r="C214" s="12">
        <v>500401</v>
      </c>
      <c r="D214" s="12">
        <v>-4</v>
      </c>
      <c r="E214" s="12">
        <v>74</v>
      </c>
      <c r="F214" s="12"/>
    </row>
    <row r="215" spans="1:6" s="16" customFormat="1" ht="16.5" customHeight="1">
      <c r="A215" s="11">
        <v>42381.413194444445</v>
      </c>
      <c r="B215" s="12" t="s">
        <v>334</v>
      </c>
      <c r="C215" s="12">
        <v>403</v>
      </c>
      <c r="D215" s="12">
        <v>-5</v>
      </c>
      <c r="E215" s="12">
        <v>168</v>
      </c>
      <c r="F215" s="12"/>
    </row>
    <row r="216" spans="1:6" s="16" customFormat="1" ht="16.5" customHeight="1">
      <c r="A216" s="11">
        <v>42381.413194444445</v>
      </c>
      <c r="B216" s="12" t="s">
        <v>334</v>
      </c>
      <c r="C216" s="12">
        <v>413</v>
      </c>
      <c r="D216" s="12">
        <v>-1</v>
      </c>
      <c r="E216" s="12">
        <v>54</v>
      </c>
      <c r="F216" s="12"/>
    </row>
    <row r="217" spans="1:6" s="16" customFormat="1" ht="16.5" customHeight="1">
      <c r="A217" s="11">
        <v>42381.413194444445</v>
      </c>
      <c r="B217" s="12" t="s">
        <v>334</v>
      </c>
      <c r="C217" s="12">
        <v>125426</v>
      </c>
      <c r="D217" s="12">
        <v>-1</v>
      </c>
      <c r="E217" s="12">
        <v>122</v>
      </c>
      <c r="F217" s="12"/>
    </row>
    <row r="218" spans="1:6" s="16" customFormat="1" ht="16.5" customHeight="1">
      <c r="A218" s="11">
        <v>42381.413194444445</v>
      </c>
      <c r="B218" s="12" t="s">
        <v>334</v>
      </c>
      <c r="C218" s="12">
        <v>150187</v>
      </c>
      <c r="D218" s="12">
        <v>-5</v>
      </c>
      <c r="E218" s="12">
        <v>111</v>
      </c>
      <c r="F218" s="12"/>
    </row>
    <row r="219" spans="1:6" s="16" customFormat="1" ht="16.5" customHeight="1">
      <c r="A219" s="11">
        <v>42381.413194444445</v>
      </c>
      <c r="B219" s="12" t="s">
        <v>334</v>
      </c>
      <c r="C219" s="12">
        <v>187</v>
      </c>
      <c r="D219" s="12">
        <v>-3</v>
      </c>
      <c r="E219" s="12">
        <v>165</v>
      </c>
      <c r="F219" s="12"/>
    </row>
    <row r="220" spans="1:6" s="16" customFormat="1" ht="16.5" customHeight="1">
      <c r="A220" s="11">
        <v>42381.413194444445</v>
      </c>
      <c r="B220" s="12" t="s">
        <v>334</v>
      </c>
      <c r="C220" s="12">
        <v>402</v>
      </c>
      <c r="D220" s="12">
        <v>-6</v>
      </c>
      <c r="E220" s="12">
        <v>30</v>
      </c>
      <c r="F220" s="12"/>
    </row>
    <row r="221" spans="1:6" s="16" customFormat="1" ht="16.5" customHeight="1">
      <c r="A221" s="11">
        <v>42381.413194444445</v>
      </c>
      <c r="B221" s="12" t="s">
        <v>334</v>
      </c>
      <c r="C221" s="12">
        <v>200413</v>
      </c>
      <c r="D221" s="12">
        <v>-1</v>
      </c>
      <c r="E221" s="12">
        <v>19</v>
      </c>
      <c r="F221" s="12"/>
    </row>
    <row r="222" spans="1:6" s="16" customFormat="1" ht="16.5" customHeight="1">
      <c r="A222" s="11">
        <v>42381.413194444445</v>
      </c>
      <c r="B222" s="12" t="s">
        <v>334</v>
      </c>
      <c r="C222" s="12">
        <v>30426</v>
      </c>
      <c r="D222" s="12">
        <v>-1</v>
      </c>
      <c r="E222" s="12">
        <v>175</v>
      </c>
      <c r="F222" s="12"/>
    </row>
    <row r="223" spans="1:6" s="16" customFormat="1" ht="16.5" customHeight="1">
      <c r="A223" s="11">
        <v>42381.413194444445</v>
      </c>
      <c r="B223" s="12" t="s">
        <v>334</v>
      </c>
      <c r="C223" s="12">
        <v>30100</v>
      </c>
      <c r="D223" s="12">
        <v>-1</v>
      </c>
      <c r="E223" s="12">
        <v>67</v>
      </c>
      <c r="F223" s="12"/>
    </row>
    <row r="224" spans="1:6" s="16" customFormat="1" ht="16.5" customHeight="1">
      <c r="A224" s="11">
        <v>42381.413194444445</v>
      </c>
      <c r="B224" s="12" t="s">
        <v>334</v>
      </c>
      <c r="C224" s="12">
        <v>30600</v>
      </c>
      <c r="D224" s="12">
        <v>-2</v>
      </c>
      <c r="E224" s="12">
        <v>13</v>
      </c>
      <c r="F224" s="12"/>
    </row>
    <row r="225" spans="1:6" s="16" customFormat="1" ht="16.5" customHeight="1">
      <c r="A225" s="11">
        <v>42381.413194444445</v>
      </c>
      <c r="B225" s="12" t="s">
        <v>334</v>
      </c>
      <c r="C225" s="12">
        <v>189</v>
      </c>
      <c r="D225" s="12">
        <v>-3</v>
      </c>
      <c r="E225" s="12">
        <v>105</v>
      </c>
      <c r="F225" s="12"/>
    </row>
    <row r="226" spans="1:6" s="16" customFormat="1" ht="16.5" customHeight="1">
      <c r="A226" s="11">
        <v>42381.413194444445</v>
      </c>
      <c r="B226" s="12" t="s">
        <v>324</v>
      </c>
      <c r="C226" s="12">
        <v>0</v>
      </c>
      <c r="D226" s="12">
        <v>0</v>
      </c>
      <c r="E226" s="12">
        <v>0</v>
      </c>
      <c r="F226" s="12" t="s">
        <v>333</v>
      </c>
    </row>
    <row r="227" spans="1:6" s="16" customFormat="1" ht="16.5" customHeight="1">
      <c r="A227" s="11">
        <v>42381.413194444445</v>
      </c>
      <c r="B227" s="12" t="s">
        <v>324</v>
      </c>
      <c r="C227" s="12">
        <v>0</v>
      </c>
      <c r="D227" s="12">
        <v>0</v>
      </c>
      <c r="E227" s="12">
        <v>0</v>
      </c>
      <c r="F227" s="12" t="s">
        <v>332</v>
      </c>
    </row>
    <row r="228" spans="1:6" s="16" customFormat="1" ht="16.5" customHeight="1">
      <c r="A228" s="11">
        <v>42381.413194444445</v>
      </c>
      <c r="B228" s="12" t="s">
        <v>324</v>
      </c>
      <c r="C228" s="12">
        <v>0</v>
      </c>
      <c r="D228" s="12">
        <v>0</v>
      </c>
      <c r="E228" s="12">
        <v>0</v>
      </c>
      <c r="F228" s="12" t="s">
        <v>331</v>
      </c>
    </row>
    <row r="229" spans="1:6" s="16" customFormat="1" ht="16.5" customHeight="1">
      <c r="A229" s="11">
        <v>42381.413194444445</v>
      </c>
      <c r="B229" s="12" t="s">
        <v>324</v>
      </c>
      <c r="C229" s="12">
        <v>0</v>
      </c>
      <c r="D229" s="12">
        <v>0</v>
      </c>
      <c r="E229" s="12">
        <v>0</v>
      </c>
      <c r="F229" s="12" t="s">
        <v>330</v>
      </c>
    </row>
    <row r="230" spans="1:6" s="16" customFormat="1" ht="16.5" customHeight="1">
      <c r="A230" s="11">
        <v>42381.413194444445</v>
      </c>
      <c r="B230" s="12" t="s">
        <v>324</v>
      </c>
      <c r="C230" s="12">
        <v>0</v>
      </c>
      <c r="D230" s="12">
        <v>0</v>
      </c>
      <c r="E230" s="12">
        <v>0</v>
      </c>
      <c r="F230" s="12" t="s">
        <v>329</v>
      </c>
    </row>
    <row r="231" spans="1:6" s="16" customFormat="1" ht="16.5" customHeight="1">
      <c r="A231" s="11">
        <v>42381.413194444445</v>
      </c>
      <c r="B231" s="12" t="s">
        <v>324</v>
      </c>
      <c r="C231" s="12">
        <v>0</v>
      </c>
      <c r="D231" s="12">
        <v>0</v>
      </c>
      <c r="E231" s="12">
        <v>0</v>
      </c>
      <c r="F231" s="12" t="s">
        <v>328</v>
      </c>
    </row>
    <row r="232" spans="1:6" s="16" customFormat="1" ht="16.5" customHeight="1">
      <c r="A232" s="11">
        <v>42381.413194444445</v>
      </c>
      <c r="B232" s="12" t="s">
        <v>324</v>
      </c>
      <c r="C232" s="12">
        <v>0</v>
      </c>
      <c r="D232" s="12">
        <v>0</v>
      </c>
      <c r="E232" s="12">
        <v>0</v>
      </c>
      <c r="F232" s="12" t="s">
        <v>327</v>
      </c>
    </row>
    <row r="233" spans="1:6" s="16" customFormat="1" ht="16.5" customHeight="1">
      <c r="A233" s="11">
        <v>42381.413194444445</v>
      </c>
      <c r="B233" s="12" t="s">
        <v>324</v>
      </c>
      <c r="C233" s="12">
        <v>0</v>
      </c>
      <c r="D233" s="12">
        <v>0</v>
      </c>
      <c r="E233" s="12">
        <v>0</v>
      </c>
      <c r="F233" s="12" t="s">
        <v>326</v>
      </c>
    </row>
    <row r="234" spans="1:6" s="16" customFormat="1" ht="16.5" customHeight="1">
      <c r="A234" s="11">
        <v>42381.413194444445</v>
      </c>
      <c r="B234" s="12" t="s">
        <v>324</v>
      </c>
      <c r="C234" s="12">
        <v>0</v>
      </c>
      <c r="D234" s="12">
        <v>0</v>
      </c>
      <c r="E234" s="12">
        <v>0</v>
      </c>
      <c r="F234" s="12" t="s">
        <v>325</v>
      </c>
    </row>
    <row r="235" spans="1:6" s="16" customFormat="1" ht="16.5" customHeight="1">
      <c r="A235" s="11">
        <v>42381.409722222219</v>
      </c>
      <c r="B235" s="12" t="s">
        <v>324</v>
      </c>
      <c r="C235" s="12">
        <v>0</v>
      </c>
      <c r="D235" s="12">
        <v>0</v>
      </c>
      <c r="E235" s="12">
        <v>0</v>
      </c>
      <c r="F235" s="12" t="s">
        <v>333</v>
      </c>
    </row>
    <row r="236" spans="1:6" s="16" customFormat="1" ht="16.5" customHeight="1">
      <c r="A236" s="11">
        <v>42381.409722222219</v>
      </c>
      <c r="B236" s="12" t="s">
        <v>324</v>
      </c>
      <c r="C236" s="12">
        <v>0</v>
      </c>
      <c r="D236" s="12">
        <v>0</v>
      </c>
      <c r="E236" s="12">
        <v>0</v>
      </c>
      <c r="F236" s="12" t="s">
        <v>332</v>
      </c>
    </row>
    <row r="237" spans="1:6" s="16" customFormat="1" ht="16.5" customHeight="1">
      <c r="A237" s="11">
        <v>42381.409722222219</v>
      </c>
      <c r="B237" s="12" t="s">
        <v>324</v>
      </c>
      <c r="C237" s="12">
        <v>0</v>
      </c>
      <c r="D237" s="12">
        <v>0</v>
      </c>
      <c r="E237" s="12">
        <v>0</v>
      </c>
      <c r="F237" s="12" t="s">
        <v>331</v>
      </c>
    </row>
    <row r="238" spans="1:6" s="16" customFormat="1" ht="16.5" customHeight="1">
      <c r="A238" s="11">
        <v>42381.409722222219</v>
      </c>
      <c r="B238" s="12" t="s">
        <v>324</v>
      </c>
      <c r="C238" s="12">
        <v>0</v>
      </c>
      <c r="D238" s="12">
        <v>0</v>
      </c>
      <c r="E238" s="12">
        <v>0</v>
      </c>
      <c r="F238" s="12" t="s">
        <v>330</v>
      </c>
    </row>
    <row r="239" spans="1:6" s="16" customFormat="1" ht="16.5" customHeight="1">
      <c r="A239" s="11">
        <v>42381.409722222219</v>
      </c>
      <c r="B239" s="12" t="s">
        <v>324</v>
      </c>
      <c r="C239" s="12">
        <v>0</v>
      </c>
      <c r="D239" s="12">
        <v>0</v>
      </c>
      <c r="E239" s="12">
        <v>0</v>
      </c>
      <c r="F239" s="12" t="s">
        <v>329</v>
      </c>
    </row>
    <row r="240" spans="1:6" s="16" customFormat="1" ht="16.5" customHeight="1">
      <c r="A240" s="11">
        <v>42381.409722222219</v>
      </c>
      <c r="B240" s="12" t="s">
        <v>324</v>
      </c>
      <c r="C240" s="12">
        <v>0</v>
      </c>
      <c r="D240" s="12">
        <v>0</v>
      </c>
      <c r="E240" s="12">
        <v>0</v>
      </c>
      <c r="F240" s="12" t="s">
        <v>328</v>
      </c>
    </row>
    <row r="241" spans="1:6" s="16" customFormat="1" ht="16.5" customHeight="1">
      <c r="A241" s="11">
        <v>42381.409722222219</v>
      </c>
      <c r="B241" s="12" t="s">
        <v>324</v>
      </c>
      <c r="C241" s="12">
        <v>0</v>
      </c>
      <c r="D241" s="12">
        <v>0</v>
      </c>
      <c r="E241" s="12">
        <v>0</v>
      </c>
      <c r="F241" s="12" t="s">
        <v>327</v>
      </c>
    </row>
    <row r="242" spans="1:6" s="16" customFormat="1" ht="16.5" customHeight="1">
      <c r="A242" s="11">
        <v>42381.409722222219</v>
      </c>
      <c r="B242" s="12" t="s">
        <v>324</v>
      </c>
      <c r="C242" s="12">
        <v>0</v>
      </c>
      <c r="D242" s="12">
        <v>0</v>
      </c>
      <c r="E242" s="12">
        <v>0</v>
      </c>
      <c r="F242" s="12" t="s">
        <v>326</v>
      </c>
    </row>
    <row r="243" spans="1:6" s="16" customFormat="1" ht="16.5" customHeight="1">
      <c r="A243" s="11">
        <v>42381.409722222219</v>
      </c>
      <c r="B243" s="12" t="s">
        <v>324</v>
      </c>
      <c r="C243" s="12">
        <v>0</v>
      </c>
      <c r="D243" s="12">
        <v>0</v>
      </c>
      <c r="E243" s="12">
        <v>0</v>
      </c>
      <c r="F243" s="12" t="s">
        <v>325</v>
      </c>
    </row>
    <row r="244" spans="1:6" s="16" customFormat="1" ht="16.5" customHeight="1">
      <c r="A244" s="11">
        <v>42381.407638888886</v>
      </c>
      <c r="B244" s="12" t="s">
        <v>336</v>
      </c>
      <c r="C244" s="12" t="s">
        <v>350</v>
      </c>
      <c r="D244" s="12">
        <v>12</v>
      </c>
      <c r="E244" s="12">
        <v>12</v>
      </c>
      <c r="F244" s="12"/>
    </row>
    <row r="245" spans="1:6" s="16" customFormat="1" ht="16.5" customHeight="1">
      <c r="A245" s="11">
        <v>42381.407638888886</v>
      </c>
      <c r="B245" s="12" t="s">
        <v>336</v>
      </c>
      <c r="C245" s="20">
        <v>40300000</v>
      </c>
      <c r="D245" s="12">
        <v>63</v>
      </c>
      <c r="E245" s="12">
        <v>63</v>
      </c>
      <c r="F245" s="12"/>
    </row>
    <row r="246" spans="1:6" s="16" customFormat="1" ht="16.5" customHeight="1">
      <c r="A246" s="11">
        <v>42377.704861111109</v>
      </c>
      <c r="B246" s="12" t="s">
        <v>323</v>
      </c>
      <c r="C246" s="12">
        <v>500100</v>
      </c>
      <c r="D246" s="12">
        <v>-1</v>
      </c>
      <c r="E246" s="12">
        <v>14</v>
      </c>
      <c r="F246" s="12" t="s">
        <v>357</v>
      </c>
    </row>
    <row r="247" spans="1:6" s="16" customFormat="1" ht="16.5" customHeight="1">
      <c r="A247" s="11">
        <v>42377.703472222223</v>
      </c>
      <c r="B247" s="12" t="s">
        <v>334</v>
      </c>
      <c r="C247" s="12">
        <v>1119</v>
      </c>
      <c r="D247" s="12">
        <v>-250</v>
      </c>
      <c r="E247" s="12">
        <v>40</v>
      </c>
      <c r="F247" s="12"/>
    </row>
    <row r="248" spans="1:6" s="16" customFormat="1" ht="16.5" customHeight="1">
      <c r="A248" s="11">
        <v>42377.703472222223</v>
      </c>
      <c r="B248" s="12" t="s">
        <v>334</v>
      </c>
      <c r="C248" s="21">
        <v>42459</v>
      </c>
      <c r="D248" s="12">
        <v>-1</v>
      </c>
      <c r="E248" s="12">
        <v>4</v>
      </c>
      <c r="F248" s="12"/>
    </row>
    <row r="249" spans="1:6" s="16" customFormat="1" ht="16.5" customHeight="1">
      <c r="A249" s="11">
        <v>42377.703472222223</v>
      </c>
      <c r="B249" s="12" t="s">
        <v>334</v>
      </c>
      <c r="C249" s="12" t="s">
        <v>127</v>
      </c>
      <c r="D249" s="12">
        <v>-1</v>
      </c>
      <c r="E249" s="12">
        <v>11</v>
      </c>
      <c r="F249" s="12"/>
    </row>
    <row r="250" spans="1:6" s="16" customFormat="1" ht="16.5" customHeight="1">
      <c r="A250" s="11">
        <v>42377.703472222223</v>
      </c>
      <c r="B250" s="12" t="s">
        <v>334</v>
      </c>
      <c r="C250" s="12" t="s">
        <v>121</v>
      </c>
      <c r="D250" s="12">
        <v>-1</v>
      </c>
      <c r="E250" s="12">
        <v>18</v>
      </c>
      <c r="F250" s="12"/>
    </row>
    <row r="251" spans="1:6" s="16" customFormat="1" ht="16.5" customHeight="1">
      <c r="A251" s="11">
        <v>42377.703472222223</v>
      </c>
      <c r="B251" s="12" t="s">
        <v>334</v>
      </c>
      <c r="C251" s="12" t="s">
        <v>113</v>
      </c>
      <c r="D251" s="12">
        <v>-2</v>
      </c>
      <c r="E251" s="12">
        <v>15</v>
      </c>
      <c r="F251" s="12"/>
    </row>
    <row r="252" spans="1:6" s="16" customFormat="1" ht="16.5" customHeight="1">
      <c r="A252" s="11">
        <v>42377.703472222223</v>
      </c>
      <c r="B252" s="12" t="s">
        <v>334</v>
      </c>
      <c r="C252" s="12" t="s">
        <v>91</v>
      </c>
      <c r="D252" s="12">
        <v>-2</v>
      </c>
      <c r="E252" s="12">
        <v>2</v>
      </c>
      <c r="F252" s="12"/>
    </row>
    <row r="253" spans="1:6" s="16" customFormat="1" ht="16.5" customHeight="1">
      <c r="A253" s="11">
        <v>42377.703472222223</v>
      </c>
      <c r="B253" s="12" t="s">
        <v>334</v>
      </c>
      <c r="C253" s="12" t="s">
        <v>91</v>
      </c>
      <c r="D253" s="12">
        <v>-2</v>
      </c>
      <c r="E253" s="12">
        <v>4</v>
      </c>
      <c r="F253" s="12"/>
    </row>
    <row r="254" spans="1:6" s="16" customFormat="1" ht="16.5" customHeight="1">
      <c r="A254" s="11">
        <v>42377.703472222223</v>
      </c>
      <c r="B254" s="12" t="s">
        <v>334</v>
      </c>
      <c r="C254" s="12">
        <v>403</v>
      </c>
      <c r="D254" s="12">
        <v>-18</v>
      </c>
      <c r="E254" s="12">
        <v>173</v>
      </c>
      <c r="F254" s="12"/>
    </row>
    <row r="255" spans="1:6" s="16" customFormat="1" ht="16.5" customHeight="1">
      <c r="A255" s="11">
        <v>42377.703472222223</v>
      </c>
      <c r="B255" s="12" t="s">
        <v>334</v>
      </c>
      <c r="C255" s="12">
        <v>403</v>
      </c>
      <c r="D255" s="12">
        <v>-12</v>
      </c>
      <c r="E255" s="12">
        <v>191</v>
      </c>
      <c r="F255" s="12"/>
    </row>
    <row r="256" spans="1:6" s="16" customFormat="1" ht="16.5" customHeight="1">
      <c r="A256" s="11">
        <v>42377.703472222223</v>
      </c>
      <c r="B256" s="12" t="s">
        <v>334</v>
      </c>
      <c r="C256" s="12">
        <v>185</v>
      </c>
      <c r="D256" s="12">
        <v>-4</v>
      </c>
      <c r="E256" s="12">
        <v>98</v>
      </c>
      <c r="F256" s="12"/>
    </row>
    <row r="257" spans="1:6" s="16" customFormat="1" ht="16.5" customHeight="1">
      <c r="A257" s="11">
        <v>42377.703472222223</v>
      </c>
      <c r="B257" s="12" t="s">
        <v>334</v>
      </c>
      <c r="C257" s="12">
        <v>188</v>
      </c>
      <c r="D257" s="12">
        <v>-4</v>
      </c>
      <c r="E257" s="12">
        <v>75</v>
      </c>
      <c r="F257" s="12"/>
    </row>
    <row r="258" spans="1:6" s="16" customFormat="1" ht="16.5" customHeight="1">
      <c r="A258" s="11">
        <v>42377.703472222223</v>
      </c>
      <c r="B258" s="12" t="s">
        <v>334</v>
      </c>
      <c r="C258" s="12">
        <v>413</v>
      </c>
      <c r="D258" s="12">
        <v>-3</v>
      </c>
      <c r="E258" s="12">
        <v>55</v>
      </c>
      <c r="F258" s="12"/>
    </row>
    <row r="259" spans="1:6" s="16" customFormat="1" ht="16.5" customHeight="1">
      <c r="A259" s="11">
        <v>42377.703472222223</v>
      </c>
      <c r="B259" s="12" t="s">
        <v>334</v>
      </c>
      <c r="C259" s="12">
        <v>420</v>
      </c>
      <c r="D259" s="12">
        <v>-3</v>
      </c>
      <c r="E259" s="12">
        <v>25</v>
      </c>
      <c r="F259" s="12"/>
    </row>
    <row r="260" spans="1:6" s="16" customFormat="1" ht="16.5" customHeight="1">
      <c r="A260" s="11">
        <v>42377.703472222223</v>
      </c>
      <c r="B260" s="12" t="s">
        <v>334</v>
      </c>
      <c r="C260" s="12">
        <v>500415</v>
      </c>
      <c r="D260" s="12">
        <v>-4</v>
      </c>
      <c r="E260" s="12">
        <v>19</v>
      </c>
      <c r="F260" s="12"/>
    </row>
    <row r="261" spans="1:6" s="16" customFormat="1" ht="16.5" customHeight="1">
      <c r="A261" s="11">
        <v>42377.703472222223</v>
      </c>
      <c r="B261" s="12" t="s">
        <v>334</v>
      </c>
      <c r="C261" s="12">
        <v>413</v>
      </c>
      <c r="D261" s="12">
        <v>-1</v>
      </c>
      <c r="E261" s="12">
        <v>58</v>
      </c>
      <c r="F261" s="12"/>
    </row>
    <row r="262" spans="1:6" s="16" customFormat="1" ht="16.5" customHeight="1">
      <c r="A262" s="11">
        <v>42377.703472222223</v>
      </c>
      <c r="B262" s="12" t="s">
        <v>334</v>
      </c>
      <c r="C262" s="12">
        <v>414</v>
      </c>
      <c r="D262" s="12">
        <v>-2</v>
      </c>
      <c r="E262" s="12">
        <v>64</v>
      </c>
      <c r="F262" s="12"/>
    </row>
    <row r="263" spans="1:6" s="16" customFormat="1" ht="16.5" customHeight="1">
      <c r="A263" s="11">
        <v>42377.703472222223</v>
      </c>
      <c r="B263" s="12" t="s">
        <v>334</v>
      </c>
      <c r="C263" s="12" t="s">
        <v>138</v>
      </c>
      <c r="D263" s="12">
        <v>-12</v>
      </c>
      <c r="E263" s="12">
        <v>268</v>
      </c>
      <c r="F263" s="12"/>
    </row>
    <row r="264" spans="1:6" s="16" customFormat="1" ht="16.5" customHeight="1">
      <c r="A264" s="11">
        <v>42377.703472222223</v>
      </c>
      <c r="B264" s="12" t="s">
        <v>334</v>
      </c>
      <c r="C264" s="12">
        <v>200420</v>
      </c>
      <c r="D264" s="12">
        <v>-1</v>
      </c>
      <c r="E264" s="12">
        <v>46</v>
      </c>
      <c r="F264" s="12"/>
    </row>
    <row r="265" spans="1:6" s="16" customFormat="1" ht="16.5" customHeight="1">
      <c r="A265" s="11">
        <v>42377.703472222223</v>
      </c>
      <c r="B265" s="12" t="s">
        <v>334</v>
      </c>
      <c r="C265" s="12">
        <v>500407</v>
      </c>
      <c r="D265" s="12">
        <v>-1</v>
      </c>
      <c r="E265" s="12">
        <v>32</v>
      </c>
      <c r="F265" s="12"/>
    </row>
    <row r="266" spans="1:6" s="16" customFormat="1" ht="16.5" customHeight="1">
      <c r="A266" s="11">
        <v>42377.703472222223</v>
      </c>
      <c r="B266" s="12" t="s">
        <v>334</v>
      </c>
      <c r="C266" s="12">
        <v>125426</v>
      </c>
      <c r="D266" s="12">
        <v>-4</v>
      </c>
      <c r="E266" s="12">
        <v>123</v>
      </c>
      <c r="F266" s="12"/>
    </row>
    <row r="267" spans="1:6" s="16" customFormat="1" ht="16.5" customHeight="1">
      <c r="A267" s="11">
        <v>42377.703472222223</v>
      </c>
      <c r="B267" s="12" t="s">
        <v>334</v>
      </c>
      <c r="C267" s="12" t="s">
        <v>138</v>
      </c>
      <c r="D267" s="12">
        <v>-3</v>
      </c>
      <c r="E267" s="12">
        <v>280</v>
      </c>
      <c r="F267" s="12"/>
    </row>
    <row r="268" spans="1:6" s="16" customFormat="1" ht="16.5" customHeight="1">
      <c r="A268" s="11">
        <v>42377.703472222223</v>
      </c>
      <c r="B268" s="12" t="s">
        <v>334</v>
      </c>
      <c r="C268" s="12" t="s">
        <v>89</v>
      </c>
      <c r="D268" s="12">
        <v>-2</v>
      </c>
      <c r="E268" s="12">
        <v>12</v>
      </c>
      <c r="F268" s="12"/>
    </row>
    <row r="269" spans="1:6" s="16" customFormat="1" ht="16.5" customHeight="1">
      <c r="A269" s="11">
        <v>42377.703472222223</v>
      </c>
      <c r="B269" s="12" t="s">
        <v>334</v>
      </c>
      <c r="C269" s="12">
        <v>500403</v>
      </c>
      <c r="D269" s="12">
        <v>-1</v>
      </c>
      <c r="E269" s="12">
        <v>65</v>
      </c>
      <c r="F269" s="12"/>
    </row>
    <row r="270" spans="1:6" s="16" customFormat="1" ht="16.5" customHeight="1">
      <c r="A270" s="11">
        <v>42377.703472222223</v>
      </c>
      <c r="B270" s="12" t="s">
        <v>334</v>
      </c>
      <c r="C270" s="12">
        <v>200413</v>
      </c>
      <c r="D270" s="12">
        <v>-1</v>
      </c>
      <c r="E270" s="12">
        <v>20</v>
      </c>
      <c r="F270" s="12"/>
    </row>
    <row r="271" spans="1:6" s="16" customFormat="1" ht="16.5" customHeight="1">
      <c r="A271" s="11">
        <v>42377.703472222223</v>
      </c>
      <c r="B271" s="12" t="s">
        <v>334</v>
      </c>
      <c r="C271" s="12">
        <v>403</v>
      </c>
      <c r="D271" s="12">
        <v>-1</v>
      </c>
      <c r="E271" s="12">
        <v>203</v>
      </c>
      <c r="F271" s="12"/>
    </row>
    <row r="272" spans="1:6" s="16" customFormat="1" ht="16.5" customHeight="1">
      <c r="A272" s="11">
        <v>42377.703472222223</v>
      </c>
      <c r="B272" s="12" t="s">
        <v>334</v>
      </c>
      <c r="C272" s="12">
        <v>250403</v>
      </c>
      <c r="D272" s="12">
        <v>-3</v>
      </c>
      <c r="E272" s="12">
        <v>78</v>
      </c>
      <c r="F272" s="12"/>
    </row>
    <row r="273" spans="1:6" s="16" customFormat="1" ht="16.5" customHeight="1">
      <c r="A273" s="11">
        <v>42377.703472222223</v>
      </c>
      <c r="B273" s="12" t="s">
        <v>334</v>
      </c>
      <c r="C273" s="12">
        <v>200420</v>
      </c>
      <c r="D273" s="12">
        <v>-1</v>
      </c>
      <c r="E273" s="12">
        <v>47</v>
      </c>
      <c r="F273" s="12"/>
    </row>
    <row r="274" spans="1:6" s="16" customFormat="1" ht="16.5" customHeight="1">
      <c r="A274" s="11">
        <v>42377.703472222223</v>
      </c>
      <c r="B274" s="12" t="s">
        <v>334</v>
      </c>
      <c r="C274" s="12">
        <v>189</v>
      </c>
      <c r="D274" s="12">
        <v>-2</v>
      </c>
      <c r="E274" s="12">
        <v>108</v>
      </c>
      <c r="F274" s="12"/>
    </row>
    <row r="275" spans="1:6" s="16" customFormat="1" ht="16.5" customHeight="1">
      <c r="A275" s="11">
        <v>42377.703472222223</v>
      </c>
      <c r="B275" s="12" t="s">
        <v>334</v>
      </c>
      <c r="C275" s="12">
        <v>200420</v>
      </c>
      <c r="D275" s="12">
        <v>-3</v>
      </c>
      <c r="E275" s="12">
        <v>48</v>
      </c>
      <c r="F275" s="12"/>
    </row>
    <row r="276" spans="1:6" s="16" customFormat="1" ht="16.5" customHeight="1">
      <c r="A276" s="11">
        <v>42377.703472222223</v>
      </c>
      <c r="B276" s="12" t="s">
        <v>334</v>
      </c>
      <c r="C276" s="12">
        <v>500417</v>
      </c>
      <c r="D276" s="12">
        <v>-3</v>
      </c>
      <c r="E276" s="12">
        <v>19</v>
      </c>
      <c r="F276" s="12"/>
    </row>
    <row r="277" spans="1:6" s="16" customFormat="1" ht="16.5" customHeight="1">
      <c r="A277" s="11">
        <v>42377.703472222223</v>
      </c>
      <c r="B277" s="12" t="s">
        <v>334</v>
      </c>
      <c r="C277" s="12">
        <v>185</v>
      </c>
      <c r="D277" s="12">
        <v>-5</v>
      </c>
      <c r="E277" s="12">
        <v>102</v>
      </c>
      <c r="F277" s="12"/>
    </row>
    <row r="278" spans="1:6" s="16" customFormat="1" ht="16.5" customHeight="1">
      <c r="A278" s="11">
        <v>42377.703472222223</v>
      </c>
      <c r="B278" s="12" t="s">
        <v>334</v>
      </c>
      <c r="C278" s="12" t="s">
        <v>138</v>
      </c>
      <c r="D278" s="12">
        <v>-7</v>
      </c>
      <c r="E278" s="12">
        <v>283</v>
      </c>
      <c r="F278" s="12"/>
    </row>
    <row r="279" spans="1:6" s="16" customFormat="1" ht="16.5" customHeight="1">
      <c r="A279" s="11">
        <v>42377.703472222223</v>
      </c>
      <c r="B279" s="12" t="s">
        <v>334</v>
      </c>
      <c r="C279" s="12">
        <v>413</v>
      </c>
      <c r="D279" s="12">
        <v>-1</v>
      </c>
      <c r="E279" s="12">
        <v>59</v>
      </c>
      <c r="F279" s="12"/>
    </row>
    <row r="280" spans="1:6" s="16" customFormat="1" ht="16.5" customHeight="1">
      <c r="A280" s="11">
        <v>42377.703472222223</v>
      </c>
      <c r="B280" s="12" t="s">
        <v>334</v>
      </c>
      <c r="C280" s="12">
        <v>418</v>
      </c>
      <c r="D280" s="12">
        <v>-1</v>
      </c>
      <c r="E280" s="12">
        <v>14</v>
      </c>
      <c r="F280" s="12"/>
    </row>
    <row r="281" spans="1:6" s="16" customFormat="1" ht="16.5" customHeight="1">
      <c r="A281" s="11">
        <v>42377.703472222223</v>
      </c>
      <c r="B281" s="12" t="s">
        <v>334</v>
      </c>
      <c r="C281" s="12">
        <v>414</v>
      </c>
      <c r="D281" s="12">
        <v>-1</v>
      </c>
      <c r="E281" s="12">
        <v>66</v>
      </c>
      <c r="F281" s="12"/>
    </row>
    <row r="282" spans="1:6" s="16" customFormat="1" ht="16.5" customHeight="1">
      <c r="A282" s="11">
        <v>42377.703472222223</v>
      </c>
      <c r="B282" s="12" t="s">
        <v>334</v>
      </c>
      <c r="C282" s="12">
        <v>412</v>
      </c>
      <c r="D282" s="12">
        <v>-1</v>
      </c>
      <c r="E282" s="12">
        <v>8</v>
      </c>
      <c r="F282" s="12"/>
    </row>
    <row r="283" spans="1:6" s="16" customFormat="1" ht="16.5" customHeight="1">
      <c r="A283" s="11">
        <v>42377.703472222223</v>
      </c>
      <c r="B283" s="12" t="s">
        <v>334</v>
      </c>
      <c r="C283" s="12">
        <v>188</v>
      </c>
      <c r="D283" s="12">
        <v>-2</v>
      </c>
      <c r="E283" s="12">
        <v>79</v>
      </c>
      <c r="F283" s="12"/>
    </row>
    <row r="284" spans="1:6" s="16" customFormat="1" ht="16.5" customHeight="1">
      <c r="A284" s="11">
        <v>42377.703472222223</v>
      </c>
      <c r="B284" s="12" t="s">
        <v>334</v>
      </c>
      <c r="C284" s="12">
        <v>125426</v>
      </c>
      <c r="D284" s="12">
        <v>-1</v>
      </c>
      <c r="E284" s="12">
        <v>127</v>
      </c>
      <c r="F284" s="12"/>
    </row>
    <row r="285" spans="1:6" s="16" customFormat="1" ht="16.5" customHeight="1">
      <c r="A285" s="11">
        <v>42377.703472222223</v>
      </c>
      <c r="B285" s="12" t="s">
        <v>334</v>
      </c>
      <c r="C285" s="12">
        <v>250188</v>
      </c>
      <c r="D285" s="12">
        <v>-1</v>
      </c>
      <c r="E285" s="12">
        <v>56</v>
      </c>
      <c r="F285" s="12"/>
    </row>
    <row r="286" spans="1:6" s="16" customFormat="1" ht="16.5" customHeight="1">
      <c r="A286" s="11">
        <v>42377.703472222223</v>
      </c>
      <c r="B286" s="12" t="s">
        <v>334</v>
      </c>
      <c r="C286" s="12" t="s">
        <v>138</v>
      </c>
      <c r="D286" s="12">
        <v>-10</v>
      </c>
      <c r="E286" s="12">
        <v>290</v>
      </c>
      <c r="F286" s="12"/>
    </row>
    <row r="287" spans="1:6" s="16" customFormat="1" ht="16.5" customHeight="1">
      <c r="A287" s="11">
        <v>42377.703472222223</v>
      </c>
      <c r="B287" s="12" t="s">
        <v>334</v>
      </c>
      <c r="C287" s="12">
        <v>187</v>
      </c>
      <c r="D287" s="12">
        <v>-2</v>
      </c>
      <c r="E287" s="12">
        <v>168</v>
      </c>
      <c r="F287" s="12"/>
    </row>
    <row r="288" spans="1:6" s="16" customFormat="1" ht="16.5" customHeight="1">
      <c r="A288" s="11">
        <v>42377.703472222223</v>
      </c>
      <c r="B288" s="12" t="s">
        <v>334</v>
      </c>
      <c r="C288" s="12">
        <v>125426</v>
      </c>
      <c r="D288" s="12">
        <v>-8</v>
      </c>
      <c r="E288" s="12">
        <v>128</v>
      </c>
      <c r="F288" s="12"/>
    </row>
    <row r="289" spans="1:6" s="16" customFormat="1" ht="16.5" customHeight="1">
      <c r="A289" s="11">
        <v>42377.703472222223</v>
      </c>
      <c r="B289" s="12" t="s">
        <v>334</v>
      </c>
      <c r="C289" s="12">
        <v>413</v>
      </c>
      <c r="D289" s="12">
        <v>-4</v>
      </c>
      <c r="E289" s="12">
        <v>60</v>
      </c>
      <c r="F289" s="12"/>
    </row>
    <row r="290" spans="1:6" s="16" customFormat="1" ht="16.5" customHeight="1">
      <c r="A290" s="11">
        <v>42377.703472222223</v>
      </c>
      <c r="B290" s="12" t="s">
        <v>334</v>
      </c>
      <c r="C290" s="12">
        <v>500403</v>
      </c>
      <c r="D290" s="12">
        <v>-2</v>
      </c>
      <c r="E290" s="12">
        <v>66</v>
      </c>
      <c r="F290" s="12"/>
    </row>
    <row r="291" spans="1:6" s="16" customFormat="1" ht="16.5" customHeight="1">
      <c r="A291" s="11">
        <v>42377.703472222223</v>
      </c>
      <c r="B291" s="12" t="s">
        <v>334</v>
      </c>
      <c r="C291" s="12">
        <v>414</v>
      </c>
      <c r="D291" s="12">
        <v>-2</v>
      </c>
      <c r="E291" s="12">
        <v>67</v>
      </c>
      <c r="F291" s="12"/>
    </row>
    <row r="292" spans="1:6" s="16" customFormat="1" ht="16.5" customHeight="1">
      <c r="A292" s="11">
        <v>42377.703472222223</v>
      </c>
      <c r="B292" s="12" t="s">
        <v>334</v>
      </c>
      <c r="C292" s="12" t="s">
        <v>138</v>
      </c>
      <c r="D292" s="12">
        <v>-8</v>
      </c>
      <c r="E292" s="12">
        <v>300</v>
      </c>
      <c r="F292" s="12"/>
    </row>
    <row r="293" spans="1:6" s="16" customFormat="1" ht="16.5" customHeight="1">
      <c r="A293" s="11">
        <v>42377.703472222223</v>
      </c>
      <c r="B293" s="12" t="s">
        <v>334</v>
      </c>
      <c r="C293" s="12" t="s">
        <v>145</v>
      </c>
      <c r="D293" s="12">
        <v>-1</v>
      </c>
      <c r="E293" s="12">
        <v>12</v>
      </c>
      <c r="F293" s="12"/>
    </row>
    <row r="294" spans="1:6" s="16" customFormat="1" ht="16.5" customHeight="1">
      <c r="A294" s="11">
        <v>42377.703472222223</v>
      </c>
      <c r="B294" s="12" t="s">
        <v>334</v>
      </c>
      <c r="C294" s="12">
        <v>150187</v>
      </c>
      <c r="D294" s="12">
        <v>-1</v>
      </c>
      <c r="E294" s="12">
        <v>116</v>
      </c>
      <c r="F294" s="12"/>
    </row>
    <row r="295" spans="1:6" s="16" customFormat="1" ht="16.5" customHeight="1">
      <c r="A295" s="11">
        <v>42377.703472222223</v>
      </c>
      <c r="B295" s="12" t="s">
        <v>334</v>
      </c>
      <c r="C295" s="12" t="s">
        <v>138</v>
      </c>
      <c r="D295" s="12">
        <v>-12</v>
      </c>
      <c r="E295" s="12">
        <v>308</v>
      </c>
      <c r="F295" s="12"/>
    </row>
    <row r="296" spans="1:6" s="16" customFormat="1" ht="16.5" customHeight="1">
      <c r="A296" s="11">
        <v>42377.703472222223</v>
      </c>
      <c r="B296" s="12" t="s">
        <v>334</v>
      </c>
      <c r="C296" s="12" t="s">
        <v>338</v>
      </c>
      <c r="D296" s="12">
        <v>-1</v>
      </c>
      <c r="E296" s="12">
        <v>4</v>
      </c>
      <c r="F296" s="12"/>
    </row>
    <row r="297" spans="1:6" s="16" customFormat="1" ht="16.5" customHeight="1">
      <c r="A297" s="11">
        <v>42377.703472222223</v>
      </c>
      <c r="B297" s="12" t="s">
        <v>334</v>
      </c>
      <c r="C297" s="12" t="s">
        <v>121</v>
      </c>
      <c r="D297" s="12">
        <v>-1</v>
      </c>
      <c r="E297" s="12">
        <v>19</v>
      </c>
      <c r="F297" s="12"/>
    </row>
    <row r="298" spans="1:6" s="16" customFormat="1" ht="16.5" customHeight="1">
      <c r="A298" s="11">
        <v>42377.703472222223</v>
      </c>
      <c r="B298" s="12" t="s">
        <v>334</v>
      </c>
      <c r="C298" s="12">
        <v>30100</v>
      </c>
      <c r="D298" s="12">
        <v>-1</v>
      </c>
      <c r="E298" s="12">
        <v>68</v>
      </c>
      <c r="F298" s="12"/>
    </row>
    <row r="299" spans="1:6" s="16" customFormat="1" ht="16.5" customHeight="1">
      <c r="A299" s="11">
        <v>42377.703472222223</v>
      </c>
      <c r="B299" s="12" t="s">
        <v>334</v>
      </c>
      <c r="C299" s="12" t="s">
        <v>303</v>
      </c>
      <c r="D299" s="12">
        <v>-1</v>
      </c>
      <c r="E299" s="12">
        <v>5</v>
      </c>
      <c r="F299" s="12"/>
    </row>
    <row r="300" spans="1:6" s="16" customFormat="1" ht="16.5" customHeight="1">
      <c r="A300" s="11">
        <v>42377.703472222223</v>
      </c>
      <c r="B300" s="12" t="s">
        <v>334</v>
      </c>
      <c r="C300" s="12">
        <v>200420</v>
      </c>
      <c r="D300" s="12">
        <v>-1</v>
      </c>
      <c r="E300" s="12">
        <v>51</v>
      </c>
      <c r="F300" s="12"/>
    </row>
    <row r="301" spans="1:6" s="16" customFormat="1" ht="16.5" customHeight="1">
      <c r="A301" s="11">
        <v>42377.703472222223</v>
      </c>
      <c r="B301" s="12" t="s">
        <v>334</v>
      </c>
      <c r="C301" s="12">
        <v>200414</v>
      </c>
      <c r="D301" s="12">
        <v>-1</v>
      </c>
      <c r="E301" s="12">
        <v>19</v>
      </c>
      <c r="F301" s="12"/>
    </row>
    <row r="302" spans="1:6" s="16" customFormat="1" ht="16.5" customHeight="1">
      <c r="A302" s="11">
        <v>42377.703472222223</v>
      </c>
      <c r="B302" s="12" t="s">
        <v>334</v>
      </c>
      <c r="C302" s="12">
        <v>500415</v>
      </c>
      <c r="D302" s="12">
        <v>-1</v>
      </c>
      <c r="E302" s="12">
        <v>23</v>
      </c>
      <c r="F302" s="12"/>
    </row>
    <row r="303" spans="1:6" s="16" customFormat="1" ht="16.5" customHeight="1">
      <c r="A303" s="11">
        <v>42377.703472222223</v>
      </c>
      <c r="B303" s="12" t="s">
        <v>334</v>
      </c>
      <c r="C303" s="12">
        <v>200413</v>
      </c>
      <c r="D303" s="12">
        <v>-1</v>
      </c>
      <c r="E303" s="12">
        <v>21</v>
      </c>
      <c r="F303" s="12"/>
    </row>
    <row r="304" spans="1:6" s="16" customFormat="1" ht="16.5" customHeight="1">
      <c r="A304" s="11">
        <v>42377.703472222223</v>
      </c>
      <c r="B304" s="12" t="s">
        <v>334</v>
      </c>
      <c r="C304" s="12">
        <v>150407</v>
      </c>
      <c r="D304" s="12">
        <v>-1</v>
      </c>
      <c r="E304" s="12">
        <v>37</v>
      </c>
      <c r="F304" s="12"/>
    </row>
    <row r="305" spans="1:6" s="16" customFormat="1" ht="16.5" customHeight="1">
      <c r="A305" s="11">
        <v>42377.703472222223</v>
      </c>
      <c r="B305" s="12" t="s">
        <v>334</v>
      </c>
      <c r="C305" s="12">
        <v>30426</v>
      </c>
      <c r="D305" s="12">
        <v>-1</v>
      </c>
      <c r="E305" s="12">
        <v>176</v>
      </c>
      <c r="F305" s="12"/>
    </row>
    <row r="306" spans="1:6" s="16" customFormat="1" ht="16.5" customHeight="1">
      <c r="A306" s="11">
        <v>42377.703472222223</v>
      </c>
      <c r="B306" s="12" t="s">
        <v>334</v>
      </c>
      <c r="C306" s="12">
        <v>125387</v>
      </c>
      <c r="D306" s="12">
        <v>-1</v>
      </c>
      <c r="E306" s="12">
        <v>30</v>
      </c>
      <c r="F306" s="12"/>
    </row>
    <row r="307" spans="1:6" s="16" customFormat="1" ht="16.5" customHeight="1">
      <c r="A307" s="11">
        <v>42377.703472222223</v>
      </c>
      <c r="B307" s="12" t="s">
        <v>334</v>
      </c>
      <c r="C307" s="12" t="s">
        <v>138</v>
      </c>
      <c r="D307" s="12">
        <v>-2</v>
      </c>
      <c r="E307" s="12">
        <v>320</v>
      </c>
      <c r="F307" s="12"/>
    </row>
    <row r="308" spans="1:6" s="16" customFormat="1" ht="16.5" customHeight="1">
      <c r="A308" s="11">
        <v>42377.703472222223</v>
      </c>
      <c r="B308" s="12" t="s">
        <v>334</v>
      </c>
      <c r="C308" s="12">
        <v>500415</v>
      </c>
      <c r="D308" s="12">
        <v>-1</v>
      </c>
      <c r="E308" s="12">
        <v>24</v>
      </c>
      <c r="F308" s="12"/>
    </row>
    <row r="309" spans="1:6" s="16" customFormat="1" ht="16.5" customHeight="1">
      <c r="A309" s="11">
        <v>42377.703472222223</v>
      </c>
      <c r="B309" s="12" t="s">
        <v>334</v>
      </c>
      <c r="C309" s="12">
        <v>500407</v>
      </c>
      <c r="D309" s="12">
        <v>-1</v>
      </c>
      <c r="E309" s="12">
        <v>33</v>
      </c>
      <c r="F309" s="12"/>
    </row>
    <row r="310" spans="1:6" s="16" customFormat="1" ht="16.5" customHeight="1">
      <c r="A310" s="11">
        <v>42377.703472222223</v>
      </c>
      <c r="B310" s="12" t="s">
        <v>334</v>
      </c>
      <c r="C310" s="12">
        <v>125415</v>
      </c>
      <c r="D310" s="12">
        <v>-1</v>
      </c>
      <c r="E310" s="12">
        <v>60</v>
      </c>
      <c r="F310" s="12"/>
    </row>
    <row r="311" spans="1:6" s="16" customFormat="1" ht="16.5" customHeight="1">
      <c r="A311" s="11">
        <v>42377.703472222223</v>
      </c>
      <c r="B311" s="12" t="s">
        <v>334</v>
      </c>
      <c r="C311" s="12">
        <v>150407</v>
      </c>
      <c r="D311" s="12">
        <v>-2</v>
      </c>
      <c r="E311" s="12">
        <v>38</v>
      </c>
      <c r="F311" s="12"/>
    </row>
    <row r="312" spans="1:6" s="16" customFormat="1" ht="16.5" customHeight="1">
      <c r="A312" s="11">
        <v>42377.703472222223</v>
      </c>
      <c r="B312" s="12" t="s">
        <v>334</v>
      </c>
      <c r="C312" s="12" t="s">
        <v>140</v>
      </c>
      <c r="D312" s="12">
        <v>-5</v>
      </c>
      <c r="E312" s="12">
        <v>75</v>
      </c>
      <c r="F312" s="12"/>
    </row>
    <row r="313" spans="1:6" s="16" customFormat="1" ht="16.5" customHeight="1">
      <c r="A313" s="11">
        <v>42377.703472222223</v>
      </c>
      <c r="B313" s="12" t="s">
        <v>334</v>
      </c>
      <c r="C313" s="12">
        <v>30426</v>
      </c>
      <c r="D313" s="12">
        <v>-1</v>
      </c>
      <c r="E313" s="12">
        <v>177</v>
      </c>
      <c r="F313" s="12"/>
    </row>
    <row r="314" spans="1:6" s="16" customFormat="1" ht="16.5" customHeight="1">
      <c r="A314" s="11">
        <v>42377.703472222223</v>
      </c>
      <c r="B314" s="12" t="s">
        <v>334</v>
      </c>
      <c r="C314" s="12" t="s">
        <v>138</v>
      </c>
      <c r="D314" s="12">
        <v>-7</v>
      </c>
      <c r="E314" s="12">
        <v>322</v>
      </c>
      <c r="F314" s="12"/>
    </row>
    <row r="315" spans="1:6" s="16" customFormat="1" ht="16.5" customHeight="1">
      <c r="A315" s="11">
        <v>42377.703472222223</v>
      </c>
      <c r="B315" s="12" t="s">
        <v>334</v>
      </c>
      <c r="C315" s="12">
        <v>390</v>
      </c>
      <c r="D315" s="12">
        <v>-4</v>
      </c>
      <c r="E315" s="12">
        <v>420</v>
      </c>
      <c r="F315" s="12"/>
    </row>
    <row r="316" spans="1:6" s="16" customFormat="1" ht="16.5" customHeight="1">
      <c r="A316" s="11">
        <v>42377.703472222223</v>
      </c>
      <c r="B316" s="12" t="s">
        <v>334</v>
      </c>
      <c r="C316" s="12">
        <v>393</v>
      </c>
      <c r="D316" s="12">
        <v>-1</v>
      </c>
      <c r="E316" s="12">
        <v>44</v>
      </c>
      <c r="F316" s="12"/>
    </row>
    <row r="317" spans="1:6" s="16" customFormat="1" ht="16.5" customHeight="1">
      <c r="A317" s="11">
        <v>42377.703472222223</v>
      </c>
      <c r="B317" s="12" t="s">
        <v>334</v>
      </c>
      <c r="C317" s="12" t="s">
        <v>138</v>
      </c>
      <c r="D317" s="12">
        <v>-4</v>
      </c>
      <c r="E317" s="12">
        <v>329</v>
      </c>
      <c r="F317" s="12"/>
    </row>
    <row r="318" spans="1:6" s="16" customFormat="1" ht="16.5" customHeight="1">
      <c r="A318" s="11">
        <v>42377.703472222223</v>
      </c>
      <c r="B318" s="12" t="s">
        <v>334</v>
      </c>
      <c r="C318" s="12" t="s">
        <v>337</v>
      </c>
      <c r="D318" s="12">
        <v>-1</v>
      </c>
      <c r="E318" s="12">
        <v>12</v>
      </c>
      <c r="F318" s="12"/>
    </row>
    <row r="319" spans="1:6" s="16" customFormat="1" ht="16.5" customHeight="1">
      <c r="A319" s="11">
        <v>42377.703472222223</v>
      </c>
      <c r="B319" s="12" t="s">
        <v>334</v>
      </c>
      <c r="C319" s="12">
        <v>500187</v>
      </c>
      <c r="D319" s="12">
        <v>-2</v>
      </c>
      <c r="E319" s="12">
        <v>183</v>
      </c>
      <c r="F319" s="12"/>
    </row>
    <row r="320" spans="1:6" s="16" customFormat="1" ht="16.5" customHeight="1">
      <c r="A320" s="11">
        <v>42377.703472222223</v>
      </c>
      <c r="B320" s="12" t="s">
        <v>334</v>
      </c>
      <c r="C320" s="12">
        <v>187</v>
      </c>
      <c r="D320" s="12">
        <v>-8</v>
      </c>
      <c r="E320" s="12">
        <v>170</v>
      </c>
      <c r="F320" s="12"/>
    </row>
    <row r="321" spans="1:6" s="16" customFormat="1" ht="16.5" customHeight="1">
      <c r="A321" s="11">
        <v>42377.703472222223</v>
      </c>
      <c r="B321" s="12" t="s">
        <v>334</v>
      </c>
      <c r="C321" s="12">
        <v>125426</v>
      </c>
      <c r="D321" s="12">
        <v>-1</v>
      </c>
      <c r="E321" s="12">
        <v>136</v>
      </c>
      <c r="F321" s="12"/>
    </row>
    <row r="322" spans="1:6" s="16" customFormat="1" ht="16.5" customHeight="1">
      <c r="A322" s="11">
        <v>42377.703472222223</v>
      </c>
      <c r="B322" s="12" t="s">
        <v>334</v>
      </c>
      <c r="C322" s="12">
        <v>187</v>
      </c>
      <c r="D322" s="12">
        <v>-4</v>
      </c>
      <c r="E322" s="12">
        <v>178</v>
      </c>
      <c r="F322" s="12"/>
    </row>
    <row r="323" spans="1:6" s="16" customFormat="1" ht="16.5" customHeight="1">
      <c r="A323" s="11">
        <v>42377.703472222223</v>
      </c>
      <c r="B323" s="12" t="s">
        <v>334</v>
      </c>
      <c r="C323" s="12" t="s">
        <v>138</v>
      </c>
      <c r="D323" s="12">
        <v>-3</v>
      </c>
      <c r="E323" s="12">
        <v>333</v>
      </c>
      <c r="F323" s="12"/>
    </row>
    <row r="324" spans="1:6" s="16" customFormat="1" ht="16.5" customHeight="1">
      <c r="A324" s="11">
        <v>42377.703472222223</v>
      </c>
      <c r="B324" s="12" t="s">
        <v>334</v>
      </c>
      <c r="C324" s="12" t="s">
        <v>138</v>
      </c>
      <c r="D324" s="12">
        <v>-6</v>
      </c>
      <c r="E324" s="12">
        <v>336</v>
      </c>
      <c r="F324" s="12"/>
    </row>
    <row r="325" spans="1:6" s="16" customFormat="1" ht="16.5" customHeight="1">
      <c r="A325" s="11">
        <v>42377.703472222223</v>
      </c>
      <c r="B325" s="12" t="s">
        <v>334</v>
      </c>
      <c r="C325" s="12" t="s">
        <v>138</v>
      </c>
      <c r="D325" s="12">
        <v>-12</v>
      </c>
      <c r="E325" s="12">
        <v>342</v>
      </c>
      <c r="F325" s="12"/>
    </row>
    <row r="326" spans="1:6" s="16" customFormat="1" ht="16.5" customHeight="1">
      <c r="A326" s="11">
        <v>42377.703472222223</v>
      </c>
      <c r="B326" s="12" t="s">
        <v>334</v>
      </c>
      <c r="C326" s="12">
        <v>500187</v>
      </c>
      <c r="D326" s="12">
        <v>-1</v>
      </c>
      <c r="E326" s="12">
        <v>185</v>
      </c>
      <c r="F326" s="12"/>
    </row>
    <row r="327" spans="1:6" s="16" customFormat="1" ht="16.5" customHeight="1">
      <c r="A327" s="11">
        <v>42377.703472222223</v>
      </c>
      <c r="B327" s="12" t="s">
        <v>334</v>
      </c>
      <c r="C327" s="12" t="s">
        <v>140</v>
      </c>
      <c r="D327" s="12">
        <v>-24</v>
      </c>
      <c r="E327" s="12">
        <v>80</v>
      </c>
      <c r="F327" s="12"/>
    </row>
    <row r="328" spans="1:6" s="16" customFormat="1" ht="16.5" customHeight="1">
      <c r="A328" s="11">
        <v>42377.703472222223</v>
      </c>
      <c r="B328" s="12" t="s">
        <v>334</v>
      </c>
      <c r="C328" s="12">
        <v>403</v>
      </c>
      <c r="D328" s="12">
        <v>-5</v>
      </c>
      <c r="E328" s="12">
        <v>204</v>
      </c>
      <c r="F328" s="12"/>
    </row>
    <row r="329" spans="1:6" s="16" customFormat="1" ht="16.5" customHeight="1">
      <c r="A329" s="11">
        <v>42377.703472222223</v>
      </c>
      <c r="B329" s="12" t="s">
        <v>334</v>
      </c>
      <c r="C329" s="12">
        <v>125426</v>
      </c>
      <c r="D329" s="12">
        <v>-13</v>
      </c>
      <c r="E329" s="12">
        <v>137</v>
      </c>
      <c r="F329" s="12"/>
    </row>
    <row r="330" spans="1:6" s="16" customFormat="1" ht="16.5" customHeight="1">
      <c r="A330" s="11">
        <v>42377.703472222223</v>
      </c>
      <c r="B330" s="12" t="s">
        <v>334</v>
      </c>
      <c r="C330" s="12">
        <v>403</v>
      </c>
      <c r="D330" s="12">
        <v>-12</v>
      </c>
      <c r="E330" s="12">
        <v>209</v>
      </c>
      <c r="F330" s="12"/>
    </row>
    <row r="331" spans="1:6" s="16" customFormat="1" ht="16.5" customHeight="1">
      <c r="A331" s="11">
        <v>42377.703472222223</v>
      </c>
      <c r="B331" s="12" t="s">
        <v>334</v>
      </c>
      <c r="C331" s="12" t="s">
        <v>137</v>
      </c>
      <c r="D331" s="12">
        <v>-6</v>
      </c>
      <c r="E331" s="12">
        <v>142</v>
      </c>
      <c r="F331" s="12"/>
    </row>
    <row r="332" spans="1:6" s="16" customFormat="1" ht="16.5" customHeight="1">
      <c r="A332" s="11">
        <v>42377.703472222223</v>
      </c>
      <c r="B332" s="12" t="s">
        <v>334</v>
      </c>
      <c r="C332" s="12" t="s">
        <v>138</v>
      </c>
      <c r="D332" s="12">
        <v>-6</v>
      </c>
      <c r="E332" s="12">
        <v>354</v>
      </c>
      <c r="F332" s="12"/>
    </row>
    <row r="333" spans="1:6" s="16" customFormat="1" ht="16.5" customHeight="1">
      <c r="A333" s="11">
        <v>42377.703472222223</v>
      </c>
      <c r="B333" s="12" t="s">
        <v>324</v>
      </c>
      <c r="C333" s="12">
        <v>0</v>
      </c>
      <c r="D333" s="12">
        <v>0</v>
      </c>
      <c r="E333" s="12">
        <v>0</v>
      </c>
      <c r="F333" s="12" t="s">
        <v>333</v>
      </c>
    </row>
    <row r="334" spans="1:6" s="16" customFormat="1" ht="16.5" customHeight="1">
      <c r="A334" s="11">
        <v>42377.703472222223</v>
      </c>
      <c r="B334" s="12" t="s">
        <v>324</v>
      </c>
      <c r="C334" s="12">
        <v>0</v>
      </c>
      <c r="D334" s="12">
        <v>0</v>
      </c>
      <c r="E334" s="12">
        <v>0</v>
      </c>
      <c r="F334" s="12" t="s">
        <v>332</v>
      </c>
    </row>
    <row r="335" spans="1:6" s="16" customFormat="1" ht="16.5" customHeight="1">
      <c r="A335" s="11">
        <v>42377.703472222223</v>
      </c>
      <c r="B335" s="12" t="s">
        <v>324</v>
      </c>
      <c r="C335" s="12">
        <v>0</v>
      </c>
      <c r="D335" s="12">
        <v>0</v>
      </c>
      <c r="E335" s="12">
        <v>0</v>
      </c>
      <c r="F335" s="12" t="s">
        <v>331</v>
      </c>
    </row>
    <row r="336" spans="1:6" s="16" customFormat="1" ht="16.5" customHeight="1">
      <c r="A336" s="11">
        <v>42377.703472222223</v>
      </c>
      <c r="B336" s="12" t="s">
        <v>324</v>
      </c>
      <c r="C336" s="12">
        <v>0</v>
      </c>
      <c r="D336" s="12">
        <v>0</v>
      </c>
      <c r="E336" s="12">
        <v>0</v>
      </c>
      <c r="F336" s="12" t="s">
        <v>330</v>
      </c>
    </row>
    <row r="337" spans="1:6" s="16" customFormat="1" ht="16.5" customHeight="1">
      <c r="A337" s="11">
        <v>42377.703472222223</v>
      </c>
      <c r="B337" s="12" t="s">
        <v>324</v>
      </c>
      <c r="C337" s="12">
        <v>0</v>
      </c>
      <c r="D337" s="12">
        <v>0</v>
      </c>
      <c r="E337" s="12">
        <v>0</v>
      </c>
      <c r="F337" s="12" t="s">
        <v>329</v>
      </c>
    </row>
    <row r="338" spans="1:6" s="16" customFormat="1" ht="16.5" customHeight="1">
      <c r="A338" s="11">
        <v>42377.703472222223</v>
      </c>
      <c r="B338" s="12" t="s">
        <v>324</v>
      </c>
      <c r="C338" s="12">
        <v>0</v>
      </c>
      <c r="D338" s="12">
        <v>0</v>
      </c>
      <c r="E338" s="12">
        <v>0</v>
      </c>
      <c r="F338" s="12" t="s">
        <v>328</v>
      </c>
    </row>
    <row r="339" spans="1:6" s="16" customFormat="1" ht="16.5" customHeight="1">
      <c r="A339" s="11">
        <v>42377.703472222223</v>
      </c>
      <c r="B339" s="12" t="s">
        <v>324</v>
      </c>
      <c r="C339" s="12">
        <v>0</v>
      </c>
      <c r="D339" s="12">
        <v>0</v>
      </c>
      <c r="E339" s="12">
        <v>0</v>
      </c>
      <c r="F339" s="12" t="s">
        <v>327</v>
      </c>
    </row>
    <row r="340" spans="1:6" s="16" customFormat="1" ht="16.5" customHeight="1">
      <c r="A340" s="11">
        <v>42377.703472222223</v>
      </c>
      <c r="B340" s="12" t="s">
        <v>324</v>
      </c>
      <c r="C340" s="12">
        <v>0</v>
      </c>
      <c r="D340" s="12">
        <v>0</v>
      </c>
      <c r="E340" s="12">
        <v>0</v>
      </c>
      <c r="F340" s="12" t="s">
        <v>326</v>
      </c>
    </row>
    <row r="341" spans="1:6" s="16" customFormat="1" ht="16.5" customHeight="1">
      <c r="A341" s="11">
        <v>42377.703472222223</v>
      </c>
      <c r="B341" s="12" t="s">
        <v>324</v>
      </c>
      <c r="C341" s="12">
        <v>0</v>
      </c>
      <c r="D341" s="12">
        <v>0</v>
      </c>
      <c r="E341" s="12">
        <v>0</v>
      </c>
      <c r="F341" s="12" t="s">
        <v>325</v>
      </c>
    </row>
    <row r="342" spans="1:6" s="16" customFormat="1" ht="16.5" customHeight="1">
      <c r="A342" s="11">
        <v>42377.7</v>
      </c>
      <c r="B342" s="12" t="s">
        <v>336</v>
      </c>
      <c r="C342" s="21">
        <v>42459</v>
      </c>
      <c r="D342" s="12">
        <v>5</v>
      </c>
      <c r="E342" s="12">
        <v>5</v>
      </c>
      <c r="F342" s="12"/>
    </row>
    <row r="343" spans="1:6" s="16" customFormat="1" ht="16.5" customHeight="1">
      <c r="A343" s="11">
        <v>42376.464583333334</v>
      </c>
      <c r="B343" s="12" t="s">
        <v>336</v>
      </c>
      <c r="C343" s="12">
        <v>413</v>
      </c>
      <c r="D343" s="12">
        <v>46</v>
      </c>
      <c r="E343" s="12">
        <v>64</v>
      </c>
      <c r="F343" s="12"/>
    </row>
    <row r="344" spans="1:6" s="16" customFormat="1" ht="16.5" customHeight="1">
      <c r="A344" s="11">
        <v>42376.463194444441</v>
      </c>
      <c r="B344" s="12" t="s">
        <v>334</v>
      </c>
      <c r="C344" s="12">
        <v>417</v>
      </c>
      <c r="D344" s="12">
        <v>-1</v>
      </c>
      <c r="E344" s="12">
        <v>58</v>
      </c>
      <c r="F344" s="12"/>
    </row>
    <row r="345" spans="1:6" s="16" customFormat="1" ht="16.5" customHeight="1">
      <c r="A345" s="11">
        <v>42376.463194444441</v>
      </c>
      <c r="B345" s="12" t="s">
        <v>334</v>
      </c>
      <c r="C345" s="12" t="s">
        <v>138</v>
      </c>
      <c r="D345" s="12">
        <v>-12</v>
      </c>
      <c r="E345" s="12">
        <v>360</v>
      </c>
      <c r="F345" s="12"/>
    </row>
    <row r="346" spans="1:6" s="16" customFormat="1" ht="16.5" customHeight="1">
      <c r="A346" s="11">
        <v>42376.463194444441</v>
      </c>
      <c r="B346" s="12" t="s">
        <v>334</v>
      </c>
      <c r="C346" s="12">
        <v>390</v>
      </c>
      <c r="D346" s="12">
        <v>-3</v>
      </c>
      <c r="E346" s="12">
        <v>424</v>
      </c>
      <c r="F346" s="12"/>
    </row>
    <row r="347" spans="1:6" s="16" customFormat="1" ht="16.5" customHeight="1">
      <c r="A347" s="11">
        <v>42376.463194444441</v>
      </c>
      <c r="B347" s="12" t="s">
        <v>334</v>
      </c>
      <c r="C347" s="12" t="s">
        <v>138</v>
      </c>
      <c r="D347" s="12">
        <v>-9</v>
      </c>
      <c r="E347" s="12">
        <v>372</v>
      </c>
      <c r="F347" s="12"/>
    </row>
    <row r="348" spans="1:6" s="16" customFormat="1" ht="16.5" customHeight="1">
      <c r="A348" s="11">
        <v>42376.463194444441</v>
      </c>
      <c r="B348" s="12" t="s">
        <v>334</v>
      </c>
      <c r="C348" s="12" t="s">
        <v>138</v>
      </c>
      <c r="D348" s="12">
        <v>-3</v>
      </c>
      <c r="E348" s="12">
        <v>381</v>
      </c>
      <c r="F348" s="12"/>
    </row>
    <row r="349" spans="1:6" s="16" customFormat="1" ht="16.5" customHeight="1">
      <c r="A349" s="11">
        <v>42376.463194444441</v>
      </c>
      <c r="B349" s="12" t="s">
        <v>334</v>
      </c>
      <c r="C349" s="12">
        <v>415</v>
      </c>
      <c r="D349" s="12">
        <v>-4</v>
      </c>
      <c r="E349" s="12">
        <v>49</v>
      </c>
      <c r="F349" s="12"/>
    </row>
    <row r="350" spans="1:6" s="16" customFormat="1" ht="16.5" customHeight="1">
      <c r="A350" s="11">
        <v>42376.463194444441</v>
      </c>
      <c r="B350" s="12" t="s">
        <v>334</v>
      </c>
      <c r="C350" s="12" t="s">
        <v>3</v>
      </c>
      <c r="D350" s="12">
        <v>-3</v>
      </c>
      <c r="E350" s="12">
        <v>37</v>
      </c>
      <c r="F350" s="12"/>
    </row>
    <row r="351" spans="1:6" s="16" customFormat="1" ht="16.5" customHeight="1">
      <c r="A351" s="11">
        <v>42376.463194444441</v>
      </c>
      <c r="B351" s="12" t="s">
        <v>334</v>
      </c>
      <c r="C351" s="12">
        <v>500407</v>
      </c>
      <c r="D351" s="12">
        <v>-1</v>
      </c>
      <c r="E351" s="12">
        <v>34</v>
      </c>
      <c r="F351" s="12"/>
    </row>
    <row r="352" spans="1:6" s="16" customFormat="1" ht="16.5" customHeight="1">
      <c r="A352" s="11">
        <v>42376.463194444441</v>
      </c>
      <c r="B352" s="12" t="s">
        <v>334</v>
      </c>
      <c r="C352" s="12">
        <v>188</v>
      </c>
      <c r="D352" s="12">
        <v>-2</v>
      </c>
      <c r="E352" s="12">
        <v>81</v>
      </c>
      <c r="F352" s="12"/>
    </row>
    <row r="353" spans="1:6" s="16" customFormat="1" ht="16.5" customHeight="1">
      <c r="A353" s="11">
        <v>42376.463194444441</v>
      </c>
      <c r="B353" s="12" t="s">
        <v>334</v>
      </c>
      <c r="C353" s="12">
        <v>200405</v>
      </c>
      <c r="D353" s="12">
        <v>-2</v>
      </c>
      <c r="E353" s="12">
        <v>11</v>
      </c>
      <c r="F353" s="12"/>
    </row>
    <row r="354" spans="1:6" s="16" customFormat="1" ht="16.5" customHeight="1">
      <c r="A354" s="11">
        <v>42376.463194444441</v>
      </c>
      <c r="B354" s="12" t="s">
        <v>334</v>
      </c>
      <c r="C354" s="12">
        <v>125100</v>
      </c>
      <c r="D354" s="12">
        <v>-1</v>
      </c>
      <c r="E354" s="12">
        <v>97</v>
      </c>
      <c r="F354" s="12"/>
    </row>
    <row r="355" spans="1:6" s="16" customFormat="1" ht="16.5" customHeight="1">
      <c r="A355" s="11">
        <v>42376.463194444441</v>
      </c>
      <c r="B355" s="12" t="s">
        <v>334</v>
      </c>
      <c r="C355" s="12">
        <v>500187</v>
      </c>
      <c r="D355" s="12">
        <v>-4</v>
      </c>
      <c r="E355" s="12">
        <v>186</v>
      </c>
      <c r="F355" s="12"/>
    </row>
    <row r="356" spans="1:6" s="16" customFormat="1" ht="16.5" customHeight="1">
      <c r="A356" s="11">
        <v>42376.463194444441</v>
      </c>
      <c r="B356" s="12" t="s">
        <v>334</v>
      </c>
      <c r="C356" s="12">
        <v>189</v>
      </c>
      <c r="D356" s="12">
        <v>-4</v>
      </c>
      <c r="E356" s="12">
        <v>110</v>
      </c>
      <c r="F356" s="12"/>
    </row>
    <row r="357" spans="1:6" s="16" customFormat="1" ht="16.5" customHeight="1">
      <c r="A357" s="11">
        <v>42376.463194444441</v>
      </c>
      <c r="B357" s="12" t="s">
        <v>334</v>
      </c>
      <c r="C357" s="12" t="s">
        <v>138</v>
      </c>
      <c r="D357" s="12">
        <v>-2</v>
      </c>
      <c r="E357" s="12">
        <v>384</v>
      </c>
      <c r="F357" s="12"/>
    </row>
    <row r="358" spans="1:6" s="16" customFormat="1" ht="16.5" customHeight="1">
      <c r="A358" s="11">
        <v>42376.463194444441</v>
      </c>
      <c r="B358" s="12" t="s">
        <v>334</v>
      </c>
      <c r="C358" s="12">
        <v>403</v>
      </c>
      <c r="D358" s="12">
        <v>-6</v>
      </c>
      <c r="E358" s="12">
        <v>221</v>
      </c>
      <c r="F358" s="12"/>
    </row>
    <row r="359" spans="1:6" s="16" customFormat="1" ht="16.5" customHeight="1">
      <c r="A359" s="11">
        <v>42376.463194444441</v>
      </c>
      <c r="B359" s="12" t="s">
        <v>334</v>
      </c>
      <c r="C359" s="12" t="s">
        <v>299</v>
      </c>
      <c r="D359" s="12">
        <v>-1</v>
      </c>
      <c r="E359" s="12">
        <v>26</v>
      </c>
      <c r="F359" s="12"/>
    </row>
    <row r="360" spans="1:6" s="16" customFormat="1" ht="16.5" customHeight="1">
      <c r="A360" s="11">
        <v>42376.463194444441</v>
      </c>
      <c r="B360" s="12" t="s">
        <v>334</v>
      </c>
      <c r="C360" s="12">
        <v>393</v>
      </c>
      <c r="D360" s="12">
        <v>-5</v>
      </c>
      <c r="E360" s="12">
        <v>45</v>
      </c>
      <c r="F360" s="12"/>
    </row>
    <row r="361" spans="1:6" s="16" customFormat="1" ht="16.5" customHeight="1">
      <c r="A361" s="11">
        <v>42376.463194444441</v>
      </c>
      <c r="B361" s="12" t="s">
        <v>334</v>
      </c>
      <c r="C361" s="12">
        <v>250390</v>
      </c>
      <c r="D361" s="12">
        <v>-1</v>
      </c>
      <c r="E361" s="12">
        <v>53</v>
      </c>
      <c r="F361" s="12"/>
    </row>
    <row r="362" spans="1:6" s="16" customFormat="1" ht="16.5" customHeight="1">
      <c r="A362" s="11">
        <v>42376.463194444441</v>
      </c>
      <c r="B362" s="12" t="s">
        <v>334</v>
      </c>
      <c r="C362" s="12">
        <v>415</v>
      </c>
      <c r="D362" s="12">
        <v>-1</v>
      </c>
      <c r="E362" s="12">
        <v>53</v>
      </c>
      <c r="F362" s="12"/>
    </row>
    <row r="363" spans="1:6" s="16" customFormat="1" ht="16.5" customHeight="1">
      <c r="A363" s="11">
        <v>42376.463194444441</v>
      </c>
      <c r="B363" s="12" t="s">
        <v>334</v>
      </c>
      <c r="C363" s="12" t="s">
        <v>138</v>
      </c>
      <c r="D363" s="12">
        <v>-1</v>
      </c>
      <c r="E363" s="12">
        <v>386</v>
      </c>
      <c r="F363" s="12"/>
    </row>
    <row r="364" spans="1:6" s="16" customFormat="1" ht="16.5" customHeight="1">
      <c r="A364" s="11">
        <v>42376.463194444441</v>
      </c>
      <c r="B364" s="12" t="s">
        <v>334</v>
      </c>
      <c r="C364" s="12">
        <v>125387</v>
      </c>
      <c r="D364" s="12">
        <v>-1</v>
      </c>
      <c r="E364" s="12">
        <v>31</v>
      </c>
      <c r="F364" s="12"/>
    </row>
    <row r="365" spans="1:6" s="16" customFormat="1" ht="16.5" customHeight="1">
      <c r="A365" s="11">
        <v>42376.463194444441</v>
      </c>
      <c r="B365" s="12" t="s">
        <v>334</v>
      </c>
      <c r="C365" s="12" t="s">
        <v>298</v>
      </c>
      <c r="D365" s="12">
        <v>-3</v>
      </c>
      <c r="E365" s="12">
        <v>10</v>
      </c>
      <c r="F365" s="12"/>
    </row>
    <row r="366" spans="1:6" s="16" customFormat="1" ht="16.5" customHeight="1">
      <c r="A366" s="11">
        <v>42376.463194444441</v>
      </c>
      <c r="B366" s="12" t="s">
        <v>334</v>
      </c>
      <c r="C366" s="12">
        <v>420</v>
      </c>
      <c r="D366" s="12">
        <v>-4</v>
      </c>
      <c r="E366" s="12">
        <v>28</v>
      </c>
      <c r="F366" s="12"/>
    </row>
    <row r="367" spans="1:6" s="16" customFormat="1" ht="16.5" customHeight="1">
      <c r="A367" s="11">
        <v>42376.463194444441</v>
      </c>
      <c r="B367" s="12" t="s">
        <v>334</v>
      </c>
      <c r="C367" s="12">
        <v>187</v>
      </c>
      <c r="D367" s="12">
        <v>-4</v>
      </c>
      <c r="E367" s="12">
        <v>182</v>
      </c>
      <c r="F367" s="12"/>
    </row>
    <row r="368" spans="1:6" s="16" customFormat="1" ht="16.5" customHeight="1">
      <c r="A368" s="11">
        <v>42376.463194444441</v>
      </c>
      <c r="B368" s="12" t="s">
        <v>334</v>
      </c>
      <c r="C368" s="12" t="s">
        <v>138</v>
      </c>
      <c r="D368" s="12">
        <v>-12</v>
      </c>
      <c r="E368" s="12">
        <v>387</v>
      </c>
      <c r="F368" s="12"/>
    </row>
    <row r="369" spans="1:6" s="16" customFormat="1" ht="16.5" customHeight="1">
      <c r="A369" s="11">
        <v>42376.463194444441</v>
      </c>
      <c r="B369" s="12" t="s">
        <v>334</v>
      </c>
      <c r="C369" s="12" t="s">
        <v>138</v>
      </c>
      <c r="D369" s="12">
        <v>-13</v>
      </c>
      <c r="E369" s="12">
        <v>399</v>
      </c>
      <c r="F369" s="12"/>
    </row>
    <row r="370" spans="1:6" s="16" customFormat="1" ht="16.5" customHeight="1">
      <c r="A370" s="11">
        <v>42376.463194444441</v>
      </c>
      <c r="B370" s="12" t="s">
        <v>334</v>
      </c>
      <c r="C370" s="12">
        <v>125417</v>
      </c>
      <c r="D370" s="12">
        <v>-2</v>
      </c>
      <c r="E370" s="12">
        <v>21</v>
      </c>
      <c r="F370" s="12"/>
    </row>
    <row r="371" spans="1:6" s="16" customFormat="1" ht="16.5" customHeight="1">
      <c r="A371" s="11">
        <v>42376.463194444441</v>
      </c>
      <c r="B371" s="12" t="s">
        <v>334</v>
      </c>
      <c r="C371" s="12">
        <v>417</v>
      </c>
      <c r="D371" s="12">
        <v>-2</v>
      </c>
      <c r="E371" s="12">
        <v>59</v>
      </c>
      <c r="F371" s="12"/>
    </row>
    <row r="372" spans="1:6" s="16" customFormat="1" ht="16.5" customHeight="1">
      <c r="A372" s="11">
        <v>42376.463194444441</v>
      </c>
      <c r="B372" s="12" t="s">
        <v>334</v>
      </c>
      <c r="C372" s="12">
        <v>403</v>
      </c>
      <c r="D372" s="12">
        <v>-6</v>
      </c>
      <c r="E372" s="12">
        <v>227</v>
      </c>
      <c r="F372" s="12"/>
    </row>
    <row r="373" spans="1:6" s="16" customFormat="1" ht="16.5" customHeight="1">
      <c r="A373" s="11">
        <v>42376.463194444441</v>
      </c>
      <c r="B373" s="12" t="s">
        <v>334</v>
      </c>
      <c r="C373" s="12">
        <v>4025</v>
      </c>
      <c r="D373" s="12">
        <v>-1</v>
      </c>
      <c r="E373" s="12">
        <v>23</v>
      </c>
      <c r="F373" s="12"/>
    </row>
    <row r="374" spans="1:6" s="16" customFormat="1" ht="16.5" customHeight="1">
      <c r="A374" s="11">
        <v>42376.463194444441</v>
      </c>
      <c r="B374" s="12" t="s">
        <v>334</v>
      </c>
      <c r="C374" s="12">
        <v>415</v>
      </c>
      <c r="D374" s="12">
        <v>-1</v>
      </c>
      <c r="E374" s="12">
        <v>54</v>
      </c>
      <c r="F374" s="12"/>
    </row>
    <row r="375" spans="1:6" s="16" customFormat="1" ht="16.5" customHeight="1">
      <c r="A375" s="11">
        <v>42376.463194444441</v>
      </c>
      <c r="B375" s="12" t="s">
        <v>334</v>
      </c>
      <c r="C375" s="12" t="s">
        <v>138</v>
      </c>
      <c r="D375" s="12">
        <v>-12</v>
      </c>
      <c r="E375" s="12">
        <v>412</v>
      </c>
      <c r="F375" s="12"/>
    </row>
    <row r="376" spans="1:6" s="16" customFormat="1" ht="16.5" customHeight="1">
      <c r="A376" s="11">
        <v>42376.463194444441</v>
      </c>
      <c r="B376" s="12" t="s">
        <v>334</v>
      </c>
      <c r="C376" s="12" t="s">
        <v>138</v>
      </c>
      <c r="D376" s="12">
        <v>-7</v>
      </c>
      <c r="E376" s="12">
        <v>424</v>
      </c>
      <c r="F376" s="12"/>
    </row>
    <row r="377" spans="1:6" s="16" customFormat="1" ht="16.5" customHeight="1">
      <c r="A377" s="11">
        <v>42376.463194444441</v>
      </c>
      <c r="B377" s="12" t="s">
        <v>334</v>
      </c>
      <c r="C377" s="12" t="s">
        <v>138</v>
      </c>
      <c r="D377" s="12">
        <v>-12</v>
      </c>
      <c r="E377" s="12">
        <v>431</v>
      </c>
      <c r="F377" s="12"/>
    </row>
    <row r="378" spans="1:6" s="16" customFormat="1" ht="16.5" customHeight="1">
      <c r="A378" s="11">
        <v>42376.463194444441</v>
      </c>
      <c r="B378" s="12" t="s">
        <v>334</v>
      </c>
      <c r="C378" s="12">
        <v>390</v>
      </c>
      <c r="D378" s="12">
        <v>-12</v>
      </c>
      <c r="E378" s="12">
        <v>427</v>
      </c>
      <c r="F378" s="12"/>
    </row>
    <row r="379" spans="1:6" s="16" customFormat="1" ht="16.5" customHeight="1">
      <c r="A379" s="11">
        <v>42376.463194444441</v>
      </c>
      <c r="B379" s="12" t="s">
        <v>334</v>
      </c>
      <c r="C379" s="12">
        <v>250187</v>
      </c>
      <c r="D379" s="12">
        <v>-4</v>
      </c>
      <c r="E379" s="12">
        <v>76</v>
      </c>
      <c r="F379" s="12"/>
    </row>
    <row r="380" spans="1:6" s="16" customFormat="1" ht="16.5" customHeight="1">
      <c r="A380" s="11">
        <v>42376.463194444441</v>
      </c>
      <c r="B380" s="12" t="s">
        <v>334</v>
      </c>
      <c r="C380" s="12">
        <v>500415</v>
      </c>
      <c r="D380" s="12">
        <v>-2</v>
      </c>
      <c r="E380" s="12">
        <v>25</v>
      </c>
      <c r="F380" s="12"/>
    </row>
    <row r="381" spans="1:6" s="16" customFormat="1" ht="16.5" customHeight="1">
      <c r="A381" s="11">
        <v>42376.463194444441</v>
      </c>
      <c r="B381" s="12" t="s">
        <v>334</v>
      </c>
      <c r="C381" s="12">
        <v>187</v>
      </c>
      <c r="D381" s="12">
        <v>-2</v>
      </c>
      <c r="E381" s="12">
        <v>186</v>
      </c>
      <c r="F381" s="12"/>
    </row>
    <row r="382" spans="1:6" s="16" customFormat="1" ht="16.5" customHeight="1">
      <c r="A382" s="11">
        <v>42376.463194444441</v>
      </c>
      <c r="B382" s="12" t="s">
        <v>334</v>
      </c>
      <c r="C382" s="12">
        <v>125415</v>
      </c>
      <c r="D382" s="12">
        <v>-1</v>
      </c>
      <c r="E382" s="12">
        <v>61</v>
      </c>
      <c r="F382" s="12"/>
    </row>
    <row r="383" spans="1:6" s="16" customFormat="1" ht="16.5" customHeight="1">
      <c r="A383" s="11">
        <v>42376.463194444441</v>
      </c>
      <c r="B383" s="12" t="s">
        <v>334</v>
      </c>
      <c r="C383" s="12" t="s">
        <v>298</v>
      </c>
      <c r="D383" s="12">
        <v>-1</v>
      </c>
      <c r="E383" s="12">
        <v>13</v>
      </c>
      <c r="F383" s="12"/>
    </row>
    <row r="384" spans="1:6" s="16" customFormat="1" ht="16.5" customHeight="1">
      <c r="A384" s="11">
        <v>42376.463194444441</v>
      </c>
      <c r="B384" s="12" t="s">
        <v>334</v>
      </c>
      <c r="C384" s="12" t="s">
        <v>140</v>
      </c>
      <c r="D384" s="12">
        <v>-1</v>
      </c>
      <c r="E384" s="12">
        <v>104</v>
      </c>
      <c r="F384" s="12"/>
    </row>
    <row r="385" spans="1:6" s="16" customFormat="1" ht="16.5" customHeight="1">
      <c r="A385" s="11">
        <v>42376.463194444441</v>
      </c>
      <c r="B385" s="12" t="s">
        <v>334</v>
      </c>
      <c r="C385" s="20">
        <v>40300000</v>
      </c>
      <c r="D385" s="12">
        <v>-1</v>
      </c>
      <c r="E385" s="12">
        <v>0</v>
      </c>
      <c r="F385" s="12"/>
    </row>
    <row r="386" spans="1:6" s="16" customFormat="1" ht="16.5" customHeight="1">
      <c r="A386" s="11">
        <v>42376.463194444441</v>
      </c>
      <c r="B386" s="12" t="s">
        <v>334</v>
      </c>
      <c r="C386" s="12">
        <v>500426</v>
      </c>
      <c r="D386" s="12">
        <v>-1</v>
      </c>
      <c r="E386" s="12">
        <v>49</v>
      </c>
      <c r="F386" s="12"/>
    </row>
    <row r="387" spans="1:6" s="16" customFormat="1" ht="16.5" customHeight="1">
      <c r="A387" s="11">
        <v>42376.463194444441</v>
      </c>
      <c r="B387" s="12" t="s">
        <v>334</v>
      </c>
      <c r="C387" s="12">
        <v>500187</v>
      </c>
      <c r="D387" s="12">
        <v>-1</v>
      </c>
      <c r="E387" s="12">
        <v>190</v>
      </c>
      <c r="F387" s="12"/>
    </row>
    <row r="388" spans="1:6" s="16" customFormat="1" ht="16.5" customHeight="1">
      <c r="A388" s="11">
        <v>42376.463194444441</v>
      </c>
      <c r="B388" s="12" t="s">
        <v>334</v>
      </c>
      <c r="C388" s="12">
        <v>500188</v>
      </c>
      <c r="D388" s="12">
        <v>-1</v>
      </c>
      <c r="E388" s="12">
        <v>81</v>
      </c>
      <c r="F388" s="12"/>
    </row>
    <row r="389" spans="1:6" s="16" customFormat="1" ht="16.5" customHeight="1">
      <c r="A389" s="11">
        <v>42376.463194444441</v>
      </c>
      <c r="B389" s="12" t="s">
        <v>334</v>
      </c>
      <c r="C389" s="12">
        <v>30100</v>
      </c>
      <c r="D389" s="12">
        <v>-2</v>
      </c>
      <c r="E389" s="12">
        <v>69</v>
      </c>
      <c r="F389" s="12"/>
    </row>
    <row r="390" spans="1:6" s="16" customFormat="1" ht="16.5" customHeight="1">
      <c r="A390" s="11">
        <v>42376.463194444441</v>
      </c>
      <c r="B390" s="12" t="s">
        <v>334</v>
      </c>
      <c r="C390" s="12">
        <v>125401</v>
      </c>
      <c r="D390" s="12">
        <v>-1</v>
      </c>
      <c r="E390" s="12">
        <v>139</v>
      </c>
      <c r="F390" s="12"/>
    </row>
    <row r="391" spans="1:6" s="16" customFormat="1" ht="16.5" customHeight="1">
      <c r="A391" s="11">
        <v>42376.463194444441</v>
      </c>
      <c r="B391" s="12" t="s">
        <v>334</v>
      </c>
      <c r="C391" s="12" t="s">
        <v>113</v>
      </c>
      <c r="D391" s="12">
        <v>-1</v>
      </c>
      <c r="E391" s="12">
        <v>17</v>
      </c>
      <c r="F391" s="12"/>
    </row>
    <row r="392" spans="1:6" s="16" customFormat="1" ht="16.5" customHeight="1">
      <c r="A392" s="11">
        <v>42376.463194444441</v>
      </c>
      <c r="B392" s="12" t="s">
        <v>334</v>
      </c>
      <c r="C392" s="12" t="s">
        <v>103</v>
      </c>
      <c r="D392" s="12">
        <v>-1</v>
      </c>
      <c r="E392" s="12">
        <v>7</v>
      </c>
      <c r="F392" s="12"/>
    </row>
    <row r="393" spans="1:6" s="16" customFormat="1" ht="16.5" customHeight="1">
      <c r="A393" s="11">
        <v>42376.463194444441</v>
      </c>
      <c r="B393" s="12" t="s">
        <v>334</v>
      </c>
      <c r="C393" s="12">
        <v>4025</v>
      </c>
      <c r="D393" s="12">
        <v>-1</v>
      </c>
      <c r="E393" s="12">
        <v>24</v>
      </c>
      <c r="F393" s="12"/>
    </row>
    <row r="394" spans="1:6" s="16" customFormat="1" ht="16.5" customHeight="1">
      <c r="A394" s="11">
        <v>42376.463194444441</v>
      </c>
      <c r="B394" s="12" t="s">
        <v>334</v>
      </c>
      <c r="C394" s="12">
        <v>415</v>
      </c>
      <c r="D394" s="12">
        <v>-1</v>
      </c>
      <c r="E394" s="12">
        <v>55</v>
      </c>
      <c r="F394" s="12"/>
    </row>
    <row r="395" spans="1:6" s="16" customFormat="1" ht="16.5" customHeight="1">
      <c r="A395" s="11">
        <v>42376.463194444441</v>
      </c>
      <c r="B395" s="12" t="s">
        <v>334</v>
      </c>
      <c r="C395" s="12">
        <v>187</v>
      </c>
      <c r="D395" s="12">
        <v>-1</v>
      </c>
      <c r="E395" s="12">
        <v>188</v>
      </c>
      <c r="F395" s="12"/>
    </row>
    <row r="396" spans="1:6" s="16" customFormat="1" ht="16.5" customHeight="1">
      <c r="A396" s="11">
        <v>42376.463194444441</v>
      </c>
      <c r="B396" s="12" t="s">
        <v>334</v>
      </c>
      <c r="C396" s="12">
        <v>125426</v>
      </c>
      <c r="D396" s="12">
        <v>-1</v>
      </c>
      <c r="E396" s="12">
        <v>150</v>
      </c>
      <c r="F396" s="12"/>
    </row>
    <row r="397" spans="1:6" s="16" customFormat="1" ht="16.5" customHeight="1">
      <c r="A397" s="11">
        <v>42376.463194444441</v>
      </c>
      <c r="B397" s="12" t="s">
        <v>334</v>
      </c>
      <c r="C397" s="12">
        <v>500415</v>
      </c>
      <c r="D397" s="12">
        <v>-1</v>
      </c>
      <c r="E397" s="12">
        <v>27</v>
      </c>
      <c r="F397" s="12"/>
    </row>
    <row r="398" spans="1:6" s="16" customFormat="1" ht="16.5" customHeight="1">
      <c r="A398" s="11">
        <v>42376.463194444441</v>
      </c>
      <c r="B398" s="12" t="s">
        <v>334</v>
      </c>
      <c r="C398" s="12">
        <v>25020</v>
      </c>
      <c r="D398" s="12">
        <v>-1</v>
      </c>
      <c r="E398" s="12">
        <v>130</v>
      </c>
      <c r="F398" s="12"/>
    </row>
    <row r="399" spans="1:6" s="16" customFormat="1" ht="16.5" customHeight="1">
      <c r="A399" s="11">
        <v>42376.463194444441</v>
      </c>
      <c r="B399" s="12" t="s">
        <v>334</v>
      </c>
      <c r="C399" s="12">
        <v>500403</v>
      </c>
      <c r="D399" s="12">
        <v>-3</v>
      </c>
      <c r="E399" s="12">
        <v>68</v>
      </c>
      <c r="F399" s="12"/>
    </row>
    <row r="400" spans="1:6" s="16" customFormat="1" ht="16.5" customHeight="1">
      <c r="A400" s="11">
        <v>42376.463194444441</v>
      </c>
      <c r="B400" s="12" t="s">
        <v>334</v>
      </c>
      <c r="C400" s="12">
        <v>500407</v>
      </c>
      <c r="D400" s="12">
        <v>-2</v>
      </c>
      <c r="E400" s="12">
        <v>35</v>
      </c>
      <c r="F400" s="12"/>
    </row>
    <row r="401" spans="1:6" s="16" customFormat="1" ht="16.5" customHeight="1">
      <c r="A401" s="11">
        <v>42376.463194444441</v>
      </c>
      <c r="B401" s="12" t="s">
        <v>334</v>
      </c>
      <c r="C401" s="12">
        <v>500415</v>
      </c>
      <c r="D401" s="12">
        <v>-2</v>
      </c>
      <c r="E401" s="12">
        <v>28</v>
      </c>
      <c r="F401" s="12"/>
    </row>
    <row r="402" spans="1:6" s="16" customFormat="1" ht="16.5" customHeight="1">
      <c r="A402" s="11">
        <v>42376.463194444441</v>
      </c>
      <c r="B402" s="12" t="s">
        <v>334</v>
      </c>
      <c r="C402" s="12" t="s">
        <v>138</v>
      </c>
      <c r="D402" s="12">
        <v>-13</v>
      </c>
      <c r="E402" s="12">
        <v>443</v>
      </c>
      <c r="F402" s="12"/>
    </row>
    <row r="403" spans="1:6" s="16" customFormat="1" ht="16.5" customHeight="1">
      <c r="A403" s="11">
        <v>42376.463194444441</v>
      </c>
      <c r="B403" s="12" t="s">
        <v>334</v>
      </c>
      <c r="C403" s="12">
        <v>417</v>
      </c>
      <c r="D403" s="12">
        <v>-1</v>
      </c>
      <c r="E403" s="12">
        <v>61</v>
      </c>
      <c r="F403" s="12"/>
    </row>
    <row r="404" spans="1:6" s="16" customFormat="1" ht="16.5" customHeight="1">
      <c r="A404" s="11">
        <v>42376.463194444441</v>
      </c>
      <c r="B404" s="12" t="s">
        <v>334</v>
      </c>
      <c r="C404" s="12">
        <v>125100</v>
      </c>
      <c r="D404" s="12">
        <v>-2</v>
      </c>
      <c r="E404" s="12">
        <v>98</v>
      </c>
      <c r="F404" s="12"/>
    </row>
    <row r="405" spans="1:6" s="16" customFormat="1" ht="16.5" customHeight="1">
      <c r="A405" s="11">
        <v>42376.463194444441</v>
      </c>
      <c r="B405" s="12" t="s">
        <v>334</v>
      </c>
      <c r="C405" s="12">
        <v>150185</v>
      </c>
      <c r="D405" s="12">
        <v>-2</v>
      </c>
      <c r="E405" s="12">
        <v>74</v>
      </c>
      <c r="F405" s="12"/>
    </row>
    <row r="406" spans="1:6" s="16" customFormat="1" ht="16.5" customHeight="1">
      <c r="A406" s="11">
        <v>42376.463194444441</v>
      </c>
      <c r="B406" s="12" t="s">
        <v>334</v>
      </c>
      <c r="C406" s="12">
        <v>403</v>
      </c>
      <c r="D406" s="12">
        <v>-2</v>
      </c>
      <c r="E406" s="12">
        <v>233</v>
      </c>
      <c r="F406" s="12"/>
    </row>
    <row r="407" spans="1:6" s="16" customFormat="1" ht="16.5" customHeight="1">
      <c r="A407" s="11">
        <v>42376.463194444441</v>
      </c>
      <c r="B407" s="12" t="s">
        <v>334</v>
      </c>
      <c r="C407" s="12" t="s">
        <v>138</v>
      </c>
      <c r="D407" s="12">
        <v>-2</v>
      </c>
      <c r="E407" s="12">
        <v>456</v>
      </c>
      <c r="F407" s="12"/>
    </row>
    <row r="408" spans="1:6" s="16" customFormat="1" ht="16.5" customHeight="1">
      <c r="A408" s="11">
        <v>42376.463194444441</v>
      </c>
      <c r="B408" s="12" t="s">
        <v>334</v>
      </c>
      <c r="C408" s="12">
        <v>413</v>
      </c>
      <c r="D408" s="12">
        <v>-4</v>
      </c>
      <c r="E408" s="12">
        <v>18</v>
      </c>
      <c r="F408" s="12"/>
    </row>
    <row r="409" spans="1:6" s="16" customFormat="1" ht="16.5" customHeight="1">
      <c r="A409" s="11">
        <v>42376.463194444441</v>
      </c>
      <c r="B409" s="12" t="s">
        <v>334</v>
      </c>
      <c r="C409" s="12">
        <v>125100</v>
      </c>
      <c r="D409" s="12">
        <v>-4</v>
      </c>
      <c r="E409" s="12">
        <v>100</v>
      </c>
      <c r="F409" s="12"/>
    </row>
    <row r="410" spans="1:6" s="16" customFormat="1" ht="16.5" customHeight="1">
      <c r="A410" s="11">
        <v>42376.463194444441</v>
      </c>
      <c r="B410" s="12" t="s">
        <v>334</v>
      </c>
      <c r="C410" s="12">
        <v>250403</v>
      </c>
      <c r="D410" s="12">
        <v>-6</v>
      </c>
      <c r="E410" s="12">
        <v>81</v>
      </c>
      <c r="F410" s="12"/>
    </row>
    <row r="411" spans="1:6" s="16" customFormat="1" ht="16.5" customHeight="1">
      <c r="A411" s="11">
        <v>42376.463194444441</v>
      </c>
      <c r="B411" s="12" t="s">
        <v>334</v>
      </c>
      <c r="C411" s="12">
        <v>403</v>
      </c>
      <c r="D411" s="12">
        <v>-6</v>
      </c>
      <c r="E411" s="12">
        <v>235</v>
      </c>
      <c r="F411" s="12"/>
    </row>
    <row r="412" spans="1:6" s="16" customFormat="1" ht="16.5" customHeight="1">
      <c r="A412" s="11">
        <v>42376.463194444441</v>
      </c>
      <c r="B412" s="12" t="s">
        <v>334</v>
      </c>
      <c r="C412" s="12" t="s">
        <v>138</v>
      </c>
      <c r="D412" s="12">
        <v>-13</v>
      </c>
      <c r="E412" s="12">
        <v>458</v>
      </c>
      <c r="F412" s="12"/>
    </row>
    <row r="413" spans="1:6" s="16" customFormat="1" ht="16.5" customHeight="1">
      <c r="A413" s="11">
        <v>42376.463194444441</v>
      </c>
      <c r="B413" s="12" t="s">
        <v>334</v>
      </c>
      <c r="C413" s="12" t="s">
        <v>137</v>
      </c>
      <c r="D413" s="12">
        <v>-2</v>
      </c>
      <c r="E413" s="12">
        <v>148</v>
      </c>
      <c r="F413" s="12"/>
    </row>
    <row r="414" spans="1:6" s="16" customFormat="1" ht="16.5" customHeight="1">
      <c r="A414" s="11">
        <v>42376.463194444441</v>
      </c>
      <c r="B414" s="12" t="s">
        <v>334</v>
      </c>
      <c r="C414" s="12">
        <v>404</v>
      </c>
      <c r="D414" s="12">
        <v>-12</v>
      </c>
      <c r="E414" s="12">
        <v>101</v>
      </c>
      <c r="F414" s="12"/>
    </row>
    <row r="415" spans="1:6" s="16" customFormat="1" ht="16.5" customHeight="1">
      <c r="A415" s="11">
        <v>42376.463194444441</v>
      </c>
      <c r="B415" s="12" t="s">
        <v>334</v>
      </c>
      <c r="C415" s="12">
        <v>500187</v>
      </c>
      <c r="D415" s="12">
        <v>-1</v>
      </c>
      <c r="E415" s="12">
        <v>191</v>
      </c>
      <c r="F415" s="12"/>
    </row>
    <row r="416" spans="1:6" s="16" customFormat="1" ht="16.5" customHeight="1">
      <c r="A416" s="11">
        <v>42376.463194444441</v>
      </c>
      <c r="B416" s="12" t="s">
        <v>334</v>
      </c>
      <c r="C416" s="12" t="s">
        <v>138</v>
      </c>
      <c r="D416" s="12">
        <v>-10</v>
      </c>
      <c r="E416" s="12">
        <v>471</v>
      </c>
      <c r="F416" s="12"/>
    </row>
    <row r="417" spans="1:6" s="16" customFormat="1" ht="16.5" customHeight="1">
      <c r="A417" s="11">
        <v>42376.463194444441</v>
      </c>
      <c r="B417" s="12" t="s">
        <v>334</v>
      </c>
      <c r="C417" s="12">
        <v>188</v>
      </c>
      <c r="D417" s="12">
        <v>-1</v>
      </c>
      <c r="E417" s="12">
        <v>83</v>
      </c>
      <c r="F417" s="12"/>
    </row>
    <row r="418" spans="1:6" s="16" customFormat="1" ht="16.5" customHeight="1">
      <c r="A418" s="11">
        <v>42376.463194444441</v>
      </c>
      <c r="B418" s="12" t="s">
        <v>334</v>
      </c>
      <c r="C418" s="12">
        <v>185</v>
      </c>
      <c r="D418" s="12">
        <v>-1</v>
      </c>
      <c r="E418" s="12">
        <v>107</v>
      </c>
      <c r="F418" s="12"/>
    </row>
    <row r="419" spans="1:6" s="16" customFormat="1" ht="16.5" customHeight="1">
      <c r="A419" s="11">
        <v>42376.463194444441</v>
      </c>
      <c r="B419" s="12" t="s">
        <v>334</v>
      </c>
      <c r="C419" s="12">
        <v>125426</v>
      </c>
      <c r="D419" s="12">
        <v>-2</v>
      </c>
      <c r="E419" s="12">
        <v>151</v>
      </c>
      <c r="F419" s="12"/>
    </row>
    <row r="420" spans="1:6" s="16" customFormat="1" ht="16.5" customHeight="1">
      <c r="A420" s="11">
        <v>42376.463194444441</v>
      </c>
      <c r="B420" s="12" t="s">
        <v>334</v>
      </c>
      <c r="C420" s="12">
        <v>500404</v>
      </c>
      <c r="D420" s="12">
        <v>-10</v>
      </c>
      <c r="E420" s="12">
        <v>2</v>
      </c>
      <c r="F420" s="12"/>
    </row>
    <row r="421" spans="1:6" s="16" customFormat="1" ht="16.5" customHeight="1">
      <c r="A421" s="11">
        <v>42376.463194444441</v>
      </c>
      <c r="B421" s="12" t="s">
        <v>334</v>
      </c>
      <c r="C421" s="12" t="s">
        <v>138</v>
      </c>
      <c r="D421" s="12">
        <v>-11</v>
      </c>
      <c r="E421" s="12">
        <v>481</v>
      </c>
      <c r="F421" s="12"/>
    </row>
    <row r="422" spans="1:6" s="16" customFormat="1" ht="16.5" customHeight="1">
      <c r="A422" s="11">
        <v>42376.463194444441</v>
      </c>
      <c r="B422" s="12" t="s">
        <v>334</v>
      </c>
      <c r="C422" s="12">
        <v>403</v>
      </c>
      <c r="D422" s="12">
        <v>-18</v>
      </c>
      <c r="E422" s="12">
        <v>241</v>
      </c>
      <c r="F422" s="12"/>
    </row>
    <row r="423" spans="1:6" s="16" customFormat="1" ht="16.5" customHeight="1">
      <c r="A423" s="11">
        <v>42376.463194444441</v>
      </c>
      <c r="B423" s="12" t="s">
        <v>334</v>
      </c>
      <c r="C423" s="12" t="s">
        <v>138</v>
      </c>
      <c r="D423" s="12">
        <v>-13</v>
      </c>
      <c r="E423" s="12">
        <v>492</v>
      </c>
      <c r="F423" s="12"/>
    </row>
    <row r="424" spans="1:6" s="16" customFormat="1" ht="16.5" customHeight="1">
      <c r="A424" s="11">
        <v>42376.463194444441</v>
      </c>
      <c r="B424" s="12" t="s">
        <v>334</v>
      </c>
      <c r="C424" s="12">
        <v>417</v>
      </c>
      <c r="D424" s="12">
        <v>-1</v>
      </c>
      <c r="E424" s="12">
        <v>62</v>
      </c>
      <c r="F424" s="12"/>
    </row>
    <row r="425" spans="1:6" s="16" customFormat="1" ht="16.5" customHeight="1">
      <c r="A425" s="11">
        <v>42376.463194444441</v>
      </c>
      <c r="B425" s="12" t="s">
        <v>334</v>
      </c>
      <c r="C425" s="12">
        <v>188</v>
      </c>
      <c r="D425" s="12">
        <v>-1</v>
      </c>
      <c r="E425" s="12">
        <v>84</v>
      </c>
      <c r="F425" s="12"/>
    </row>
    <row r="426" spans="1:6" s="16" customFormat="1" ht="16.5" customHeight="1">
      <c r="A426" s="11">
        <v>42376.463194444441</v>
      </c>
      <c r="B426" s="12" t="s">
        <v>334</v>
      </c>
      <c r="C426" s="12">
        <v>125417</v>
      </c>
      <c r="D426" s="12">
        <v>-2</v>
      </c>
      <c r="E426" s="12">
        <v>23</v>
      </c>
      <c r="F426" s="12"/>
    </row>
    <row r="427" spans="1:6" s="16" customFormat="1" ht="16.5" customHeight="1">
      <c r="A427" s="11">
        <v>42376.463194444441</v>
      </c>
      <c r="B427" s="12" t="s">
        <v>334</v>
      </c>
      <c r="C427" s="12">
        <v>500428</v>
      </c>
      <c r="D427" s="12">
        <v>-1</v>
      </c>
      <c r="E427" s="12">
        <v>27</v>
      </c>
      <c r="F427" s="12"/>
    </row>
    <row r="428" spans="1:6" s="16" customFormat="1" ht="16.5" customHeight="1">
      <c r="A428" s="11">
        <v>42376.463194444441</v>
      </c>
      <c r="B428" s="12" t="s">
        <v>334</v>
      </c>
      <c r="C428" s="12">
        <v>420</v>
      </c>
      <c r="D428" s="12">
        <v>-1</v>
      </c>
      <c r="E428" s="12">
        <v>32</v>
      </c>
      <c r="F428" s="12"/>
    </row>
    <row r="429" spans="1:6" s="16" customFormat="1" ht="16.5" customHeight="1">
      <c r="A429" s="11">
        <v>42376.463194444441</v>
      </c>
      <c r="B429" s="12" t="s">
        <v>334</v>
      </c>
      <c r="C429" s="12">
        <v>125426</v>
      </c>
      <c r="D429" s="12">
        <v>-1</v>
      </c>
      <c r="E429" s="12">
        <v>153</v>
      </c>
      <c r="F429" s="12"/>
    </row>
    <row r="430" spans="1:6" s="16" customFormat="1" ht="16.5" customHeight="1">
      <c r="A430" s="11">
        <v>42376.463194444441</v>
      </c>
      <c r="B430" s="12" t="s">
        <v>334</v>
      </c>
      <c r="C430" s="12">
        <v>4025</v>
      </c>
      <c r="D430" s="12">
        <v>-1</v>
      </c>
      <c r="E430" s="12">
        <v>25</v>
      </c>
      <c r="F430" s="12"/>
    </row>
    <row r="431" spans="1:6" s="16" customFormat="1" ht="16.5" customHeight="1">
      <c r="A431" s="11">
        <v>42376.463194444441</v>
      </c>
      <c r="B431" s="12" t="s">
        <v>334</v>
      </c>
      <c r="C431" s="12" t="s">
        <v>138</v>
      </c>
      <c r="D431" s="12">
        <v>-8</v>
      </c>
      <c r="E431" s="12">
        <v>505</v>
      </c>
      <c r="F431" s="12"/>
    </row>
    <row r="432" spans="1:6" s="16" customFormat="1" ht="16.5" customHeight="1">
      <c r="A432" s="11">
        <v>42376.463194444441</v>
      </c>
      <c r="B432" s="12" t="s">
        <v>334</v>
      </c>
      <c r="C432" s="12">
        <v>188</v>
      </c>
      <c r="D432" s="12">
        <v>-1</v>
      </c>
      <c r="E432" s="12">
        <v>85</v>
      </c>
      <c r="F432" s="12"/>
    </row>
    <row r="433" spans="1:6" s="16" customFormat="1" ht="16.5" customHeight="1">
      <c r="A433" s="11">
        <v>42376.463194444441</v>
      </c>
      <c r="B433" s="12" t="s">
        <v>334</v>
      </c>
      <c r="C433" s="12">
        <v>150187</v>
      </c>
      <c r="D433" s="12">
        <v>-1</v>
      </c>
      <c r="E433" s="12">
        <v>117</v>
      </c>
      <c r="F433" s="12"/>
    </row>
    <row r="434" spans="1:6" s="16" customFormat="1" ht="16.5" customHeight="1">
      <c r="A434" s="11">
        <v>42376.463194444441</v>
      </c>
      <c r="B434" s="12" t="s">
        <v>334</v>
      </c>
      <c r="C434" s="12">
        <v>500414</v>
      </c>
      <c r="D434" s="12">
        <v>-1</v>
      </c>
      <c r="E434" s="12">
        <v>38</v>
      </c>
      <c r="F434" s="12"/>
    </row>
    <row r="435" spans="1:6" s="16" customFormat="1" ht="16.5" customHeight="1">
      <c r="A435" s="11">
        <v>42376.463194444441</v>
      </c>
      <c r="B435" s="12" t="s">
        <v>334</v>
      </c>
      <c r="C435" s="12">
        <v>500420</v>
      </c>
      <c r="D435" s="12">
        <v>-1</v>
      </c>
      <c r="E435" s="12">
        <v>40</v>
      </c>
      <c r="F435" s="12"/>
    </row>
    <row r="436" spans="1:6" s="16" customFormat="1" ht="16.5" customHeight="1">
      <c r="A436" s="11">
        <v>42376.463194444441</v>
      </c>
      <c r="B436" s="12" t="s">
        <v>334</v>
      </c>
      <c r="C436" s="12">
        <v>402</v>
      </c>
      <c r="D436" s="12">
        <v>-1</v>
      </c>
      <c r="E436" s="12">
        <v>36</v>
      </c>
      <c r="F436" s="12"/>
    </row>
    <row r="437" spans="1:6" s="16" customFormat="1" ht="16.5" customHeight="1">
      <c r="A437" s="11">
        <v>42376.463194444441</v>
      </c>
      <c r="B437" s="12" t="s">
        <v>334</v>
      </c>
      <c r="C437" s="12">
        <v>187</v>
      </c>
      <c r="D437" s="12">
        <v>-1</v>
      </c>
      <c r="E437" s="12">
        <v>189</v>
      </c>
      <c r="F437" s="12"/>
    </row>
    <row r="438" spans="1:6" s="16" customFormat="1" ht="16.5" customHeight="1">
      <c r="A438" s="11">
        <v>42376.463194444441</v>
      </c>
      <c r="B438" s="12" t="s">
        <v>334</v>
      </c>
      <c r="C438" s="12">
        <v>150187</v>
      </c>
      <c r="D438" s="12">
        <v>-1</v>
      </c>
      <c r="E438" s="12">
        <v>118</v>
      </c>
      <c r="F438" s="12"/>
    </row>
    <row r="439" spans="1:6" s="16" customFormat="1" ht="16.5" customHeight="1">
      <c r="A439" s="11">
        <v>42376.463194444441</v>
      </c>
      <c r="B439" s="12" t="s">
        <v>334</v>
      </c>
      <c r="C439" s="12">
        <v>188</v>
      </c>
      <c r="D439" s="12">
        <v>-1</v>
      </c>
      <c r="E439" s="12">
        <v>86</v>
      </c>
      <c r="F439" s="12"/>
    </row>
    <row r="440" spans="1:6" s="16" customFormat="1" ht="16.5" customHeight="1">
      <c r="A440" s="11">
        <v>42376.463194444441</v>
      </c>
      <c r="B440" s="12" t="s">
        <v>334</v>
      </c>
      <c r="C440" s="12">
        <v>125426</v>
      </c>
      <c r="D440" s="12">
        <v>-1</v>
      </c>
      <c r="E440" s="12">
        <v>154</v>
      </c>
      <c r="F440" s="12"/>
    </row>
    <row r="441" spans="1:6" s="16" customFormat="1" ht="16.5" customHeight="1">
      <c r="A441" s="11">
        <v>42376.463194444441</v>
      </c>
      <c r="B441" s="12" t="s">
        <v>334</v>
      </c>
      <c r="C441" s="12" t="s">
        <v>138</v>
      </c>
      <c r="D441" s="12">
        <v>-12</v>
      </c>
      <c r="E441" s="12">
        <v>513</v>
      </c>
      <c r="F441" s="12"/>
    </row>
    <row r="442" spans="1:6" s="16" customFormat="1" ht="16.5" customHeight="1">
      <c r="A442" s="11">
        <v>42376.463194444441</v>
      </c>
      <c r="B442" s="12" t="s">
        <v>334</v>
      </c>
      <c r="C442" s="12" t="s">
        <v>3</v>
      </c>
      <c r="D442" s="12">
        <v>-6</v>
      </c>
      <c r="E442" s="12">
        <v>40</v>
      </c>
      <c r="F442" s="12"/>
    </row>
    <row r="443" spans="1:6" s="16" customFormat="1" ht="16.5" customHeight="1">
      <c r="A443" s="11">
        <v>42376.463194444441</v>
      </c>
      <c r="B443" s="12" t="s">
        <v>334</v>
      </c>
      <c r="C443" s="12">
        <v>4025</v>
      </c>
      <c r="D443" s="12">
        <v>-2</v>
      </c>
      <c r="E443" s="12">
        <v>26</v>
      </c>
      <c r="F443" s="12"/>
    </row>
    <row r="444" spans="1:6" s="16" customFormat="1" ht="16.5" customHeight="1">
      <c r="A444" s="11">
        <v>42376.463194444441</v>
      </c>
      <c r="B444" s="12" t="s">
        <v>334</v>
      </c>
      <c r="C444" s="12">
        <v>250390</v>
      </c>
      <c r="D444" s="12">
        <v>-6</v>
      </c>
      <c r="E444" s="12">
        <v>54</v>
      </c>
      <c r="F444" s="12"/>
    </row>
    <row r="445" spans="1:6" s="16" customFormat="1" ht="16.5" customHeight="1">
      <c r="A445" s="11">
        <v>42376.463194444441</v>
      </c>
      <c r="B445" s="12" t="s">
        <v>334</v>
      </c>
      <c r="C445" s="12">
        <v>125426</v>
      </c>
      <c r="D445" s="12">
        <v>-8</v>
      </c>
      <c r="E445" s="12">
        <v>155</v>
      </c>
      <c r="F445" s="12"/>
    </row>
    <row r="446" spans="1:6" s="16" customFormat="1" ht="16.5" customHeight="1">
      <c r="A446" s="11">
        <v>42376.463194444441</v>
      </c>
      <c r="B446" s="12" t="s">
        <v>334</v>
      </c>
      <c r="C446" s="12">
        <v>500426</v>
      </c>
      <c r="D446" s="12">
        <v>-1</v>
      </c>
      <c r="E446" s="12">
        <v>50</v>
      </c>
      <c r="F446" s="12"/>
    </row>
    <row r="447" spans="1:6" s="16" customFormat="1" ht="16.5" customHeight="1">
      <c r="A447" s="11">
        <v>42376.463194444441</v>
      </c>
      <c r="B447" s="12" t="s">
        <v>334</v>
      </c>
      <c r="C447" s="12">
        <v>415</v>
      </c>
      <c r="D447" s="12">
        <v>-2</v>
      </c>
      <c r="E447" s="12">
        <v>56</v>
      </c>
      <c r="F447" s="12"/>
    </row>
    <row r="448" spans="1:6" s="16" customFormat="1" ht="16.5" customHeight="1">
      <c r="A448" s="11">
        <v>42376.463194444441</v>
      </c>
      <c r="B448" s="12" t="s">
        <v>334</v>
      </c>
      <c r="C448" s="12">
        <v>30100</v>
      </c>
      <c r="D448" s="12">
        <v>-1</v>
      </c>
      <c r="E448" s="12">
        <v>71</v>
      </c>
      <c r="F448" s="12"/>
    </row>
    <row r="449" spans="1:6" s="16" customFormat="1" ht="16.5" customHeight="1">
      <c r="A449" s="11">
        <v>42376.463194444441</v>
      </c>
      <c r="B449" s="12" t="s">
        <v>334</v>
      </c>
      <c r="C449" s="12">
        <v>30426</v>
      </c>
      <c r="D449" s="12">
        <v>-1</v>
      </c>
      <c r="E449" s="12">
        <v>178</v>
      </c>
      <c r="F449" s="12"/>
    </row>
    <row r="450" spans="1:6" s="16" customFormat="1" ht="16.5" customHeight="1">
      <c r="A450" s="11">
        <v>42376.463194444441</v>
      </c>
      <c r="B450" s="12" t="s">
        <v>334</v>
      </c>
      <c r="C450" s="12" t="s">
        <v>3</v>
      </c>
      <c r="D450" s="12">
        <v>-2</v>
      </c>
      <c r="E450" s="12">
        <v>46</v>
      </c>
      <c r="F450" s="12"/>
    </row>
    <row r="451" spans="1:6" s="16" customFormat="1" ht="16.5" customHeight="1">
      <c r="A451" s="11">
        <v>42376.463194444441</v>
      </c>
      <c r="B451" s="12" t="s">
        <v>334</v>
      </c>
      <c r="C451" s="12">
        <v>125401</v>
      </c>
      <c r="D451" s="12">
        <v>-2</v>
      </c>
      <c r="E451" s="12">
        <v>140</v>
      </c>
      <c r="F451" s="12"/>
    </row>
    <row r="452" spans="1:6" s="16" customFormat="1" ht="16.5" customHeight="1">
      <c r="A452" s="11">
        <v>42376.463194444441</v>
      </c>
      <c r="B452" s="12" t="s">
        <v>334</v>
      </c>
      <c r="C452" s="12">
        <v>402</v>
      </c>
      <c r="D452" s="12">
        <v>-2</v>
      </c>
      <c r="E452" s="12">
        <v>37</v>
      </c>
      <c r="F452" s="12"/>
    </row>
    <row r="453" spans="1:6" s="16" customFormat="1" ht="16.5" customHeight="1">
      <c r="A453" s="11">
        <v>42376.463194444441</v>
      </c>
      <c r="B453" s="12" t="s">
        <v>334</v>
      </c>
      <c r="C453" s="12">
        <v>30426</v>
      </c>
      <c r="D453" s="12">
        <v>-3</v>
      </c>
      <c r="E453" s="12">
        <v>179</v>
      </c>
      <c r="F453" s="12"/>
    </row>
    <row r="454" spans="1:6" s="16" customFormat="1" ht="16.5" customHeight="1">
      <c r="A454" s="11">
        <v>42376.463194444441</v>
      </c>
      <c r="B454" s="12" t="s">
        <v>334</v>
      </c>
      <c r="C454" s="12">
        <v>181</v>
      </c>
      <c r="D454" s="12">
        <v>-7</v>
      </c>
      <c r="E454" s="12">
        <v>32</v>
      </c>
      <c r="F454" s="12"/>
    </row>
    <row r="455" spans="1:6" s="16" customFormat="1" ht="16.5" customHeight="1">
      <c r="A455" s="11">
        <v>42376.463194444441</v>
      </c>
      <c r="B455" s="12" t="s">
        <v>334</v>
      </c>
      <c r="C455" s="12" t="s">
        <v>138</v>
      </c>
      <c r="D455" s="12">
        <v>-7</v>
      </c>
      <c r="E455" s="12">
        <v>525</v>
      </c>
      <c r="F455" s="12"/>
    </row>
    <row r="456" spans="1:6" s="16" customFormat="1" ht="16.5" customHeight="1">
      <c r="A456" s="11">
        <v>42376.463194444441</v>
      </c>
      <c r="B456" s="12" t="s">
        <v>334</v>
      </c>
      <c r="C456" s="12">
        <v>405</v>
      </c>
      <c r="D456" s="12">
        <v>-2</v>
      </c>
      <c r="E456" s="12">
        <v>13</v>
      </c>
      <c r="F456" s="12"/>
    </row>
    <row r="457" spans="1:6" s="16" customFormat="1" ht="16.5" customHeight="1">
      <c r="A457" s="11">
        <v>42376.463194444441</v>
      </c>
      <c r="B457" s="12" t="s">
        <v>334</v>
      </c>
      <c r="C457" s="12">
        <v>407</v>
      </c>
      <c r="D457" s="12">
        <v>-2</v>
      </c>
      <c r="E457" s="12">
        <v>39</v>
      </c>
      <c r="F457" s="12"/>
    </row>
    <row r="458" spans="1:6" s="16" customFormat="1" ht="16.5" customHeight="1">
      <c r="A458" s="11">
        <v>42376.463194444441</v>
      </c>
      <c r="B458" s="12" t="s">
        <v>334</v>
      </c>
      <c r="C458" s="12">
        <v>125426</v>
      </c>
      <c r="D458" s="12">
        <v>-8</v>
      </c>
      <c r="E458" s="12">
        <v>163</v>
      </c>
      <c r="F458" s="12"/>
    </row>
    <row r="459" spans="1:6" s="16" customFormat="1" ht="16.5" customHeight="1">
      <c r="A459" s="11">
        <v>42376.463194444441</v>
      </c>
      <c r="B459" s="12" t="s">
        <v>334</v>
      </c>
      <c r="C459" s="12">
        <v>188</v>
      </c>
      <c r="D459" s="12">
        <v>-5</v>
      </c>
      <c r="E459" s="12">
        <v>87</v>
      </c>
      <c r="F459" s="12"/>
    </row>
    <row r="460" spans="1:6" s="16" customFormat="1" ht="16.5" customHeight="1">
      <c r="A460" s="11">
        <v>42376.463194444441</v>
      </c>
      <c r="B460" s="12" t="s">
        <v>334</v>
      </c>
      <c r="C460" s="12">
        <v>125400</v>
      </c>
      <c r="D460" s="12">
        <v>-1</v>
      </c>
      <c r="E460" s="12">
        <v>79</v>
      </c>
      <c r="F460" s="12"/>
    </row>
    <row r="461" spans="1:6" s="16" customFormat="1" ht="16.5" customHeight="1">
      <c r="A461" s="11">
        <v>42376.463194444441</v>
      </c>
      <c r="B461" s="12" t="s">
        <v>334</v>
      </c>
      <c r="C461" s="12">
        <v>150189</v>
      </c>
      <c r="D461" s="12">
        <v>-1</v>
      </c>
      <c r="E461" s="12">
        <v>66</v>
      </c>
      <c r="F461" s="12"/>
    </row>
    <row r="462" spans="1:6" s="16" customFormat="1" ht="16.5" customHeight="1">
      <c r="A462" s="11">
        <v>42376.463194444441</v>
      </c>
      <c r="B462" s="12" t="s">
        <v>334</v>
      </c>
      <c r="C462" s="12">
        <v>250188</v>
      </c>
      <c r="D462" s="12">
        <v>-5</v>
      </c>
      <c r="E462" s="12">
        <v>57</v>
      </c>
      <c r="F462" s="12"/>
    </row>
    <row r="463" spans="1:6" s="16" customFormat="1" ht="16.5" customHeight="1">
      <c r="A463" s="11">
        <v>42376.463194444441</v>
      </c>
      <c r="B463" s="12" t="s">
        <v>334</v>
      </c>
      <c r="C463" s="12">
        <v>387</v>
      </c>
      <c r="D463" s="12">
        <v>-5</v>
      </c>
      <c r="E463" s="12">
        <v>16</v>
      </c>
      <c r="F463" s="12"/>
    </row>
    <row r="464" spans="1:6" s="16" customFormat="1" ht="16.5" customHeight="1">
      <c r="A464" s="11">
        <v>42376.463194444441</v>
      </c>
      <c r="B464" s="12" t="s">
        <v>334</v>
      </c>
      <c r="C464" s="12" t="s">
        <v>138</v>
      </c>
      <c r="D464" s="12">
        <v>-13</v>
      </c>
      <c r="E464" s="12">
        <v>532</v>
      </c>
      <c r="F464" s="12"/>
    </row>
    <row r="465" spans="1:6" s="16" customFormat="1" ht="16.5" customHeight="1">
      <c r="A465" s="11">
        <v>42376.463194444441</v>
      </c>
      <c r="B465" s="12" t="s">
        <v>324</v>
      </c>
      <c r="C465" s="12">
        <v>0</v>
      </c>
      <c r="D465" s="12">
        <v>0</v>
      </c>
      <c r="E465" s="12">
        <v>0</v>
      </c>
      <c r="F465" s="12" t="s">
        <v>333</v>
      </c>
    </row>
    <row r="466" spans="1:6" s="16" customFormat="1" ht="16.5" customHeight="1">
      <c r="A466" s="11">
        <v>42376.463194444441</v>
      </c>
      <c r="B466" s="12" t="s">
        <v>324</v>
      </c>
      <c r="C466" s="12">
        <v>0</v>
      </c>
      <c r="D466" s="12">
        <v>0</v>
      </c>
      <c r="E466" s="12">
        <v>0</v>
      </c>
      <c r="F466" s="12" t="s">
        <v>332</v>
      </c>
    </row>
    <row r="467" spans="1:6" s="16" customFormat="1" ht="16.5" customHeight="1">
      <c r="A467" s="11">
        <v>42376.463194444441</v>
      </c>
      <c r="B467" s="12" t="s">
        <v>324</v>
      </c>
      <c r="C467" s="12">
        <v>0</v>
      </c>
      <c r="D467" s="12">
        <v>0</v>
      </c>
      <c r="E467" s="12">
        <v>0</v>
      </c>
      <c r="F467" s="12" t="s">
        <v>331</v>
      </c>
    </row>
    <row r="468" spans="1:6" s="16" customFormat="1" ht="16.5" customHeight="1">
      <c r="A468" s="11">
        <v>42376.463194444441</v>
      </c>
      <c r="B468" s="12" t="s">
        <v>324</v>
      </c>
      <c r="C468" s="12">
        <v>0</v>
      </c>
      <c r="D468" s="12">
        <v>0</v>
      </c>
      <c r="E468" s="12">
        <v>0</v>
      </c>
      <c r="F468" s="12" t="s">
        <v>330</v>
      </c>
    </row>
    <row r="469" spans="1:6" s="16" customFormat="1" ht="16.5" customHeight="1">
      <c r="A469" s="11">
        <v>42376.463194444441</v>
      </c>
      <c r="B469" s="12" t="s">
        <v>324</v>
      </c>
      <c r="C469" s="12">
        <v>0</v>
      </c>
      <c r="D469" s="12">
        <v>0</v>
      </c>
      <c r="E469" s="12">
        <v>0</v>
      </c>
      <c r="F469" s="12" t="s">
        <v>329</v>
      </c>
    </row>
    <row r="470" spans="1:6" s="16" customFormat="1" ht="16.5" customHeight="1">
      <c r="A470" s="11">
        <v>42376.463194444441</v>
      </c>
      <c r="B470" s="12" t="s">
        <v>324</v>
      </c>
      <c r="C470" s="12">
        <v>0</v>
      </c>
      <c r="D470" s="12">
        <v>0</v>
      </c>
      <c r="E470" s="12">
        <v>0</v>
      </c>
      <c r="F470" s="12" t="s">
        <v>328</v>
      </c>
    </row>
    <row r="471" spans="1:6" s="16" customFormat="1" ht="16.5" customHeight="1">
      <c r="A471" s="11">
        <v>42376.463194444441</v>
      </c>
      <c r="B471" s="12" t="s">
        <v>324</v>
      </c>
      <c r="C471" s="12">
        <v>0</v>
      </c>
      <c r="D471" s="12">
        <v>0</v>
      </c>
      <c r="E471" s="12">
        <v>0</v>
      </c>
      <c r="F471" s="12" t="s">
        <v>327</v>
      </c>
    </row>
    <row r="472" spans="1:6" s="16" customFormat="1" ht="16.5" customHeight="1">
      <c r="A472" s="11">
        <v>42376.463194444441</v>
      </c>
      <c r="B472" s="12" t="s">
        <v>324</v>
      </c>
      <c r="C472" s="12">
        <v>0</v>
      </c>
      <c r="D472" s="12">
        <v>0</v>
      </c>
      <c r="E472" s="12">
        <v>0</v>
      </c>
      <c r="F472" s="12" t="s">
        <v>326</v>
      </c>
    </row>
    <row r="473" spans="1:6" s="16" customFormat="1" ht="16.5" customHeight="1">
      <c r="A473" s="11">
        <v>42376.463194444441</v>
      </c>
      <c r="B473" s="12" t="s">
        <v>324</v>
      </c>
      <c r="C473" s="12">
        <v>0</v>
      </c>
      <c r="D473" s="12">
        <v>0</v>
      </c>
      <c r="E473" s="12">
        <v>0</v>
      </c>
      <c r="F473" s="12" t="s">
        <v>325</v>
      </c>
    </row>
    <row r="474" spans="1:6" s="16" customFormat="1" ht="16.5" customHeight="1">
      <c r="A474" s="11">
        <v>42376.461111111108</v>
      </c>
      <c r="B474" s="12" t="s">
        <v>323</v>
      </c>
      <c r="C474" s="12">
        <v>187</v>
      </c>
      <c r="D474" s="12">
        <v>-11</v>
      </c>
      <c r="E474" s="12">
        <v>190</v>
      </c>
      <c r="F474" s="12" t="s">
        <v>322</v>
      </c>
    </row>
    <row r="475" spans="1:6" s="16" customFormat="1" ht="16.5" customHeight="1">
      <c r="A475" s="11"/>
      <c r="B475" s="12"/>
      <c r="C475" s="12"/>
      <c r="D475" s="12"/>
      <c r="E475" s="12"/>
      <c r="F475" s="12"/>
    </row>
    <row r="476" spans="1:6" s="16" customFormat="1" ht="16.5" customHeight="1">
      <c r="A476" s="11"/>
      <c r="B476" s="12"/>
      <c r="C476" s="12"/>
      <c r="D476" s="12"/>
      <c r="E476" s="12"/>
      <c r="F476" s="12"/>
    </row>
    <row r="477" spans="1:6" s="16" customFormat="1" ht="16.5" customHeight="1">
      <c r="A477" s="11"/>
      <c r="B477" s="12"/>
      <c r="C477" s="12"/>
      <c r="D477" s="12"/>
      <c r="E477" s="12"/>
      <c r="F477" s="12"/>
    </row>
    <row r="478" spans="1:6" s="16" customFormat="1" ht="16.5" customHeight="1">
      <c r="A478" s="11"/>
      <c r="B478" s="12"/>
      <c r="C478" s="12"/>
      <c r="D478" s="12"/>
      <c r="E478" s="12"/>
      <c r="F478" s="12"/>
    </row>
    <row r="479" spans="1:6" s="16" customFormat="1" ht="16.5" customHeight="1">
      <c r="A479" s="11"/>
      <c r="B479" s="12"/>
      <c r="C479" s="12"/>
      <c r="D479" s="12"/>
      <c r="E479" s="12"/>
      <c r="F479" s="12"/>
    </row>
    <row r="480" spans="1:6" s="16" customFormat="1" ht="16.5" customHeight="1">
      <c r="A480" s="11"/>
      <c r="B480" s="12"/>
      <c r="C480" s="12"/>
      <c r="D480" s="12"/>
      <c r="E480" s="12"/>
      <c r="F480" s="12"/>
    </row>
    <row r="481" spans="1:6" s="16" customFormat="1" ht="16.5" customHeight="1">
      <c r="A481" s="11"/>
      <c r="B481" s="12"/>
      <c r="C481" s="12"/>
      <c r="D481" s="12"/>
      <c r="E481" s="12"/>
      <c r="F481" s="12"/>
    </row>
    <row r="482" spans="1:6" s="16" customFormat="1" ht="16.5" customHeight="1">
      <c r="A482" s="11"/>
      <c r="B482" s="12"/>
      <c r="C482" s="12"/>
      <c r="D482" s="12"/>
      <c r="E482" s="12"/>
      <c r="F482" s="12"/>
    </row>
    <row r="483" spans="1:6" s="16" customFormat="1" ht="16.5" customHeight="1">
      <c r="A483" s="11"/>
      <c r="B483" s="12"/>
      <c r="C483" s="12"/>
      <c r="D483" s="12"/>
      <c r="E483" s="12"/>
      <c r="F483" s="12"/>
    </row>
    <row r="484" spans="1:6" s="16" customFormat="1" ht="16.5" customHeight="1">
      <c r="A484" s="11"/>
      <c r="B484" s="12"/>
      <c r="C484" s="12"/>
      <c r="D484" s="12"/>
      <c r="E484" s="12"/>
      <c r="F484" s="12"/>
    </row>
    <row r="485" spans="1:6" s="16" customFormat="1" ht="16.5" customHeight="1">
      <c r="A485" s="11"/>
      <c r="B485" s="12"/>
      <c r="C485" s="12"/>
      <c r="D485" s="12"/>
      <c r="E485" s="12"/>
      <c r="F485" s="12"/>
    </row>
    <row r="486" spans="1:6" s="16" customFormat="1" ht="16.5" customHeight="1">
      <c r="A486" s="11"/>
      <c r="B486" s="12"/>
      <c r="C486" s="12"/>
      <c r="D486" s="12"/>
      <c r="E486" s="12"/>
      <c r="F486" s="12"/>
    </row>
    <row r="487" spans="1:6" s="16" customFormat="1" ht="16.5" customHeight="1">
      <c r="A487" s="11"/>
      <c r="B487" s="12"/>
      <c r="C487" s="12"/>
      <c r="D487" s="12"/>
      <c r="E487" s="12"/>
      <c r="F487" s="12"/>
    </row>
    <row r="488" spans="1:6" s="16" customFormat="1" ht="16.5" customHeight="1">
      <c r="A488" s="11"/>
      <c r="B488" s="12"/>
      <c r="C488" s="12"/>
      <c r="D488" s="12"/>
      <c r="E488" s="12"/>
      <c r="F488" s="12"/>
    </row>
    <row r="489" spans="1:6" s="16" customFormat="1" ht="16.5" customHeight="1">
      <c r="A489" s="11"/>
      <c r="B489" s="12"/>
      <c r="C489" s="12"/>
      <c r="D489" s="12"/>
      <c r="E489" s="12"/>
      <c r="F489" s="12"/>
    </row>
    <row r="490" spans="1:6" s="16" customFormat="1" ht="16.5" customHeight="1">
      <c r="A490" s="11"/>
      <c r="B490" s="12"/>
      <c r="C490" s="12"/>
      <c r="D490" s="12"/>
      <c r="E490" s="12"/>
      <c r="F490" s="12"/>
    </row>
    <row r="491" spans="1:6" s="16" customFormat="1" ht="16.5" customHeight="1">
      <c r="A491" s="11"/>
      <c r="B491" s="12"/>
      <c r="C491" s="12"/>
      <c r="D491" s="12"/>
      <c r="E491" s="12"/>
      <c r="F491" s="12"/>
    </row>
    <row r="492" spans="1:6" s="16" customFormat="1" ht="16.5" customHeight="1">
      <c r="A492" s="11"/>
      <c r="B492" s="12"/>
      <c r="C492" s="12"/>
      <c r="D492" s="12"/>
      <c r="E492" s="12"/>
      <c r="F492" s="12"/>
    </row>
    <row r="493" spans="1:6" s="16" customFormat="1" ht="16.5" customHeight="1">
      <c r="A493" s="11"/>
      <c r="B493" s="12"/>
      <c r="C493" s="12"/>
      <c r="D493" s="12"/>
      <c r="E493" s="12"/>
      <c r="F493" s="12"/>
    </row>
    <row r="494" spans="1:6" s="16" customFormat="1" ht="16.5" customHeight="1">
      <c r="A494" s="11"/>
      <c r="B494" s="12"/>
      <c r="C494" s="12"/>
      <c r="D494" s="12"/>
      <c r="E494" s="12"/>
      <c r="F494" s="12"/>
    </row>
    <row r="495" spans="1:6" s="16" customFormat="1" ht="16.5" customHeight="1">
      <c r="A495" s="11"/>
      <c r="B495" s="12"/>
      <c r="C495" s="12"/>
      <c r="D495" s="12"/>
      <c r="E495" s="12"/>
      <c r="F495" s="12"/>
    </row>
    <row r="496" spans="1:6" s="16" customFormat="1" ht="16.5" customHeight="1">
      <c r="A496" s="11"/>
      <c r="B496" s="12"/>
      <c r="C496" s="12"/>
      <c r="D496" s="12"/>
      <c r="E496" s="12"/>
      <c r="F496" s="12"/>
    </row>
    <row r="497" spans="1:6" s="16" customFormat="1" ht="16.5" customHeight="1">
      <c r="A497" s="11"/>
      <c r="B497" s="12"/>
      <c r="C497" s="12"/>
      <c r="D497" s="12"/>
      <c r="E497" s="12"/>
      <c r="F497" s="12"/>
    </row>
    <row r="498" spans="1:6" s="16" customFormat="1" ht="16.5" customHeight="1">
      <c r="A498" s="11"/>
      <c r="B498" s="12"/>
      <c r="C498" s="12"/>
      <c r="D498" s="12"/>
      <c r="E498" s="12"/>
      <c r="F498" s="12"/>
    </row>
    <row r="499" spans="1:6" ht="16.5" customHeight="1">
      <c r="A499" s="11"/>
      <c r="B499" s="12"/>
      <c r="C499" s="12"/>
      <c r="D499" s="12"/>
      <c r="E499" s="12"/>
      <c r="F499" s="12"/>
    </row>
    <row r="500" spans="1:6" ht="16.5" customHeight="1">
      <c r="A500" s="11"/>
      <c r="B500" s="12"/>
      <c r="C500" s="12"/>
      <c r="D500" s="12"/>
      <c r="E500" s="12"/>
      <c r="F500" s="12"/>
    </row>
    <row r="501" spans="1:6" ht="16.5" customHeight="1">
      <c r="A501" s="11"/>
      <c r="B501" s="12"/>
      <c r="C501" s="12"/>
      <c r="D501" s="12"/>
      <c r="E501" s="12"/>
      <c r="F501" s="12"/>
    </row>
    <row r="502" spans="1:6" ht="16.5" customHeight="1">
      <c r="A502" s="11"/>
      <c r="B502" s="12"/>
      <c r="C502" s="12"/>
      <c r="D502" s="12"/>
      <c r="E502" s="12"/>
      <c r="F502" s="12"/>
    </row>
    <row r="503" spans="1:6" ht="16.5" customHeight="1">
      <c r="A503" s="11"/>
      <c r="B503" s="12"/>
      <c r="C503" s="12"/>
      <c r="D503" s="12"/>
      <c r="E503" s="12"/>
      <c r="F503" s="12"/>
    </row>
    <row r="504" spans="1:6" ht="16.5" customHeight="1">
      <c r="A504" s="11"/>
      <c r="B504" s="12"/>
      <c r="C504" s="12"/>
      <c r="D504" s="12"/>
      <c r="E504" s="12"/>
      <c r="F504" s="12"/>
    </row>
    <row r="505" spans="1:6" ht="16.5" customHeight="1">
      <c r="A505" s="11"/>
      <c r="B505" s="12"/>
      <c r="C505" s="12"/>
      <c r="D505" s="12"/>
      <c r="E505" s="12"/>
      <c r="F505" s="12"/>
    </row>
    <row r="506" spans="1:6" ht="16.5" customHeight="1">
      <c r="A506" s="11"/>
      <c r="B506" s="12"/>
      <c r="C506" s="12"/>
      <c r="D506" s="12"/>
      <c r="E506" s="12"/>
      <c r="F506" s="12"/>
    </row>
    <row r="507" spans="1:6" ht="16.5" customHeight="1">
      <c r="A507" s="11"/>
      <c r="B507" s="12"/>
      <c r="C507" s="12"/>
      <c r="D507" s="12"/>
      <c r="E507" s="12"/>
      <c r="F507" s="12"/>
    </row>
    <row r="508" spans="1:6" ht="16.5" customHeight="1">
      <c r="A508" s="11"/>
      <c r="B508" s="12"/>
      <c r="C508" s="12"/>
      <c r="D508" s="12"/>
      <c r="E508" s="12"/>
      <c r="F508" s="12"/>
    </row>
    <row r="509" spans="1:6" ht="16.5" customHeight="1">
      <c r="A509" s="11"/>
      <c r="B509" s="12"/>
      <c r="C509" s="12"/>
      <c r="D509" s="12"/>
      <c r="E509" s="12"/>
      <c r="F509" s="12"/>
    </row>
    <row r="510" spans="1:6" ht="16.5" customHeight="1">
      <c r="A510" s="11"/>
      <c r="B510" s="12"/>
      <c r="C510" s="12"/>
      <c r="D510" s="12"/>
      <c r="E510" s="12"/>
      <c r="F510" s="12"/>
    </row>
    <row r="511" spans="1:6" ht="16.5" customHeight="1">
      <c r="A511" s="11"/>
      <c r="B511" s="12"/>
      <c r="C511" s="12"/>
      <c r="D511" s="12"/>
      <c r="E511" s="12"/>
      <c r="F511" s="12"/>
    </row>
    <row r="512" spans="1:6" ht="16.5" customHeight="1">
      <c r="A512" s="11"/>
      <c r="B512" s="12"/>
      <c r="C512" s="12"/>
      <c r="D512" s="12"/>
      <c r="E512" s="12"/>
      <c r="F512" s="12"/>
    </row>
    <row r="513" spans="1:7" ht="16.5" customHeight="1">
      <c r="A513" s="11"/>
      <c r="B513" s="12"/>
      <c r="C513" s="12"/>
      <c r="D513" s="12"/>
      <c r="E513" s="12"/>
      <c r="F513" s="12"/>
    </row>
    <row r="514" spans="1:7" ht="16.5" customHeight="1">
      <c r="A514" s="11"/>
      <c r="B514" s="12"/>
      <c r="C514" s="12"/>
      <c r="D514" s="12"/>
      <c r="E514" s="12"/>
      <c r="F514" s="12"/>
    </row>
    <row r="515" spans="1:7" ht="16.5" customHeight="1">
      <c r="A515" s="11"/>
      <c r="B515" s="12"/>
      <c r="C515" s="12"/>
      <c r="D515" s="12"/>
      <c r="E515" s="12"/>
      <c r="F515" s="12"/>
    </row>
    <row r="516" spans="1:7" ht="16.5" customHeight="1">
      <c r="A516" s="11"/>
      <c r="B516" s="12"/>
      <c r="C516" s="12"/>
      <c r="D516" s="12"/>
      <c r="E516" s="12"/>
      <c r="F516" s="12"/>
    </row>
    <row r="517" spans="1:7" ht="16.5" customHeight="1">
      <c r="A517" s="11"/>
      <c r="B517" s="12"/>
      <c r="C517" s="12"/>
      <c r="D517" s="12"/>
      <c r="E517" s="12"/>
      <c r="F517" s="12"/>
    </row>
    <row r="518" spans="1:7" ht="16.5" customHeight="1">
      <c r="A518" s="11"/>
      <c r="B518" s="12"/>
      <c r="C518" s="12"/>
      <c r="D518" s="12"/>
      <c r="E518" s="12"/>
      <c r="F518" s="12"/>
    </row>
    <row r="519" spans="1:7" ht="16.5" customHeight="1">
      <c r="A519" s="11"/>
      <c r="B519" s="12"/>
      <c r="C519" s="12"/>
      <c r="D519" s="12"/>
      <c r="E519" s="12"/>
      <c r="F519" s="12"/>
    </row>
    <row r="520" spans="1:7" ht="16.5" customHeight="1">
      <c r="A520" s="11"/>
      <c r="B520" s="12"/>
      <c r="C520" s="12"/>
      <c r="D520" s="12"/>
      <c r="E520" s="12"/>
      <c r="F520" s="12"/>
    </row>
    <row r="521" spans="1:7" ht="16.5" customHeight="1">
      <c r="A521" s="11"/>
      <c r="B521" s="12"/>
      <c r="C521" s="12"/>
      <c r="D521" s="12"/>
      <c r="E521" s="12"/>
      <c r="F521" s="12"/>
      <c r="G521" s="10"/>
    </row>
    <row r="522" spans="1:7" ht="16.5" customHeight="1">
      <c r="A522" s="11"/>
      <c r="B522" s="12"/>
      <c r="C522" s="12"/>
      <c r="D522" s="12"/>
      <c r="E522" s="12"/>
      <c r="F522" s="12"/>
      <c r="G522" s="10"/>
    </row>
    <row r="523" spans="1:7" ht="16.5" customHeight="1">
      <c r="A523" s="11"/>
      <c r="B523" s="12"/>
      <c r="C523" s="12"/>
      <c r="D523" s="12"/>
      <c r="E523" s="12"/>
      <c r="F523" s="12"/>
      <c r="G523" s="10"/>
    </row>
    <row r="524" spans="1:7">
      <c r="A524" s="11"/>
      <c r="B524" s="12"/>
      <c r="C524" s="12"/>
      <c r="D524" s="12"/>
      <c r="E524" s="12"/>
      <c r="F524" s="12"/>
      <c r="G524" s="10"/>
    </row>
    <row r="525" spans="1:7">
      <c r="A525" s="11"/>
      <c r="B525" s="12"/>
      <c r="C525" s="12"/>
      <c r="D525" s="12"/>
      <c r="E525" s="12"/>
      <c r="F525" s="12"/>
      <c r="G525" s="10"/>
    </row>
    <row r="526" spans="1:7">
      <c r="A526" s="11"/>
      <c r="B526" s="12"/>
      <c r="C526" s="12"/>
      <c r="D526" s="12"/>
      <c r="E526" s="12"/>
      <c r="F526" s="12"/>
      <c r="G526" s="10"/>
    </row>
    <row r="527" spans="1:7">
      <c r="A527" s="11"/>
      <c r="B527" s="12"/>
      <c r="C527" s="12"/>
      <c r="D527" s="12"/>
      <c r="E527" s="12"/>
      <c r="F527" s="12"/>
      <c r="G527" s="10"/>
    </row>
    <row r="528" spans="1:7">
      <c r="A528" s="11"/>
      <c r="B528" s="12"/>
      <c r="C528" s="12"/>
      <c r="D528" s="12"/>
      <c r="E528" s="12"/>
      <c r="F528" s="12"/>
      <c r="G528" s="10"/>
    </row>
    <row r="529" spans="1:7">
      <c r="A529" s="11"/>
      <c r="B529" s="12"/>
      <c r="C529" s="12"/>
      <c r="D529" s="12"/>
      <c r="E529" s="12"/>
      <c r="F529" s="12"/>
      <c r="G529" s="10"/>
    </row>
    <row r="530" spans="1:7">
      <c r="A530" s="13"/>
    </row>
    <row r="531" spans="1:7">
      <c r="A531" s="13"/>
    </row>
    <row r="532" spans="1:7">
      <c r="A532" s="13"/>
    </row>
    <row r="533" spans="1:7">
      <c r="A533" s="13"/>
    </row>
    <row r="534" spans="1:7">
      <c r="A534" s="13"/>
    </row>
    <row r="535" spans="1:7">
      <c r="A535" s="13"/>
    </row>
    <row r="536" spans="1:7">
      <c r="A536" s="13"/>
    </row>
    <row r="537" spans="1:7">
      <c r="A537" s="13"/>
    </row>
    <row r="538" spans="1:7">
      <c r="A538" s="13"/>
    </row>
    <row r="539" spans="1:7">
      <c r="A539" s="13"/>
    </row>
    <row r="540" spans="1:7">
      <c r="A540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N235"/>
  <sheetViews>
    <sheetView zoomScaleNormal="100" workbookViewId="0">
      <selection activeCell="A196" sqref="A196"/>
    </sheetView>
  </sheetViews>
  <sheetFormatPr baseColWidth="10" defaultRowHeight="12"/>
  <cols>
    <col min="1" max="1" width="8.85546875" style="41" bestFit="1" customWidth="1"/>
    <col min="2" max="2" width="6.28515625" style="29" bestFit="1" customWidth="1"/>
    <col min="3" max="3" width="13.5703125" style="29" bestFit="1" customWidth="1"/>
    <col min="4" max="4" width="29.28515625" style="29" bestFit="1" customWidth="1"/>
    <col min="5" max="5" width="6.85546875" style="29" bestFit="1" customWidth="1"/>
    <col min="6" max="6" width="14" style="29" bestFit="1" customWidth="1"/>
    <col min="7" max="7" width="11" style="29" bestFit="1" customWidth="1"/>
    <col min="8" max="8" width="6.28515625" style="29" bestFit="1" customWidth="1"/>
    <col min="9" max="9" width="5.140625" style="29" bestFit="1" customWidth="1"/>
    <col min="10" max="10" width="6" style="29" bestFit="1" customWidth="1"/>
    <col min="11" max="16384" width="11.42578125" style="29"/>
  </cols>
  <sheetData>
    <row r="1" spans="1:14">
      <c r="A1" s="60" t="s">
        <v>5</v>
      </c>
      <c r="B1" s="60" t="s">
        <v>6</v>
      </c>
      <c r="C1" s="60" t="s">
        <v>7</v>
      </c>
      <c r="D1" s="60" t="s">
        <v>8</v>
      </c>
      <c r="E1" s="60" t="s">
        <v>9</v>
      </c>
      <c r="F1" s="55" t="s">
        <v>184</v>
      </c>
      <c r="G1" s="55" t="s">
        <v>185</v>
      </c>
      <c r="H1" s="55" t="s">
        <v>198</v>
      </c>
      <c r="I1" s="55" t="s">
        <v>199</v>
      </c>
      <c r="J1" s="55" t="s">
        <v>200</v>
      </c>
    </row>
    <row r="2" spans="1:14" ht="12.75">
      <c r="A2" s="31" t="s">
        <v>144</v>
      </c>
      <c r="B2" s="31" t="s">
        <v>145</v>
      </c>
      <c r="C2" s="31" t="s">
        <v>17</v>
      </c>
      <c r="D2" s="31" t="s">
        <v>146</v>
      </c>
      <c r="E2" s="61" t="s">
        <v>12</v>
      </c>
      <c r="F2" s="33">
        <v>30</v>
      </c>
      <c r="G2" s="33">
        <v>5171</v>
      </c>
      <c r="H2" s="33">
        <f>ROUNDUP('definition des seuils'!$B7*'definition des seuils'!B$5,0)</f>
        <v>1</v>
      </c>
      <c r="I2" s="33">
        <f>ROUNDUP('definition des seuils'!$B7*'definition des seuils'!C$5,0)</f>
        <v>2</v>
      </c>
      <c r="J2" s="33">
        <f>ROUNDUP('definition des seuils'!$B7*'definition des seuils'!D$5,0)</f>
        <v>8</v>
      </c>
      <c r="K2" s="33"/>
      <c r="L2" s="33"/>
      <c r="N2" s="56"/>
    </row>
    <row r="3" spans="1:14">
      <c r="A3" s="31" t="s">
        <v>147</v>
      </c>
      <c r="B3" s="31" t="s">
        <v>145</v>
      </c>
      <c r="C3" s="31" t="s">
        <v>19</v>
      </c>
      <c r="D3" s="31" t="s">
        <v>146</v>
      </c>
      <c r="E3" s="61" t="s">
        <v>12</v>
      </c>
      <c r="F3" s="33">
        <v>28</v>
      </c>
      <c r="G3" s="33">
        <v>5171</v>
      </c>
      <c r="H3" s="33">
        <f>ROUNDUP('definition des seuils'!$B8*'definition des seuils'!B$5,0)</f>
        <v>1</v>
      </c>
      <c r="I3" s="33">
        <f>ROUNDUP('definition des seuils'!$B8*'definition des seuils'!C$5,0)</f>
        <v>2</v>
      </c>
      <c r="J3" s="33">
        <f>ROUNDUP('definition des seuils'!$B8*'definition des seuils'!D$5,0)</f>
        <v>8</v>
      </c>
      <c r="K3" s="33"/>
      <c r="L3" s="33"/>
    </row>
    <row r="4" spans="1:14">
      <c r="A4" s="31" t="s">
        <v>145</v>
      </c>
      <c r="B4" s="31" t="s">
        <v>145</v>
      </c>
      <c r="C4" s="31" t="s">
        <v>20</v>
      </c>
      <c r="D4" s="31" t="s">
        <v>146</v>
      </c>
      <c r="E4" s="61" t="s">
        <v>12</v>
      </c>
      <c r="F4" s="33">
        <v>12</v>
      </c>
      <c r="G4" s="33">
        <v>5171</v>
      </c>
      <c r="H4" s="33">
        <f>ROUNDUP('definition des seuils'!$B9*'definition des seuils'!B$5,0)</f>
        <v>1</v>
      </c>
      <c r="I4" s="33">
        <f>ROUNDUP('definition des seuils'!$B9*'definition des seuils'!C$5,0)</f>
        <v>2</v>
      </c>
      <c r="J4" s="33">
        <f>ROUNDUP('definition des seuils'!$B9*'definition des seuils'!D$5,0)</f>
        <v>8</v>
      </c>
      <c r="K4" s="33"/>
      <c r="L4" s="33"/>
    </row>
    <row r="5" spans="1:14">
      <c r="A5" s="31" t="s">
        <v>201</v>
      </c>
      <c r="B5" s="31" t="s">
        <v>10</v>
      </c>
      <c r="C5" s="31" t="s">
        <v>202</v>
      </c>
      <c r="D5" s="31" t="s">
        <v>11</v>
      </c>
      <c r="E5" s="61" t="s">
        <v>12</v>
      </c>
      <c r="F5" s="33">
        <v>0</v>
      </c>
      <c r="G5" s="33"/>
      <c r="H5" s="33">
        <f>ROUNDUP('definition des seuils'!$B10*'definition des seuils'!B$2,0)</f>
        <v>3</v>
      </c>
      <c r="I5" s="33">
        <f>ROUNDUP('definition des seuils'!$B10*'definition des seuils'!C$2,0)</f>
        <v>4</v>
      </c>
      <c r="J5" s="33">
        <f>ROUNDUP('definition des seuils'!$B10*'definition des seuils'!D$2,0)</f>
        <v>8</v>
      </c>
      <c r="K5" s="33"/>
      <c r="L5" s="33"/>
    </row>
    <row r="6" spans="1:14">
      <c r="A6" s="31" t="s">
        <v>206</v>
      </c>
      <c r="B6" s="31" t="s">
        <v>10</v>
      </c>
      <c r="C6" s="31" t="s">
        <v>59</v>
      </c>
      <c r="D6" s="31" t="s">
        <v>11</v>
      </c>
      <c r="E6" s="61" t="s">
        <v>12</v>
      </c>
      <c r="F6" s="33">
        <v>25</v>
      </c>
      <c r="G6" s="33">
        <v>5342</v>
      </c>
      <c r="H6" s="33">
        <f>ROUNDUP('definition des seuils'!$B11*'definition des seuils'!B$2,0)</f>
        <v>3</v>
      </c>
      <c r="I6" s="33">
        <f>ROUNDUP('definition des seuils'!$B11*'definition des seuils'!C$2,0)</f>
        <v>4</v>
      </c>
      <c r="J6" s="33">
        <f>ROUNDUP('definition des seuils'!$B11*'definition des seuils'!D$2,0)</f>
        <v>8</v>
      </c>
      <c r="K6" s="33"/>
      <c r="L6" s="33"/>
    </row>
    <row r="7" spans="1:14">
      <c r="A7" s="31" t="s">
        <v>263</v>
      </c>
      <c r="B7" s="31" t="s">
        <v>10</v>
      </c>
      <c r="C7" s="31" t="s">
        <v>19</v>
      </c>
      <c r="D7" s="31" t="s">
        <v>11</v>
      </c>
      <c r="E7" s="61" t="s">
        <v>12</v>
      </c>
      <c r="F7" s="33">
        <v>39</v>
      </c>
      <c r="G7" s="33">
        <v>5342</v>
      </c>
      <c r="H7" s="33">
        <f>ROUNDUP('definition des seuils'!$B12*'definition des seuils'!B$2,0)</f>
        <v>3</v>
      </c>
      <c r="I7" s="33">
        <f>ROUNDUP('definition des seuils'!$B12*'definition des seuils'!C$2,0)</f>
        <v>4</v>
      </c>
      <c r="J7" s="33">
        <f>ROUNDUP('definition des seuils'!$B12*'definition des seuils'!D$2,0)</f>
        <v>8</v>
      </c>
      <c r="K7" s="33"/>
      <c r="L7" s="33"/>
    </row>
    <row r="8" spans="1:14">
      <c r="A8" s="31" t="s">
        <v>10</v>
      </c>
      <c r="B8" s="31" t="s">
        <v>10</v>
      </c>
      <c r="C8" s="31" t="s">
        <v>20</v>
      </c>
      <c r="D8" s="31" t="s">
        <v>11</v>
      </c>
      <c r="E8" s="61" t="s">
        <v>12</v>
      </c>
      <c r="F8" s="33">
        <v>28</v>
      </c>
      <c r="G8" s="33">
        <v>5342</v>
      </c>
      <c r="H8" s="33">
        <f>ROUNDUP('definition des seuils'!$B13*'definition des seuils'!B$2,0)</f>
        <v>3</v>
      </c>
      <c r="I8" s="33">
        <f>ROUNDUP('definition des seuils'!$B13*'definition des seuils'!C$2,0)</f>
        <v>4</v>
      </c>
      <c r="J8" s="33">
        <f>ROUNDUP('definition des seuils'!$B13*'definition des seuils'!D$2,0)</f>
        <v>8</v>
      </c>
      <c r="K8" s="33"/>
      <c r="L8" s="33"/>
    </row>
    <row r="9" spans="1:14">
      <c r="A9" s="31" t="s">
        <v>280</v>
      </c>
      <c r="B9" s="31" t="s">
        <v>159</v>
      </c>
      <c r="C9" s="31" t="s">
        <v>202</v>
      </c>
      <c r="D9" s="31" t="s">
        <v>13</v>
      </c>
      <c r="E9" s="61" t="s">
        <v>12</v>
      </c>
      <c r="F9" s="33">
        <v>56</v>
      </c>
      <c r="G9" s="33">
        <v>5326</v>
      </c>
      <c r="H9" s="33">
        <f>ROUNDUP('definition des seuils'!$B14*'definition des seuils'!B$2,0)</f>
        <v>0</v>
      </c>
      <c r="I9" s="33">
        <f>ROUNDUP('definition des seuils'!$B14*'definition des seuils'!C$2,0)</f>
        <v>0</v>
      </c>
      <c r="J9" s="33">
        <f>ROUNDUP('definition des seuils'!$B14*'definition des seuils'!D$2,0)</f>
        <v>0</v>
      </c>
      <c r="K9" s="33"/>
      <c r="L9" s="33"/>
    </row>
    <row r="10" spans="1:14">
      <c r="A10" s="31" t="s">
        <v>279</v>
      </c>
      <c r="B10" s="31" t="s">
        <v>159</v>
      </c>
      <c r="C10" s="31" t="s">
        <v>59</v>
      </c>
      <c r="D10" s="31" t="s">
        <v>13</v>
      </c>
      <c r="E10" s="61" t="s">
        <v>12</v>
      </c>
      <c r="F10" s="33">
        <v>130</v>
      </c>
      <c r="G10" s="33">
        <v>5326</v>
      </c>
      <c r="H10" s="33">
        <f>ROUNDUP('definition des seuils'!$B15*'definition des seuils'!B$2,0)</f>
        <v>5</v>
      </c>
      <c r="I10" s="33">
        <f>ROUNDUP('definition des seuils'!$B15*'definition des seuils'!C$2,0)</f>
        <v>7</v>
      </c>
      <c r="J10" s="33">
        <f>ROUNDUP('definition des seuils'!$B15*'definition des seuils'!D$2,0)</f>
        <v>15</v>
      </c>
      <c r="K10" s="33"/>
      <c r="L10" s="33"/>
    </row>
    <row r="11" spans="1:14">
      <c r="A11" s="31" t="s">
        <v>207</v>
      </c>
      <c r="B11" s="31" t="s">
        <v>160</v>
      </c>
      <c r="C11" s="31" t="s">
        <v>80</v>
      </c>
      <c r="D11" s="31" t="s">
        <v>14</v>
      </c>
      <c r="E11" s="61" t="s">
        <v>12</v>
      </c>
      <c r="F11" s="33">
        <v>47</v>
      </c>
      <c r="G11" s="33">
        <v>5357</v>
      </c>
      <c r="H11" s="33">
        <f>ROUNDUP('definition des seuils'!$B16*'definition des seuils'!B$6,0)</f>
        <v>2</v>
      </c>
      <c r="I11" s="33">
        <f>ROUNDUP('definition des seuils'!$B16*'definition des seuils'!C$6,0)</f>
        <v>4</v>
      </c>
      <c r="J11" s="33">
        <f>ROUNDUP('definition des seuils'!$B16*'definition des seuils'!D$6,0)</f>
        <v>15</v>
      </c>
      <c r="K11" s="33"/>
      <c r="L11" s="33"/>
    </row>
    <row r="12" spans="1:14">
      <c r="A12" s="31" t="s">
        <v>208</v>
      </c>
      <c r="B12" s="31" t="s">
        <v>160</v>
      </c>
      <c r="C12" s="31" t="s">
        <v>57</v>
      </c>
      <c r="D12" s="31" t="s">
        <v>14</v>
      </c>
      <c r="E12" s="61" t="s">
        <v>12</v>
      </c>
      <c r="F12" s="33">
        <v>88</v>
      </c>
      <c r="G12" s="33">
        <v>5357</v>
      </c>
      <c r="H12" s="33">
        <f>ROUNDUP('definition des seuils'!$B17*'definition des seuils'!B$6,0)</f>
        <v>3</v>
      </c>
      <c r="I12" s="33">
        <f>ROUNDUP('definition des seuils'!$B17*'definition des seuils'!C$6,0)</f>
        <v>6</v>
      </c>
      <c r="J12" s="33">
        <f>ROUNDUP('definition des seuils'!$B17*'definition des seuils'!D$6,0)</f>
        <v>23</v>
      </c>
      <c r="K12" s="33"/>
      <c r="L12" s="33"/>
    </row>
    <row r="13" spans="1:14">
      <c r="A13" s="31" t="s">
        <v>293</v>
      </c>
      <c r="B13" s="31" t="s">
        <v>160</v>
      </c>
      <c r="C13" s="31" t="s">
        <v>19</v>
      </c>
      <c r="D13" s="31" t="s">
        <v>14</v>
      </c>
      <c r="E13" s="61" t="s">
        <v>12</v>
      </c>
      <c r="F13" s="33">
        <v>11</v>
      </c>
      <c r="G13" s="33">
        <v>5357</v>
      </c>
      <c r="H13" s="33">
        <f>ROUNDUP('definition des seuils'!$B18*'definition des seuils'!B$6,0)</f>
        <v>1</v>
      </c>
      <c r="I13" s="33">
        <f>ROUNDUP('definition des seuils'!$B18*'definition des seuils'!C$6,0)</f>
        <v>2</v>
      </c>
      <c r="J13" s="33">
        <f>ROUNDUP('definition des seuils'!$B18*'definition des seuils'!D$6,0)</f>
        <v>8</v>
      </c>
      <c r="K13" s="33"/>
      <c r="L13" s="33"/>
    </row>
    <row r="14" spans="1:14">
      <c r="A14" s="31" t="s">
        <v>15</v>
      </c>
      <c r="B14" s="31" t="s">
        <v>16</v>
      </c>
      <c r="C14" s="31" t="s">
        <v>17</v>
      </c>
      <c r="D14" s="36" t="s">
        <v>18</v>
      </c>
      <c r="E14" s="61" t="s">
        <v>12</v>
      </c>
      <c r="F14" s="33">
        <v>11</v>
      </c>
      <c r="G14" s="33">
        <v>4533</v>
      </c>
      <c r="H14" s="33">
        <f>ROUNDUP('definition des seuils'!$B19*'definition des seuils'!B$5,0)</f>
        <v>6</v>
      </c>
      <c r="I14" s="33">
        <f>ROUNDUP('definition des seuils'!$B19*'definition des seuils'!C$5,0)</f>
        <v>12</v>
      </c>
      <c r="J14" s="33">
        <f>ROUNDUP('definition des seuils'!$B19*'definition des seuils'!D$5,0)</f>
        <v>45</v>
      </c>
      <c r="K14" s="33"/>
      <c r="L14" s="33"/>
    </row>
    <row r="15" spans="1:14">
      <c r="A15" s="31" t="s">
        <v>209</v>
      </c>
      <c r="B15" s="31" t="s">
        <v>16</v>
      </c>
      <c r="C15" s="31" t="s">
        <v>19</v>
      </c>
      <c r="D15" s="36" t="s">
        <v>18</v>
      </c>
      <c r="E15" s="61" t="s">
        <v>12</v>
      </c>
      <c r="F15" s="33">
        <v>36</v>
      </c>
      <c r="G15" s="33">
        <v>5402</v>
      </c>
      <c r="H15" s="33">
        <f>ROUNDUP('definition des seuils'!$B20*'definition des seuils'!B$5,0)</f>
        <v>1</v>
      </c>
      <c r="I15" s="33">
        <f>ROUNDUP('definition des seuils'!$B20*'definition des seuils'!C$5,0)</f>
        <v>2</v>
      </c>
      <c r="J15" s="33">
        <f>ROUNDUP('definition des seuils'!$B20*'definition des seuils'!D$5,0)</f>
        <v>8</v>
      </c>
      <c r="K15" s="33"/>
      <c r="L15" s="33"/>
    </row>
    <row r="16" spans="1:14">
      <c r="A16" s="31" t="s">
        <v>16</v>
      </c>
      <c r="B16" s="31" t="s">
        <v>16</v>
      </c>
      <c r="C16" s="31" t="s">
        <v>20</v>
      </c>
      <c r="D16" s="36" t="s">
        <v>18</v>
      </c>
      <c r="E16" s="61" t="s">
        <v>12</v>
      </c>
      <c r="F16" s="33">
        <v>22</v>
      </c>
      <c r="G16" s="33">
        <v>5402</v>
      </c>
      <c r="H16" s="33">
        <f>ROUNDUP('definition des seuils'!$B21*'definition des seuils'!B$5,0)</f>
        <v>5</v>
      </c>
      <c r="I16" s="33">
        <f>ROUNDUP('definition des seuils'!$B21*'definition des seuils'!C$5,0)</f>
        <v>10</v>
      </c>
      <c r="J16" s="33">
        <f>ROUNDUP('definition des seuils'!$B21*'definition des seuils'!D$5,0)</f>
        <v>38</v>
      </c>
      <c r="K16" s="33"/>
      <c r="L16" s="33"/>
    </row>
    <row r="17" spans="1:12">
      <c r="A17" s="31" t="s">
        <v>210</v>
      </c>
      <c r="B17" s="31" t="s">
        <v>16</v>
      </c>
      <c r="C17" s="31" t="s">
        <v>21</v>
      </c>
      <c r="D17" s="36" t="s">
        <v>18</v>
      </c>
      <c r="E17" s="61" t="s">
        <v>12</v>
      </c>
      <c r="F17" s="33">
        <v>0</v>
      </c>
      <c r="G17" s="33"/>
      <c r="H17" s="33">
        <f>ROUNDUP('definition des seuils'!$B22*'definition des seuils'!B$5,0)</f>
        <v>1</v>
      </c>
      <c r="I17" s="33">
        <f>ROUNDUP('definition des seuils'!$B22*'definition des seuils'!C$5,0)</f>
        <v>2</v>
      </c>
      <c r="J17" s="33">
        <f>ROUNDUP('definition des seuils'!$B22*'definition des seuils'!D$5,0)</f>
        <v>8</v>
      </c>
      <c r="K17" s="33"/>
      <c r="L17" s="33"/>
    </row>
    <row r="18" spans="1:12">
      <c r="A18" s="31" t="s">
        <v>264</v>
      </c>
      <c r="B18" s="31" t="s">
        <v>161</v>
      </c>
      <c r="C18" s="31" t="s">
        <v>202</v>
      </c>
      <c r="D18" s="31" t="s">
        <v>22</v>
      </c>
      <c r="E18" s="61" t="s">
        <v>12</v>
      </c>
      <c r="F18" s="33">
        <v>72</v>
      </c>
      <c r="G18" s="33">
        <v>5298</v>
      </c>
      <c r="H18" s="33">
        <f>ROUNDUP('definition des seuils'!$B23*'definition des seuils'!B$4,0)</f>
        <v>2</v>
      </c>
      <c r="I18" s="33">
        <f>ROUNDUP('definition des seuils'!$B23*'definition des seuils'!C$4,0)</f>
        <v>3</v>
      </c>
      <c r="J18" s="33">
        <f>ROUNDUP('definition des seuils'!$B23*'definition des seuils'!D$4,0)</f>
        <v>8</v>
      </c>
      <c r="K18" s="33"/>
      <c r="L18" s="33"/>
    </row>
    <row r="19" spans="1:12">
      <c r="A19" s="31" t="s">
        <v>211</v>
      </c>
      <c r="B19" s="31" t="s">
        <v>161</v>
      </c>
      <c r="C19" s="31" t="s">
        <v>59</v>
      </c>
      <c r="D19" s="31" t="s">
        <v>22</v>
      </c>
      <c r="E19" s="61" t="s">
        <v>12</v>
      </c>
      <c r="F19" s="33">
        <v>38</v>
      </c>
      <c r="G19" s="33">
        <v>5418</v>
      </c>
      <c r="H19" s="33">
        <f>ROUNDUP('definition des seuils'!$B24*'definition des seuils'!B$4,0)</f>
        <v>2</v>
      </c>
      <c r="I19" s="33">
        <f>ROUNDUP('definition des seuils'!$B24*'definition des seuils'!C$4,0)</f>
        <v>3</v>
      </c>
      <c r="J19" s="33">
        <f>ROUNDUP('definition des seuils'!$B24*'definition des seuils'!D$4,0)</f>
        <v>8</v>
      </c>
      <c r="K19" s="33"/>
      <c r="L19" s="33"/>
    </row>
    <row r="20" spans="1:12">
      <c r="A20" s="31" t="s">
        <v>212</v>
      </c>
      <c r="B20" s="31" t="s">
        <v>161</v>
      </c>
      <c r="C20" s="31" t="s">
        <v>19</v>
      </c>
      <c r="D20" s="31" t="s">
        <v>22</v>
      </c>
      <c r="E20" s="61" t="s">
        <v>12</v>
      </c>
      <c r="F20" s="33">
        <v>105</v>
      </c>
      <c r="G20" s="33">
        <v>5298</v>
      </c>
      <c r="H20" s="33">
        <f>ROUNDUP('definition des seuils'!$B25*'definition des seuils'!B$4,0)</f>
        <v>2</v>
      </c>
      <c r="I20" s="33">
        <f>ROUNDUP('definition des seuils'!$B25*'definition des seuils'!C$4,0)</f>
        <v>3</v>
      </c>
      <c r="J20" s="33">
        <f>ROUNDUP('definition des seuils'!$B25*'definition des seuils'!D$4,0)</f>
        <v>8</v>
      </c>
      <c r="K20" s="33"/>
      <c r="L20" s="33"/>
    </row>
    <row r="21" spans="1:12">
      <c r="A21" s="31" t="s">
        <v>161</v>
      </c>
      <c r="B21" s="31" t="s">
        <v>161</v>
      </c>
      <c r="C21" s="31" t="s">
        <v>20</v>
      </c>
      <c r="D21" s="31" t="s">
        <v>22</v>
      </c>
      <c r="E21" s="61" t="s">
        <v>12</v>
      </c>
      <c r="F21" s="33">
        <v>81</v>
      </c>
      <c r="G21" s="33">
        <v>5418</v>
      </c>
      <c r="H21" s="33">
        <f>ROUNDUP('definition des seuils'!$B26*'definition des seuils'!B$4,0)</f>
        <v>3</v>
      </c>
      <c r="I21" s="33">
        <f>ROUNDUP('definition des seuils'!$B26*'definition des seuils'!C$4,0)</f>
        <v>5</v>
      </c>
      <c r="J21" s="33">
        <f>ROUNDUP('definition des seuils'!$B26*'definition des seuils'!D$4,0)</f>
        <v>15</v>
      </c>
      <c r="K21" s="33"/>
      <c r="L21" s="33"/>
    </row>
    <row r="22" spans="1:12">
      <c r="A22" s="31" t="s">
        <v>290</v>
      </c>
      <c r="B22" s="31" t="s">
        <v>286</v>
      </c>
      <c r="C22" s="31" t="s">
        <v>202</v>
      </c>
      <c r="D22" s="31" t="s">
        <v>22</v>
      </c>
      <c r="E22" s="61" t="s">
        <v>12</v>
      </c>
      <c r="F22" s="33">
        <v>14</v>
      </c>
      <c r="G22" s="33">
        <v>5348</v>
      </c>
      <c r="H22" s="33">
        <f>ROUNDUP('definition des seuils'!$B27*'definition des seuils'!B$4,0)</f>
        <v>2</v>
      </c>
      <c r="I22" s="33">
        <f>ROUNDUP('definition des seuils'!$B27*'definition des seuils'!C$4,0)</f>
        <v>3</v>
      </c>
      <c r="J22" s="33">
        <f>ROUNDUP('definition des seuils'!$B27*'definition des seuils'!D$4,0)</f>
        <v>8</v>
      </c>
      <c r="K22" s="33"/>
      <c r="L22" s="33"/>
    </row>
    <row r="23" spans="1:12">
      <c r="A23" s="31" t="s">
        <v>291</v>
      </c>
      <c r="B23" s="31" t="s">
        <v>286</v>
      </c>
      <c r="C23" s="31" t="s">
        <v>59</v>
      </c>
      <c r="D23" s="31" t="s">
        <v>22</v>
      </c>
      <c r="E23" s="61" t="s">
        <v>12</v>
      </c>
      <c r="F23" s="33">
        <v>0</v>
      </c>
      <c r="G23" s="33"/>
      <c r="H23" s="33">
        <f>ROUNDUP('definition des seuils'!$B28*'definition des seuils'!B$4,0)</f>
        <v>2</v>
      </c>
      <c r="I23" s="33">
        <f>ROUNDUP('definition des seuils'!$B28*'definition des seuils'!C$4,0)</f>
        <v>3</v>
      </c>
      <c r="J23" s="33">
        <f>ROUNDUP('definition des seuils'!$B28*'definition des seuils'!D$4,0)</f>
        <v>8</v>
      </c>
      <c r="K23" s="33"/>
      <c r="L23" s="33"/>
    </row>
    <row r="24" spans="1:12">
      <c r="A24" s="31" t="s">
        <v>292</v>
      </c>
      <c r="B24" s="31" t="s">
        <v>286</v>
      </c>
      <c r="C24" s="31" t="s">
        <v>19</v>
      </c>
      <c r="D24" s="31" t="s">
        <v>22</v>
      </c>
      <c r="E24" s="61" t="s">
        <v>12</v>
      </c>
      <c r="F24" s="33">
        <v>8</v>
      </c>
      <c r="G24" s="33"/>
      <c r="H24" s="33">
        <f>ROUNDUP('definition des seuils'!$B29*'definition des seuils'!B$4,0)</f>
        <v>2</v>
      </c>
      <c r="I24" s="33">
        <f>ROUNDUP('definition des seuils'!$B29*'definition des seuils'!C$4,0)</f>
        <v>3</v>
      </c>
      <c r="J24" s="33">
        <f>ROUNDUP('definition des seuils'!$B29*'definition des seuils'!D$4,0)</f>
        <v>8</v>
      </c>
      <c r="K24" s="33"/>
      <c r="L24" s="33"/>
    </row>
    <row r="25" spans="1:12">
      <c r="A25" s="31" t="s">
        <v>286</v>
      </c>
      <c r="B25" s="31" t="s">
        <v>286</v>
      </c>
      <c r="C25" s="31" t="s">
        <v>20</v>
      </c>
      <c r="D25" s="31" t="s">
        <v>22</v>
      </c>
      <c r="E25" s="61" t="s">
        <v>12</v>
      </c>
      <c r="F25" s="33">
        <v>0</v>
      </c>
      <c r="G25" s="33"/>
      <c r="H25" s="33">
        <f>ROUNDUP('definition des seuils'!$B30*'definition des seuils'!B$4,0)</f>
        <v>2</v>
      </c>
      <c r="I25" s="33">
        <f>ROUNDUP('definition des seuils'!$B30*'definition des seuils'!C$4,0)</f>
        <v>3</v>
      </c>
      <c r="J25" s="33">
        <f>ROUNDUP('definition des seuils'!$B30*'definition des seuils'!D$4,0)</f>
        <v>8</v>
      </c>
      <c r="K25" s="33"/>
      <c r="L25" s="33"/>
    </row>
    <row r="26" spans="1:12">
      <c r="A26" s="31" t="s">
        <v>213</v>
      </c>
      <c r="B26" s="31" t="s">
        <v>162</v>
      </c>
      <c r="C26" s="31" t="s">
        <v>17</v>
      </c>
      <c r="D26" s="31" t="s">
        <v>23</v>
      </c>
      <c r="E26" s="61" t="s">
        <v>12</v>
      </c>
      <c r="F26" s="33">
        <v>41</v>
      </c>
      <c r="G26" s="33">
        <v>5295</v>
      </c>
      <c r="H26" s="33">
        <f>ROUNDUP('definition des seuils'!$B31*'definition des seuils'!B$2,0)</f>
        <v>3</v>
      </c>
      <c r="I26" s="33">
        <f>ROUNDUP('definition des seuils'!$B31*'definition des seuils'!C$2,0)</f>
        <v>4</v>
      </c>
      <c r="J26" s="33">
        <f>ROUNDUP('definition des seuils'!$B31*'definition des seuils'!D$2,0)</f>
        <v>8</v>
      </c>
      <c r="K26" s="33"/>
      <c r="L26" s="33"/>
    </row>
    <row r="27" spans="1:12">
      <c r="A27" s="31" t="s">
        <v>214</v>
      </c>
      <c r="B27" s="31" t="s">
        <v>162</v>
      </c>
      <c r="C27" s="31" t="s">
        <v>19</v>
      </c>
      <c r="D27" s="31" t="s">
        <v>23</v>
      </c>
      <c r="E27" s="61" t="s">
        <v>12</v>
      </c>
      <c r="F27" s="33">
        <v>19</v>
      </c>
      <c r="G27" s="33">
        <v>5295</v>
      </c>
      <c r="H27" s="33">
        <f>ROUNDUP('definition des seuils'!$B32*'definition des seuils'!B$2,0)</f>
        <v>3</v>
      </c>
      <c r="I27" s="33">
        <f>ROUNDUP('definition des seuils'!$B32*'definition des seuils'!C$2,0)</f>
        <v>4</v>
      </c>
      <c r="J27" s="33">
        <f>ROUNDUP('definition des seuils'!$B32*'definition des seuils'!D$2,0)</f>
        <v>8</v>
      </c>
      <c r="K27" s="33"/>
      <c r="L27" s="33"/>
    </row>
    <row r="28" spans="1:12">
      <c r="A28" s="31" t="s">
        <v>162</v>
      </c>
      <c r="B28" s="31" t="s">
        <v>162</v>
      </c>
      <c r="C28" s="31" t="s">
        <v>20</v>
      </c>
      <c r="D28" s="31" t="s">
        <v>23</v>
      </c>
      <c r="E28" s="61" t="s">
        <v>12</v>
      </c>
      <c r="F28" s="33">
        <v>19</v>
      </c>
      <c r="G28" s="33">
        <v>5295</v>
      </c>
      <c r="H28" s="33">
        <f>ROUNDUP('definition des seuils'!$B33*'definition des seuils'!B$2,0)</f>
        <v>3</v>
      </c>
      <c r="I28" s="33">
        <f>ROUNDUP('definition des seuils'!$B33*'definition des seuils'!C$2,0)</f>
        <v>4</v>
      </c>
      <c r="J28" s="33">
        <f>ROUNDUP('definition des seuils'!$B33*'definition des seuils'!D$2,0)</f>
        <v>8</v>
      </c>
      <c r="K28" s="33"/>
      <c r="L28" s="33"/>
    </row>
    <row r="29" spans="1:12">
      <c r="A29" s="31" t="s">
        <v>1</v>
      </c>
      <c r="B29" s="31" t="s">
        <v>163</v>
      </c>
      <c r="C29" s="31" t="s">
        <v>202</v>
      </c>
      <c r="D29" s="31" t="s">
        <v>24</v>
      </c>
      <c r="E29" s="61" t="s">
        <v>12</v>
      </c>
      <c r="F29" s="33">
        <v>95</v>
      </c>
      <c r="G29" s="33">
        <v>5417</v>
      </c>
      <c r="H29" s="33">
        <f>ROUNDUP('definition des seuils'!$B34*'definition des seuils'!B$4,0)</f>
        <v>2</v>
      </c>
      <c r="I29" s="33">
        <f>ROUNDUP('definition des seuils'!$B34*'definition des seuils'!C$4,0)</f>
        <v>3</v>
      </c>
      <c r="J29" s="33">
        <f>ROUNDUP('definition des seuils'!$B34*'definition des seuils'!D$4,0)</f>
        <v>8</v>
      </c>
      <c r="K29" s="33"/>
      <c r="L29" s="33"/>
    </row>
    <row r="30" spans="1:12">
      <c r="A30" s="31" t="s">
        <v>2</v>
      </c>
      <c r="B30" s="31" t="s">
        <v>163</v>
      </c>
      <c r="C30" s="31" t="s">
        <v>59</v>
      </c>
      <c r="D30" s="31" t="s">
        <v>24</v>
      </c>
      <c r="E30" s="61" t="s">
        <v>12</v>
      </c>
      <c r="F30" s="33">
        <v>76</v>
      </c>
      <c r="G30" s="33">
        <v>5380</v>
      </c>
      <c r="H30" s="33">
        <f>ROUNDUP('definition des seuils'!$B35*'definition des seuils'!B$4,0)</f>
        <v>3</v>
      </c>
      <c r="I30" s="33">
        <f>ROUNDUP('definition des seuils'!$B35*'definition des seuils'!C$4,0)</f>
        <v>5</v>
      </c>
      <c r="J30" s="33">
        <f>ROUNDUP('definition des seuils'!$B35*'definition des seuils'!D$4,0)</f>
        <v>15</v>
      </c>
      <c r="K30" s="33"/>
      <c r="L30" s="33"/>
    </row>
    <row r="31" spans="1:12">
      <c r="A31" s="31" t="s">
        <v>320</v>
      </c>
      <c r="B31" s="31" t="s">
        <v>163</v>
      </c>
      <c r="C31" s="31" t="s">
        <v>19</v>
      </c>
      <c r="D31" s="31" t="s">
        <v>24</v>
      </c>
      <c r="E31" s="61" t="s">
        <v>321</v>
      </c>
      <c r="F31" s="33">
        <v>150</v>
      </c>
      <c r="G31" s="33">
        <v>5417</v>
      </c>
      <c r="H31" s="33">
        <f>ROUNDUP('definition des seuils'!$B36*'definition des seuils'!B$4,0)</f>
        <v>0</v>
      </c>
      <c r="I31" s="33">
        <f>ROUNDUP('definition des seuils'!$B36*'definition des seuils'!C$4,0)</f>
        <v>0</v>
      </c>
      <c r="J31" s="33">
        <f>ROUNDUP('definition des seuils'!$B36*'definition des seuils'!D$4,0)</f>
        <v>0</v>
      </c>
      <c r="K31" s="33"/>
      <c r="L31" s="33"/>
    </row>
    <row r="32" spans="1:12">
      <c r="A32" s="31" t="s">
        <v>0</v>
      </c>
      <c r="B32" s="31" t="s">
        <v>163</v>
      </c>
      <c r="C32" s="31" t="s">
        <v>19</v>
      </c>
      <c r="D32" s="31" t="s">
        <v>24</v>
      </c>
      <c r="E32" s="61" t="s">
        <v>12</v>
      </c>
      <c r="F32" s="33">
        <v>181</v>
      </c>
      <c r="G32" s="33">
        <v>5312</v>
      </c>
      <c r="H32" s="33">
        <f>ROUNDUP('definition des seuils'!$B37*'definition des seuils'!B$4,0)</f>
        <v>3</v>
      </c>
      <c r="I32" s="33">
        <f>ROUNDUP('definition des seuils'!$B37*'definition des seuils'!C$4,0)</f>
        <v>5</v>
      </c>
      <c r="J32" s="33">
        <f>ROUNDUP('definition des seuils'!$B37*'definition des seuils'!D$4,0)</f>
        <v>15</v>
      </c>
      <c r="K32" s="33"/>
      <c r="L32" s="33"/>
    </row>
    <row r="33" spans="1:12">
      <c r="A33" s="31" t="s">
        <v>163</v>
      </c>
      <c r="B33" s="31" t="s">
        <v>163</v>
      </c>
      <c r="C33" s="31" t="s">
        <v>20</v>
      </c>
      <c r="D33" s="31" t="s">
        <v>24</v>
      </c>
      <c r="E33" s="61" t="s">
        <v>12</v>
      </c>
      <c r="F33" s="33">
        <v>153</v>
      </c>
      <c r="G33" s="33">
        <v>5417</v>
      </c>
      <c r="H33" s="33">
        <f>ROUNDUP('definition des seuils'!$B38*'definition des seuils'!B$4,0)</f>
        <v>6</v>
      </c>
      <c r="I33" s="33">
        <f>ROUNDUP('definition des seuils'!$B38*'definition des seuils'!C$4,0)</f>
        <v>10</v>
      </c>
      <c r="J33" s="33">
        <f>ROUNDUP('definition des seuils'!$B38*'definition des seuils'!D$4,0)</f>
        <v>30</v>
      </c>
      <c r="K33" s="33"/>
      <c r="L33" s="33"/>
    </row>
    <row r="34" spans="1:12">
      <c r="A34" s="31" t="s">
        <v>294</v>
      </c>
      <c r="B34" s="31" t="s">
        <v>281</v>
      </c>
      <c r="C34" s="31" t="s">
        <v>202</v>
      </c>
      <c r="D34" s="31" t="s">
        <v>24</v>
      </c>
      <c r="E34" s="61" t="s">
        <v>12</v>
      </c>
      <c r="F34" s="33">
        <v>0</v>
      </c>
      <c r="G34" s="33"/>
      <c r="H34" s="33">
        <f>ROUNDUP('definition des seuils'!$B39*'definition des seuils'!B$4,0)</f>
        <v>2</v>
      </c>
      <c r="I34" s="33">
        <f>ROUNDUP('definition des seuils'!$B39*'definition des seuils'!C$4,0)</f>
        <v>3</v>
      </c>
      <c r="J34" s="33">
        <f>ROUNDUP('definition des seuils'!$B39*'definition des seuils'!D$4,0)</f>
        <v>8</v>
      </c>
      <c r="K34" s="33"/>
      <c r="L34" s="33"/>
    </row>
    <row r="35" spans="1:12">
      <c r="A35" s="31" t="s">
        <v>295</v>
      </c>
      <c r="B35" s="31" t="s">
        <v>281</v>
      </c>
      <c r="C35" s="31" t="s">
        <v>59</v>
      </c>
      <c r="D35" s="31" t="s">
        <v>24</v>
      </c>
      <c r="E35" s="61" t="s">
        <v>12</v>
      </c>
      <c r="F35" s="33">
        <v>0</v>
      </c>
      <c r="G35" s="33"/>
      <c r="H35" s="33">
        <f>ROUNDUP('definition des seuils'!$B40*'definition des seuils'!B$4,0)</f>
        <v>0</v>
      </c>
      <c r="I35" s="33">
        <f>ROUNDUP('definition des seuils'!$B40*'definition des seuils'!C$4,0)</f>
        <v>0</v>
      </c>
      <c r="J35" s="33">
        <f>ROUNDUP('definition des seuils'!$B40*'definition des seuils'!D$4,0)</f>
        <v>0</v>
      </c>
      <c r="K35" s="33"/>
      <c r="L35" s="33"/>
    </row>
    <row r="36" spans="1:12">
      <c r="A36" s="31" t="s">
        <v>304</v>
      </c>
      <c r="B36" s="31" t="s">
        <v>281</v>
      </c>
      <c r="C36" s="31" t="s">
        <v>19</v>
      </c>
      <c r="D36" s="31" t="s">
        <v>24</v>
      </c>
      <c r="E36" s="61" t="s">
        <v>12</v>
      </c>
      <c r="F36" s="33">
        <v>0</v>
      </c>
      <c r="G36" s="33"/>
      <c r="H36" s="33">
        <f>ROUNDUP('definition des seuils'!$B41*'definition des seuils'!B$4,0)</f>
        <v>2</v>
      </c>
      <c r="I36" s="33">
        <f>ROUNDUP('definition des seuils'!$B41*'definition des seuils'!C$4,0)</f>
        <v>3</v>
      </c>
      <c r="J36" s="33">
        <f>ROUNDUP('definition des seuils'!$B41*'definition des seuils'!D$4,0)</f>
        <v>8</v>
      </c>
      <c r="K36" s="33"/>
      <c r="L36" s="33"/>
    </row>
    <row r="37" spans="1:12">
      <c r="A37" s="31" t="s">
        <v>281</v>
      </c>
      <c r="B37" s="31" t="s">
        <v>281</v>
      </c>
      <c r="C37" s="31" t="s">
        <v>20</v>
      </c>
      <c r="D37" s="31" t="s">
        <v>24</v>
      </c>
      <c r="E37" s="61" t="s">
        <v>12</v>
      </c>
      <c r="F37" s="33">
        <v>0</v>
      </c>
      <c r="G37" s="33">
        <v>5455</v>
      </c>
      <c r="H37" s="33">
        <f>ROUNDUP('definition des seuils'!$B42*'definition des seuils'!B$4,0)</f>
        <v>2</v>
      </c>
      <c r="I37" s="33">
        <f>ROUNDUP('definition des seuils'!$B42*'definition des seuils'!C$4,0)</f>
        <v>3</v>
      </c>
      <c r="J37" s="33">
        <f>ROUNDUP('definition des seuils'!$B42*'definition des seuils'!D$4,0)</f>
        <v>8</v>
      </c>
      <c r="K37" s="33"/>
      <c r="L37" s="33"/>
    </row>
    <row r="38" spans="1:12">
      <c r="A38" s="31" t="s">
        <v>215</v>
      </c>
      <c r="B38" s="31" t="s">
        <v>27</v>
      </c>
      <c r="C38" s="31" t="s">
        <v>57</v>
      </c>
      <c r="D38" s="31" t="s">
        <v>25</v>
      </c>
      <c r="E38" s="61" t="s">
        <v>12</v>
      </c>
      <c r="F38" s="33">
        <v>83</v>
      </c>
      <c r="G38" s="33">
        <v>5089</v>
      </c>
      <c r="H38" s="33">
        <f>ROUNDUP('definition des seuils'!$B43*'definition des seuils'!B$4,0)</f>
        <v>3</v>
      </c>
      <c r="I38" s="33">
        <f>ROUNDUP('definition des seuils'!$B43*'definition des seuils'!C$4,0)</f>
        <v>5</v>
      </c>
      <c r="J38" s="33">
        <f>ROUNDUP('definition des seuils'!$B43*'definition des seuils'!D$4,0)</f>
        <v>15</v>
      </c>
      <c r="K38" s="33"/>
      <c r="L38" s="33"/>
    </row>
    <row r="39" spans="1:12">
      <c r="A39" s="31" t="s">
        <v>282</v>
      </c>
      <c r="B39" s="31" t="s">
        <v>27</v>
      </c>
      <c r="C39" s="31" t="s">
        <v>274</v>
      </c>
      <c r="D39" s="31" t="s">
        <v>25</v>
      </c>
      <c r="E39" s="61" t="s">
        <v>12</v>
      </c>
      <c r="F39" s="33">
        <v>41</v>
      </c>
      <c r="G39" s="33">
        <v>5182</v>
      </c>
      <c r="H39" s="33">
        <f>ROUNDUP('definition des seuils'!$B44*'definition des seuils'!B$4,0)</f>
        <v>2</v>
      </c>
      <c r="I39" s="33">
        <f>ROUNDUP('definition des seuils'!$B44*'definition des seuils'!C$4,0)</f>
        <v>3</v>
      </c>
      <c r="J39" s="33">
        <f>ROUNDUP('definition des seuils'!$B44*'definition des seuils'!D$4,0)</f>
        <v>8</v>
      </c>
      <c r="K39" s="33"/>
      <c r="L39" s="33"/>
    </row>
    <row r="40" spans="1:12">
      <c r="A40" s="31" t="s">
        <v>216</v>
      </c>
      <c r="B40" s="31" t="s">
        <v>27</v>
      </c>
      <c r="C40" s="31" t="s">
        <v>59</v>
      </c>
      <c r="D40" s="31" t="s">
        <v>25</v>
      </c>
      <c r="E40" s="61" t="s">
        <v>12</v>
      </c>
      <c r="F40" s="33">
        <v>55</v>
      </c>
      <c r="G40" s="33">
        <v>5391</v>
      </c>
      <c r="H40" s="33">
        <f>ROUNDUP('definition des seuils'!$B45*'definition des seuils'!B$4,0)</f>
        <v>3</v>
      </c>
      <c r="I40" s="33">
        <f>ROUNDUP('definition des seuils'!$B45*'definition des seuils'!C$4,0)</f>
        <v>5</v>
      </c>
      <c r="J40" s="33">
        <f>ROUNDUP('definition des seuils'!$B45*'definition des seuils'!D$4,0)</f>
        <v>15</v>
      </c>
      <c r="K40" s="33"/>
      <c r="L40" s="33"/>
    </row>
    <row r="41" spans="1:12">
      <c r="A41" s="31" t="s">
        <v>26</v>
      </c>
      <c r="B41" s="31" t="s">
        <v>27</v>
      </c>
      <c r="C41" s="31" t="s">
        <v>19</v>
      </c>
      <c r="D41" s="31" t="s">
        <v>25</v>
      </c>
      <c r="E41" s="61" t="s">
        <v>12</v>
      </c>
      <c r="F41" s="33">
        <v>81</v>
      </c>
      <c r="G41" s="33">
        <v>5391</v>
      </c>
      <c r="H41" s="33">
        <f>ROUNDUP('definition des seuils'!$B46*'definition des seuils'!B$4,0)</f>
        <v>3</v>
      </c>
      <c r="I41" s="33">
        <f>ROUNDUP('definition des seuils'!$B46*'definition des seuils'!C$4,0)</f>
        <v>5</v>
      </c>
      <c r="J41" s="33">
        <f>ROUNDUP('definition des seuils'!$B46*'definition des seuils'!D$4,0)</f>
        <v>15</v>
      </c>
      <c r="K41" s="33"/>
      <c r="L41" s="33"/>
    </row>
    <row r="42" spans="1:12">
      <c r="A42" s="31" t="s">
        <v>27</v>
      </c>
      <c r="B42" s="31" t="s">
        <v>27</v>
      </c>
      <c r="C42" s="31" t="s">
        <v>20</v>
      </c>
      <c r="D42" s="31" t="s">
        <v>25</v>
      </c>
      <c r="E42" s="61" t="s">
        <v>12</v>
      </c>
      <c r="F42" s="33">
        <v>59</v>
      </c>
      <c r="G42" s="33">
        <v>5391</v>
      </c>
      <c r="H42" s="33">
        <f>ROUNDUP('definition des seuils'!$B47*'definition des seuils'!B$4,0)</f>
        <v>9</v>
      </c>
      <c r="I42" s="33">
        <f>ROUNDUP('definition des seuils'!$B47*'definition des seuils'!C$4,0)</f>
        <v>15</v>
      </c>
      <c r="J42" s="33">
        <f>ROUNDUP('definition des seuils'!$B47*'definition des seuils'!D$4,0)</f>
        <v>45</v>
      </c>
      <c r="K42" s="33"/>
      <c r="L42" s="33"/>
    </row>
    <row r="43" spans="1:12">
      <c r="A43" s="31" t="s">
        <v>303</v>
      </c>
      <c r="B43" s="31" t="s">
        <v>283</v>
      </c>
      <c r="C43" s="31" t="s">
        <v>274</v>
      </c>
      <c r="D43" s="31" t="s">
        <v>25</v>
      </c>
      <c r="E43" s="61" t="s">
        <v>12</v>
      </c>
      <c r="F43" s="33">
        <v>5</v>
      </c>
      <c r="G43" s="33">
        <v>5349</v>
      </c>
      <c r="H43" s="33">
        <f>ROUNDUP('definition des seuils'!$B48*'definition des seuils'!B$4,0)</f>
        <v>2</v>
      </c>
      <c r="I43" s="33">
        <f>ROUNDUP('definition des seuils'!$B48*'definition des seuils'!C$4,0)</f>
        <v>3</v>
      </c>
      <c r="J43" s="33">
        <f>ROUNDUP('definition des seuils'!$B48*'definition des seuils'!D$4,0)</f>
        <v>8</v>
      </c>
      <c r="K43" s="33"/>
      <c r="L43" s="33"/>
    </row>
    <row r="44" spans="1:12">
      <c r="A44" s="31" t="s">
        <v>302</v>
      </c>
      <c r="B44" s="31" t="s">
        <v>283</v>
      </c>
      <c r="C44" s="31" t="s">
        <v>59</v>
      </c>
      <c r="D44" s="31" t="s">
        <v>25</v>
      </c>
      <c r="E44" s="61" t="s">
        <v>12</v>
      </c>
      <c r="F44" s="33">
        <v>0</v>
      </c>
      <c r="G44" s="33"/>
      <c r="H44" s="33">
        <f>ROUNDUP('definition des seuils'!$B49*'definition des seuils'!B$4,0)</f>
        <v>0</v>
      </c>
      <c r="I44" s="33">
        <f>ROUNDUP('definition des seuils'!$B49*'definition des seuils'!C$4,0)</f>
        <v>0</v>
      </c>
      <c r="J44" s="33">
        <f>ROUNDUP('definition des seuils'!$B49*'definition des seuils'!D$4,0)</f>
        <v>0</v>
      </c>
      <c r="K44" s="33"/>
      <c r="L44" s="33"/>
    </row>
    <row r="45" spans="1:12">
      <c r="A45" s="31" t="s">
        <v>301</v>
      </c>
      <c r="B45" s="31" t="s">
        <v>283</v>
      </c>
      <c r="C45" s="31" t="s">
        <v>19</v>
      </c>
      <c r="D45" s="31" t="s">
        <v>25</v>
      </c>
      <c r="E45" s="61" t="s">
        <v>12</v>
      </c>
      <c r="F45" s="33">
        <v>0</v>
      </c>
      <c r="G45" s="33"/>
      <c r="H45" s="33">
        <f>ROUNDUP('definition des seuils'!$B50*'definition des seuils'!B$4,0)</f>
        <v>2</v>
      </c>
      <c r="I45" s="33">
        <f>ROUNDUP('definition des seuils'!$B50*'definition des seuils'!C$4,0)</f>
        <v>3</v>
      </c>
      <c r="J45" s="33">
        <f>ROUNDUP('definition des seuils'!$B50*'definition des seuils'!D$4,0)</f>
        <v>8</v>
      </c>
      <c r="K45" s="33"/>
      <c r="L45" s="33"/>
    </row>
    <row r="46" spans="1:12">
      <c r="A46" s="31" t="s">
        <v>283</v>
      </c>
      <c r="B46" s="31" t="s">
        <v>283</v>
      </c>
      <c r="C46" s="31" t="s">
        <v>20</v>
      </c>
      <c r="D46" s="31" t="s">
        <v>25</v>
      </c>
      <c r="E46" s="61" t="s">
        <v>12</v>
      </c>
      <c r="F46" s="33">
        <v>0</v>
      </c>
      <c r="G46" s="33"/>
      <c r="H46" s="33">
        <f>ROUNDUP('definition des seuils'!$B51*'definition des seuils'!B$4,0)</f>
        <v>2</v>
      </c>
      <c r="I46" s="33">
        <f>ROUNDUP('definition des seuils'!$B51*'definition des seuils'!C$4,0)</f>
        <v>3</v>
      </c>
      <c r="J46" s="33">
        <f>ROUNDUP('definition des seuils'!$B51*'definition des seuils'!D$4,0)</f>
        <v>8</v>
      </c>
      <c r="K46" s="33"/>
      <c r="L46" s="33"/>
    </row>
    <row r="47" spans="1:12">
      <c r="A47" s="31" t="s">
        <v>278</v>
      </c>
      <c r="B47" s="31" t="s">
        <v>164</v>
      </c>
      <c r="C47" s="31" t="s">
        <v>202</v>
      </c>
      <c r="D47" s="31" t="s">
        <v>28</v>
      </c>
      <c r="E47" s="61" t="s">
        <v>12</v>
      </c>
      <c r="F47" s="33">
        <v>65</v>
      </c>
      <c r="G47" s="33">
        <v>5396</v>
      </c>
      <c r="H47" s="33">
        <f>ROUNDUP('definition des seuils'!$B52*'definition des seuils'!B$4,0)</f>
        <v>2</v>
      </c>
      <c r="I47" s="33">
        <f>ROUNDUP('definition des seuils'!$B52*'definition des seuils'!C$4,0)</f>
        <v>3</v>
      </c>
      <c r="J47" s="33">
        <f>ROUNDUP('definition des seuils'!$B52*'definition des seuils'!D$4,0)</f>
        <v>8</v>
      </c>
      <c r="K47" s="33"/>
      <c r="L47" s="33"/>
    </row>
    <row r="48" spans="1:12">
      <c r="A48" s="31" t="s">
        <v>164</v>
      </c>
      <c r="B48" s="31" t="s">
        <v>164</v>
      </c>
      <c r="C48" s="31" t="s">
        <v>20</v>
      </c>
      <c r="D48" s="31" t="s">
        <v>28</v>
      </c>
      <c r="E48" s="61" t="s">
        <v>12</v>
      </c>
      <c r="F48" s="33">
        <v>103</v>
      </c>
      <c r="G48" s="33">
        <v>5396</v>
      </c>
      <c r="H48" s="33">
        <f>ROUNDUP('definition des seuils'!$B53*'definition des seuils'!B$4,0)</f>
        <v>2</v>
      </c>
      <c r="I48" s="33">
        <f>ROUNDUP('definition des seuils'!$B53*'definition des seuils'!C$4,0)</f>
        <v>3</v>
      </c>
      <c r="J48" s="33">
        <f>ROUNDUP('definition des seuils'!$B53*'definition des seuils'!D$4,0)</f>
        <v>8</v>
      </c>
      <c r="K48" s="33"/>
      <c r="L48" s="33"/>
    </row>
    <row r="49" spans="1:12">
      <c r="A49" s="31" t="s">
        <v>300</v>
      </c>
      <c r="B49" s="31" t="s">
        <v>261</v>
      </c>
      <c r="C49" s="31" t="s">
        <v>19</v>
      </c>
      <c r="D49" s="31" t="s">
        <v>262</v>
      </c>
      <c r="E49" s="61" t="s">
        <v>12</v>
      </c>
      <c r="F49" s="33">
        <v>23</v>
      </c>
      <c r="G49" s="33">
        <v>5398</v>
      </c>
      <c r="H49" s="33">
        <f>ROUNDUP('definition des seuils'!$B54*'definition des seuils'!B$2,0)</f>
        <v>3</v>
      </c>
      <c r="I49" s="33">
        <f>ROUNDUP('definition des seuils'!$B54*'definition des seuils'!C$2,0)</f>
        <v>4</v>
      </c>
      <c r="J49" s="33">
        <f>ROUNDUP('definition des seuils'!$B54*'definition des seuils'!D$2,0)</f>
        <v>8</v>
      </c>
      <c r="K49" s="33"/>
      <c r="L49" s="33"/>
    </row>
    <row r="50" spans="1:12">
      <c r="A50" s="31" t="s">
        <v>261</v>
      </c>
      <c r="B50" s="31" t="s">
        <v>261</v>
      </c>
      <c r="C50" s="31" t="s">
        <v>20</v>
      </c>
      <c r="D50" s="31" t="s">
        <v>262</v>
      </c>
      <c r="E50" s="61" t="s">
        <v>12</v>
      </c>
      <c r="F50" s="33">
        <v>31</v>
      </c>
      <c r="G50" s="33">
        <v>5398</v>
      </c>
      <c r="H50" s="33">
        <f>ROUNDUP('definition des seuils'!$B55*'definition des seuils'!B$2,0)</f>
        <v>3</v>
      </c>
      <c r="I50" s="33">
        <f>ROUNDUP('definition des seuils'!$B55*'definition des seuils'!C$2,0)</f>
        <v>4</v>
      </c>
      <c r="J50" s="33">
        <f>ROUNDUP('definition des seuils'!$B55*'definition des seuils'!D$2,0)</f>
        <v>8</v>
      </c>
      <c r="K50" s="33"/>
      <c r="L50" s="33"/>
    </row>
    <row r="51" spans="1:12">
      <c r="A51" s="31" t="s">
        <v>217</v>
      </c>
      <c r="B51" s="31" t="s">
        <v>165</v>
      </c>
      <c r="C51" s="31" t="s">
        <v>17</v>
      </c>
      <c r="D51" s="31" t="s">
        <v>29</v>
      </c>
      <c r="E51" s="61" t="s">
        <v>12</v>
      </c>
      <c r="F51" s="33">
        <v>31</v>
      </c>
      <c r="G51" s="33">
        <v>5318</v>
      </c>
      <c r="H51" s="33">
        <f>ROUNDUP('definition des seuils'!$B56*'definition des seuils'!B$2,0)</f>
        <v>3</v>
      </c>
      <c r="I51" s="33">
        <f>ROUNDUP('definition des seuils'!$B56*'definition des seuils'!C$2,0)</f>
        <v>4</v>
      </c>
      <c r="J51" s="33">
        <f>ROUNDUP('definition des seuils'!$B56*'definition des seuils'!D$2,0)</f>
        <v>8</v>
      </c>
      <c r="K51" s="33"/>
      <c r="L51" s="33"/>
    </row>
    <row r="52" spans="1:12">
      <c r="A52" s="31" t="s">
        <v>218</v>
      </c>
      <c r="B52" s="31" t="s">
        <v>165</v>
      </c>
      <c r="C52" s="31" t="s">
        <v>19</v>
      </c>
      <c r="D52" s="31" t="s">
        <v>29</v>
      </c>
      <c r="E52" s="61" t="s">
        <v>12</v>
      </c>
      <c r="F52" s="33">
        <v>15</v>
      </c>
      <c r="G52" s="33">
        <v>5318</v>
      </c>
      <c r="H52" s="33">
        <f>ROUNDUP('definition des seuils'!$B57*'definition des seuils'!B$2,0)</f>
        <v>3</v>
      </c>
      <c r="I52" s="33">
        <f>ROUNDUP('definition des seuils'!$B57*'definition des seuils'!C$2,0)</f>
        <v>4</v>
      </c>
      <c r="J52" s="33">
        <f>ROUNDUP('definition des seuils'!$B57*'definition des seuils'!D$2,0)</f>
        <v>8</v>
      </c>
      <c r="K52" s="33"/>
      <c r="L52" s="33"/>
    </row>
    <row r="53" spans="1:12">
      <c r="A53" s="31" t="s">
        <v>165</v>
      </c>
      <c r="B53" s="31" t="s">
        <v>165</v>
      </c>
      <c r="C53" s="31" t="s">
        <v>20</v>
      </c>
      <c r="D53" s="31" t="s">
        <v>29</v>
      </c>
      <c r="E53" s="61" t="s">
        <v>12</v>
      </c>
      <c r="F53" s="33">
        <v>31</v>
      </c>
      <c r="G53" s="33">
        <v>5318</v>
      </c>
      <c r="H53" s="33">
        <f>ROUNDUP('definition des seuils'!$B58*'definition des seuils'!B$2,0)</f>
        <v>3</v>
      </c>
      <c r="I53" s="33">
        <f>ROUNDUP('definition des seuils'!$B58*'definition des seuils'!C$2,0)</f>
        <v>4</v>
      </c>
      <c r="J53" s="33">
        <f>ROUNDUP('definition des seuils'!$B58*'definition des seuils'!D$2,0)</f>
        <v>8</v>
      </c>
      <c r="K53" s="33"/>
      <c r="L53" s="33"/>
    </row>
    <row r="54" spans="1:12">
      <c r="A54" s="31" t="s">
        <v>219</v>
      </c>
      <c r="B54" s="31" t="s">
        <v>166</v>
      </c>
      <c r="C54" s="31" t="s">
        <v>57</v>
      </c>
      <c r="D54" s="31" t="s">
        <v>30</v>
      </c>
      <c r="E54" s="61" t="s">
        <v>12</v>
      </c>
      <c r="F54" s="33">
        <v>30</v>
      </c>
      <c r="G54" s="33">
        <v>5307</v>
      </c>
      <c r="H54" s="33">
        <f>ROUNDUP('definition des seuils'!$B59*'definition des seuils'!B$3,0)</f>
        <v>3</v>
      </c>
      <c r="I54" s="33">
        <f>ROUNDUP('definition des seuils'!$B59*'definition des seuils'!C$3,0)</f>
        <v>4</v>
      </c>
      <c r="J54" s="33">
        <f>ROUNDUP('definition des seuils'!$B59*'definition des seuils'!D$3,0)</f>
        <v>8</v>
      </c>
      <c r="K54" s="33"/>
      <c r="L54" s="33"/>
    </row>
    <row r="55" spans="1:12">
      <c r="A55" s="31" t="s">
        <v>220</v>
      </c>
      <c r="B55" s="31" t="s">
        <v>166</v>
      </c>
      <c r="C55" s="31" t="s">
        <v>59</v>
      </c>
      <c r="D55" s="31" t="s">
        <v>30</v>
      </c>
      <c r="E55" s="61" t="s">
        <v>12</v>
      </c>
      <c r="F55" s="33">
        <v>3</v>
      </c>
      <c r="G55" s="33">
        <v>5076</v>
      </c>
      <c r="H55" s="33">
        <f>ROUNDUP('definition des seuils'!$B60*'definition des seuils'!B$3,0)</f>
        <v>3</v>
      </c>
      <c r="I55" s="33">
        <f>ROUNDUP('definition des seuils'!$B60*'definition des seuils'!C$3,0)</f>
        <v>4</v>
      </c>
      <c r="J55" s="33">
        <f>ROUNDUP('definition des seuils'!$B60*'definition des seuils'!D$3,0)</f>
        <v>8</v>
      </c>
      <c r="K55" s="33"/>
      <c r="L55" s="33"/>
    </row>
    <row r="56" spans="1:12">
      <c r="A56" s="31" t="s">
        <v>221</v>
      </c>
      <c r="B56" s="31" t="s">
        <v>166</v>
      </c>
      <c r="C56" s="31" t="s">
        <v>19</v>
      </c>
      <c r="D56" s="31" t="s">
        <v>30</v>
      </c>
      <c r="E56" s="61" t="s">
        <v>12</v>
      </c>
      <c r="F56" s="33">
        <v>0</v>
      </c>
      <c r="G56" s="33"/>
      <c r="H56" s="33">
        <f>ROUNDUP('definition des seuils'!$B61*'definition des seuils'!B$3,0)</f>
        <v>3</v>
      </c>
      <c r="I56" s="33">
        <f>ROUNDUP('definition des seuils'!$B61*'definition des seuils'!C$3,0)</f>
        <v>4</v>
      </c>
      <c r="J56" s="33">
        <f>ROUNDUP('definition des seuils'!$B61*'definition des seuils'!D$3,0)</f>
        <v>8</v>
      </c>
      <c r="K56" s="33"/>
      <c r="L56" s="33"/>
    </row>
    <row r="57" spans="1:12">
      <c r="A57" s="31" t="s">
        <v>166</v>
      </c>
      <c r="B57" s="31" t="s">
        <v>166</v>
      </c>
      <c r="C57" s="31" t="s">
        <v>20</v>
      </c>
      <c r="D57" s="31" t="s">
        <v>30</v>
      </c>
      <c r="E57" s="61" t="s">
        <v>12</v>
      </c>
      <c r="F57" s="33">
        <v>16</v>
      </c>
      <c r="G57" s="33">
        <v>5307</v>
      </c>
      <c r="H57" s="33">
        <f>ROUNDUP('definition des seuils'!$B62*'definition des seuils'!B$3,0)</f>
        <v>3</v>
      </c>
      <c r="I57" s="33">
        <f>ROUNDUP('definition des seuils'!$B62*'definition des seuils'!C$3,0)</f>
        <v>4</v>
      </c>
      <c r="J57" s="33">
        <f>ROUNDUP('definition des seuils'!$B62*'definition des seuils'!D$3,0)</f>
        <v>8</v>
      </c>
      <c r="K57" s="33"/>
      <c r="L57" s="33"/>
    </row>
    <row r="58" spans="1:12">
      <c r="A58" s="31" t="s">
        <v>270</v>
      </c>
      <c r="B58" s="31" t="s">
        <v>167</v>
      </c>
      <c r="C58" s="31" t="s">
        <v>202</v>
      </c>
      <c r="D58" s="31" t="s">
        <v>31</v>
      </c>
      <c r="E58" s="61" t="s">
        <v>12</v>
      </c>
      <c r="F58" s="33">
        <v>8</v>
      </c>
      <c r="G58" s="33">
        <v>5344</v>
      </c>
      <c r="H58" s="33">
        <f>ROUNDUP('definition des seuils'!$B63*'definition des seuils'!B$3,0)</f>
        <v>3</v>
      </c>
      <c r="I58" s="33">
        <f>ROUNDUP('definition des seuils'!$B63*'definition des seuils'!C$3,0)</f>
        <v>4</v>
      </c>
      <c r="J58" s="33">
        <f>ROUNDUP('definition des seuils'!$B63*'definition des seuils'!D$3,0)</f>
        <v>8</v>
      </c>
      <c r="K58" s="33"/>
      <c r="L58" s="33"/>
    </row>
    <row r="59" spans="1:12">
      <c r="A59" s="31" t="s">
        <v>305</v>
      </c>
      <c r="B59" s="31" t="s">
        <v>167</v>
      </c>
      <c r="C59" s="31" t="s">
        <v>59</v>
      </c>
      <c r="D59" s="31" t="s">
        <v>31</v>
      </c>
      <c r="E59" s="61" t="s">
        <v>12</v>
      </c>
      <c r="F59" s="33">
        <v>0</v>
      </c>
      <c r="G59" s="33">
        <v>0</v>
      </c>
      <c r="H59" s="33">
        <f>ROUNDUP('definition des seuils'!$B64*'definition des seuils'!B$3,0)</f>
        <v>3</v>
      </c>
      <c r="I59" s="33">
        <f>ROUNDUP('definition des seuils'!$B64*'definition des seuils'!C$3,0)</f>
        <v>4</v>
      </c>
      <c r="J59" s="33">
        <f>ROUNDUP('definition des seuils'!$B64*'definition des seuils'!D$3,0)</f>
        <v>8</v>
      </c>
      <c r="K59" s="33"/>
      <c r="L59" s="33"/>
    </row>
    <row r="60" spans="1:12">
      <c r="A60" s="31" t="s">
        <v>222</v>
      </c>
      <c r="B60" s="31" t="s">
        <v>167</v>
      </c>
      <c r="C60" s="31" t="s">
        <v>19</v>
      </c>
      <c r="D60" s="31" t="s">
        <v>31</v>
      </c>
      <c r="E60" s="61" t="s">
        <v>12</v>
      </c>
      <c r="F60" s="33">
        <v>24</v>
      </c>
      <c r="G60" s="33">
        <v>5344</v>
      </c>
      <c r="H60" s="33">
        <f>ROUNDUP('definition des seuils'!$B65*'definition des seuils'!B$3,0)</f>
        <v>3</v>
      </c>
      <c r="I60" s="33">
        <f>ROUNDUP('definition des seuils'!$B65*'definition des seuils'!C$3,0)</f>
        <v>4</v>
      </c>
      <c r="J60" s="33">
        <f>ROUNDUP('definition des seuils'!$B65*'definition des seuils'!D$3,0)</f>
        <v>8</v>
      </c>
      <c r="K60" s="33"/>
      <c r="L60" s="33"/>
    </row>
    <row r="61" spans="1:12">
      <c r="A61" s="31" t="s">
        <v>167</v>
      </c>
      <c r="B61" s="31" t="s">
        <v>167</v>
      </c>
      <c r="C61" s="31" t="s">
        <v>20</v>
      </c>
      <c r="D61" s="31" t="s">
        <v>31</v>
      </c>
      <c r="E61" s="61" t="s">
        <v>12</v>
      </c>
      <c r="F61" s="33">
        <v>72</v>
      </c>
      <c r="G61" s="33">
        <v>5344</v>
      </c>
      <c r="H61" s="33">
        <f>ROUNDUP('definition des seuils'!$B66*'definition des seuils'!B$3,0)</f>
        <v>5</v>
      </c>
      <c r="I61" s="33">
        <f>ROUNDUP('definition des seuils'!$B66*'definition des seuils'!C$3,0)</f>
        <v>7</v>
      </c>
      <c r="J61" s="33">
        <f>ROUNDUP('definition des seuils'!$B66*'definition des seuils'!D$3,0)</f>
        <v>15</v>
      </c>
      <c r="K61" s="33"/>
      <c r="L61" s="33"/>
    </row>
    <row r="62" spans="1:12">
      <c r="A62" s="31" t="s">
        <v>314</v>
      </c>
      <c r="B62" s="31" t="s">
        <v>34</v>
      </c>
      <c r="C62" s="31" t="s">
        <v>375</v>
      </c>
      <c r="D62" s="31" t="s">
        <v>315</v>
      </c>
      <c r="E62" s="61" t="s">
        <v>12</v>
      </c>
      <c r="F62" s="33">
        <v>51</v>
      </c>
      <c r="G62" s="33">
        <v>4322</v>
      </c>
      <c r="H62" s="33">
        <f>ROUNDUP('definition des seuils'!$B67*'definition des seuils'!B$3,0)</f>
        <v>3</v>
      </c>
      <c r="I62" s="33">
        <f>ROUNDUP('definition des seuils'!$B67*'definition des seuils'!C$3,0)</f>
        <v>4</v>
      </c>
      <c r="J62" s="33">
        <f>ROUNDUP('definition des seuils'!$B67*'definition des seuils'!D$3,0)</f>
        <v>8</v>
      </c>
      <c r="K62" s="33"/>
      <c r="L62" s="33"/>
    </row>
    <row r="63" spans="1:12">
      <c r="A63" s="31" t="s">
        <v>223</v>
      </c>
      <c r="B63" s="31" t="s">
        <v>34</v>
      </c>
      <c r="C63" s="31" t="s">
        <v>59</v>
      </c>
      <c r="D63" s="31" t="s">
        <v>32</v>
      </c>
      <c r="E63" s="61" t="s">
        <v>12</v>
      </c>
      <c r="F63" s="33">
        <v>53</v>
      </c>
      <c r="G63" s="33">
        <v>5317</v>
      </c>
      <c r="H63" s="33">
        <f>ROUNDUP('definition des seuils'!$B68*'definition des seuils'!B$3,0)</f>
        <v>8</v>
      </c>
      <c r="I63" s="33">
        <f>ROUNDUP('definition des seuils'!$B68*'definition des seuils'!C$3,0)</f>
        <v>11</v>
      </c>
      <c r="J63" s="33">
        <f>ROUNDUP('definition des seuils'!$B68*'definition des seuils'!D$3,0)</f>
        <v>23</v>
      </c>
      <c r="K63" s="33"/>
      <c r="L63" s="33"/>
    </row>
    <row r="64" spans="1:12">
      <c r="A64" s="31" t="s">
        <v>310</v>
      </c>
      <c r="B64" s="31" t="s">
        <v>34</v>
      </c>
      <c r="C64" s="31" t="s">
        <v>374</v>
      </c>
      <c r="D64" s="31" t="s">
        <v>311</v>
      </c>
      <c r="E64" s="61" t="s">
        <v>12</v>
      </c>
      <c r="F64" s="33">
        <v>30</v>
      </c>
      <c r="G64" s="33">
        <v>4543</v>
      </c>
      <c r="H64" s="33">
        <f>ROUNDUP('definition des seuils'!$B69*'definition des seuils'!B$3,0)</f>
        <v>3</v>
      </c>
      <c r="I64" s="33">
        <f>ROUNDUP('definition des seuils'!$B69*'definition des seuils'!C$3,0)</f>
        <v>4</v>
      </c>
      <c r="J64" s="33">
        <f>ROUNDUP('definition des seuils'!$B69*'definition des seuils'!D$3,0)</f>
        <v>8</v>
      </c>
      <c r="K64" s="33"/>
      <c r="L64" s="33"/>
    </row>
    <row r="65" spans="1:12">
      <c r="A65" s="31" t="s">
        <v>33</v>
      </c>
      <c r="B65" s="31" t="s">
        <v>34</v>
      </c>
      <c r="C65" s="31" t="s">
        <v>19</v>
      </c>
      <c r="D65" s="31" t="s">
        <v>287</v>
      </c>
      <c r="E65" s="61" t="s">
        <v>12</v>
      </c>
      <c r="F65" s="33">
        <v>25</v>
      </c>
      <c r="G65" s="33">
        <v>5067</v>
      </c>
      <c r="H65" s="33">
        <f>ROUNDUP('definition des seuils'!$B70*'definition des seuils'!B$3,0)</f>
        <v>3</v>
      </c>
      <c r="I65" s="33">
        <f>ROUNDUP('definition des seuils'!$B70*'definition des seuils'!C$3,0)</f>
        <v>4</v>
      </c>
      <c r="J65" s="33">
        <f>ROUNDUP('definition des seuils'!$B70*'definition des seuils'!D$3,0)</f>
        <v>8</v>
      </c>
      <c r="K65" s="33"/>
      <c r="L65" s="33"/>
    </row>
    <row r="66" spans="1:12">
      <c r="A66" s="31" t="s">
        <v>316</v>
      </c>
      <c r="B66" s="31" t="s">
        <v>34</v>
      </c>
      <c r="C66" s="31" t="s">
        <v>373</v>
      </c>
      <c r="D66" s="31" t="s">
        <v>317</v>
      </c>
      <c r="E66" s="61" t="s">
        <v>12</v>
      </c>
      <c r="F66" s="33">
        <v>2</v>
      </c>
      <c r="G66" s="33">
        <v>3775</v>
      </c>
      <c r="H66" s="33">
        <f>ROUNDUP('definition des seuils'!$B71*'definition des seuils'!B$3,0)</f>
        <v>3</v>
      </c>
      <c r="I66" s="33">
        <f>ROUNDUP('definition des seuils'!$B71*'definition des seuils'!C$3,0)</f>
        <v>4</v>
      </c>
      <c r="J66" s="33">
        <f>ROUNDUP('definition des seuils'!$B71*'definition des seuils'!D$3,0)</f>
        <v>8</v>
      </c>
      <c r="K66" s="33"/>
      <c r="L66" s="33"/>
    </row>
    <row r="67" spans="1:12">
      <c r="A67" s="31" t="s">
        <v>307</v>
      </c>
      <c r="B67" s="31" t="s">
        <v>34</v>
      </c>
      <c r="C67" s="31" t="s">
        <v>372</v>
      </c>
      <c r="D67" s="31" t="s">
        <v>308</v>
      </c>
      <c r="E67" s="61" t="s">
        <v>12</v>
      </c>
      <c r="F67" s="33">
        <v>84</v>
      </c>
      <c r="G67" s="33">
        <v>4322</v>
      </c>
      <c r="H67" s="33">
        <f>ROUNDUP('definition des seuils'!$B72*'definition des seuils'!B$3,0)</f>
        <v>3</v>
      </c>
      <c r="I67" s="33">
        <f>ROUNDUP('definition des seuils'!$B72*'definition des seuils'!C$3,0)</f>
        <v>4</v>
      </c>
      <c r="J67" s="33">
        <f>ROUNDUP('definition des seuils'!$B72*'definition des seuils'!D$3,0)</f>
        <v>8</v>
      </c>
      <c r="K67" s="33"/>
      <c r="L67" s="33"/>
    </row>
    <row r="68" spans="1:12">
      <c r="A68" s="31" t="s">
        <v>34</v>
      </c>
      <c r="B68" s="31" t="s">
        <v>34</v>
      </c>
      <c r="C68" s="31" t="s">
        <v>20</v>
      </c>
      <c r="D68" s="31" t="s">
        <v>35</v>
      </c>
      <c r="E68" s="61" t="s">
        <v>12</v>
      </c>
      <c r="F68" s="33">
        <v>405</v>
      </c>
      <c r="G68" s="33">
        <v>5400</v>
      </c>
      <c r="H68" s="33">
        <f>ROUNDUP('definition des seuils'!$B73*'definition des seuils'!B$3,0)</f>
        <v>10</v>
      </c>
      <c r="I68" s="33">
        <f>ROUNDUP('definition des seuils'!$B73*'definition des seuils'!C$3,0)</f>
        <v>14</v>
      </c>
      <c r="J68" s="33">
        <f>ROUNDUP('definition des seuils'!$B73*'definition des seuils'!D$3,0)</f>
        <v>30</v>
      </c>
      <c r="K68" s="33"/>
      <c r="L68" s="33"/>
    </row>
    <row r="69" spans="1:12">
      <c r="A69" s="31" t="s">
        <v>306</v>
      </c>
      <c r="B69" s="31" t="s">
        <v>34</v>
      </c>
      <c r="C69" s="31" t="s">
        <v>371</v>
      </c>
      <c r="D69" s="31" t="s">
        <v>36</v>
      </c>
      <c r="E69" s="61" t="s">
        <v>12</v>
      </c>
      <c r="F69" s="33">
        <v>32</v>
      </c>
      <c r="G69" s="33">
        <v>5454</v>
      </c>
      <c r="H69" s="33">
        <f>ROUNDUP('definition des seuils'!$B74*'definition des seuils'!B$3,0)</f>
        <v>10</v>
      </c>
      <c r="I69" s="33">
        <f>ROUNDUP('definition des seuils'!$B74*'definition des seuils'!C$3,0)</f>
        <v>14</v>
      </c>
      <c r="J69" s="33">
        <f>ROUNDUP('definition des seuils'!$B74*'definition des seuils'!D$3,0)</f>
        <v>30</v>
      </c>
      <c r="K69" s="33"/>
      <c r="L69" s="33"/>
    </row>
    <row r="70" spans="1:12">
      <c r="A70" s="31" t="s">
        <v>299</v>
      </c>
      <c r="B70" s="31" t="s">
        <v>34</v>
      </c>
      <c r="C70" s="31" t="s">
        <v>369</v>
      </c>
      <c r="D70" s="31" t="s">
        <v>309</v>
      </c>
      <c r="E70" s="61" t="s">
        <v>12</v>
      </c>
      <c r="F70" s="33">
        <v>26</v>
      </c>
      <c r="G70" s="33">
        <v>4543</v>
      </c>
      <c r="H70" s="33">
        <f>ROUNDUP('definition des seuils'!$B75*'definition des seuils'!B$3,0)</f>
        <v>3</v>
      </c>
      <c r="I70" s="33">
        <f>ROUNDUP('definition des seuils'!$B75*'definition des seuils'!C$3,0)</f>
        <v>4</v>
      </c>
      <c r="J70" s="33">
        <f>ROUNDUP('definition des seuils'!$B75*'definition des seuils'!D$3,0)</f>
        <v>8</v>
      </c>
      <c r="K70" s="33"/>
      <c r="L70" s="33"/>
    </row>
    <row r="71" spans="1:12">
      <c r="A71" s="31" t="s">
        <v>37</v>
      </c>
      <c r="B71" s="31" t="s">
        <v>34</v>
      </c>
      <c r="C71" s="31" t="s">
        <v>21</v>
      </c>
      <c r="D71" s="31" t="s">
        <v>36</v>
      </c>
      <c r="E71" s="61" t="s">
        <v>38</v>
      </c>
      <c r="F71" s="33">
        <v>0</v>
      </c>
      <c r="G71" s="33"/>
      <c r="H71" s="33">
        <f>ROUNDUP('definition des seuils'!$B76*'definition des seuils'!B$3,0)</f>
        <v>0</v>
      </c>
      <c r="I71" s="33">
        <f>ROUNDUP('definition des seuils'!$B76*'definition des seuils'!C$3,0)</f>
        <v>0</v>
      </c>
      <c r="J71" s="33">
        <f>ROUNDUP('definition des seuils'!$B76*'definition des seuils'!D$3,0)</f>
        <v>0</v>
      </c>
      <c r="K71" s="33"/>
      <c r="L71" s="33"/>
    </row>
    <row r="72" spans="1:12">
      <c r="A72" s="31" t="s">
        <v>337</v>
      </c>
      <c r="B72" s="31" t="s">
        <v>34</v>
      </c>
      <c r="C72" s="31" t="s">
        <v>370</v>
      </c>
      <c r="D72" s="31" t="s">
        <v>36</v>
      </c>
      <c r="E72" s="61" t="s">
        <v>12</v>
      </c>
      <c r="F72" s="33">
        <v>31</v>
      </c>
      <c r="G72" s="33">
        <v>5454</v>
      </c>
      <c r="H72" s="33">
        <f>ROUNDUP('definition des seuils'!$B77*'definition des seuils'!B$3,0)</f>
        <v>5</v>
      </c>
      <c r="I72" s="33">
        <f>ROUNDUP('definition des seuils'!$B77*'definition des seuils'!C$3,0)</f>
        <v>7</v>
      </c>
      <c r="J72" s="33">
        <f>ROUNDUP('definition des seuils'!$B77*'definition des seuils'!D$3,0)</f>
        <v>15</v>
      </c>
      <c r="K72" s="33"/>
      <c r="L72" s="33"/>
    </row>
    <row r="73" spans="1:12">
      <c r="A73" s="31" t="s">
        <v>268</v>
      </c>
      <c r="B73" s="31" t="s">
        <v>40</v>
      </c>
      <c r="C73" s="31" t="s">
        <v>267</v>
      </c>
      <c r="D73" s="31" t="s">
        <v>39</v>
      </c>
      <c r="E73" s="61" t="s">
        <v>12</v>
      </c>
      <c r="F73" s="33">
        <v>7</v>
      </c>
      <c r="G73" s="33">
        <v>5389</v>
      </c>
      <c r="H73" s="33">
        <f>ROUNDUP('definition des seuils'!$B78*'definition des seuils'!B$4,0)</f>
        <v>2</v>
      </c>
      <c r="I73" s="33">
        <f>ROUNDUP('definition des seuils'!$B78*'definition des seuils'!C$4,0)</f>
        <v>3</v>
      </c>
      <c r="J73" s="33">
        <f>ROUNDUP('definition des seuils'!$B78*'definition des seuils'!D$4,0)</f>
        <v>8</v>
      </c>
      <c r="K73" s="33"/>
      <c r="L73" s="33"/>
    </row>
    <row r="74" spans="1:12">
      <c r="A74" s="31" t="s">
        <v>40</v>
      </c>
      <c r="B74" s="31" t="s">
        <v>40</v>
      </c>
      <c r="C74" s="31" t="s">
        <v>20</v>
      </c>
      <c r="D74" s="31" t="s">
        <v>41</v>
      </c>
      <c r="E74" s="61" t="s">
        <v>12</v>
      </c>
      <c r="F74" s="33">
        <v>46</v>
      </c>
      <c r="G74" s="33">
        <v>5389</v>
      </c>
      <c r="H74" s="33">
        <f>ROUNDUP('definition des seuils'!$B79*'definition des seuils'!B$4,0)</f>
        <v>2</v>
      </c>
      <c r="I74" s="33">
        <f>ROUNDUP('definition des seuils'!$B79*'definition des seuils'!C$4,0)</f>
        <v>3</v>
      </c>
      <c r="J74" s="33">
        <f>ROUNDUP('definition des seuils'!$B79*'definition des seuils'!D$4,0)</f>
        <v>8</v>
      </c>
      <c r="K74" s="33"/>
      <c r="L74" s="33"/>
    </row>
    <row r="75" spans="1:12">
      <c r="A75" s="31" t="s">
        <v>42</v>
      </c>
      <c r="B75" s="31" t="s">
        <v>40</v>
      </c>
      <c r="C75" s="31" t="s">
        <v>21</v>
      </c>
      <c r="D75" s="31" t="s">
        <v>39</v>
      </c>
      <c r="E75" s="61" t="s">
        <v>12</v>
      </c>
      <c r="F75" s="33">
        <v>0</v>
      </c>
      <c r="G75" s="33"/>
      <c r="H75" s="33">
        <f>ROUNDUP('definition des seuils'!$B80*'definition des seuils'!B$4,0)</f>
        <v>2</v>
      </c>
      <c r="I75" s="33">
        <f>ROUNDUP('definition des seuils'!$B80*'definition des seuils'!C$4,0)</f>
        <v>3</v>
      </c>
      <c r="J75" s="33">
        <f>ROUNDUP('definition des seuils'!$B80*'definition des seuils'!D$4,0)</f>
        <v>8</v>
      </c>
      <c r="K75" s="33"/>
      <c r="L75" s="33"/>
    </row>
    <row r="76" spans="1:12">
      <c r="A76" s="31" t="s">
        <v>224</v>
      </c>
      <c r="B76" s="31" t="s">
        <v>168</v>
      </c>
      <c r="C76" s="31" t="s">
        <v>57</v>
      </c>
      <c r="D76" s="31" t="s">
        <v>43</v>
      </c>
      <c r="E76" s="61" t="s">
        <v>12</v>
      </c>
      <c r="F76" s="33">
        <v>77</v>
      </c>
      <c r="G76" s="33">
        <v>5432</v>
      </c>
      <c r="H76" s="33">
        <f>ROUNDUP('definition des seuils'!$B81*'definition des seuils'!B$6,0)</f>
        <v>1</v>
      </c>
      <c r="I76" s="33">
        <f>ROUNDUP('definition des seuils'!$B81*'definition des seuils'!C$6,0)</f>
        <v>2</v>
      </c>
      <c r="J76" s="33">
        <f>ROUNDUP('definition des seuils'!$B81*'definition des seuils'!D$6,0)</f>
        <v>8</v>
      </c>
      <c r="K76" s="33"/>
      <c r="L76" s="33"/>
    </row>
    <row r="77" spans="1:12">
      <c r="A77" s="31" t="s">
        <v>296</v>
      </c>
      <c r="B77" s="31" t="s">
        <v>168</v>
      </c>
      <c r="C77" s="31" t="s">
        <v>19</v>
      </c>
      <c r="D77" s="31" t="s">
        <v>43</v>
      </c>
      <c r="E77" s="61" t="s">
        <v>12</v>
      </c>
      <c r="F77" s="33">
        <v>13</v>
      </c>
      <c r="G77" s="33">
        <v>4786</v>
      </c>
      <c r="H77" s="33">
        <f>ROUNDUP('definition des seuils'!$B82*'definition des seuils'!B$6,0)</f>
        <v>1</v>
      </c>
      <c r="I77" s="33">
        <f>ROUNDUP('definition des seuils'!$B82*'definition des seuils'!C$6,0)</f>
        <v>2</v>
      </c>
      <c r="J77" s="33">
        <f>ROUNDUP('definition des seuils'!$B82*'definition des seuils'!D$6,0)</f>
        <v>8</v>
      </c>
      <c r="K77" s="33"/>
      <c r="L77" s="33"/>
    </row>
    <row r="78" spans="1:12">
      <c r="A78" s="31" t="s">
        <v>225</v>
      </c>
      <c r="B78" s="31" t="s">
        <v>45</v>
      </c>
      <c r="C78" s="31" t="s">
        <v>57</v>
      </c>
      <c r="D78" s="31" t="s">
        <v>44</v>
      </c>
      <c r="E78" s="61" t="s">
        <v>12</v>
      </c>
      <c r="F78" s="33">
        <v>138</v>
      </c>
      <c r="G78" s="33">
        <v>5427</v>
      </c>
      <c r="H78" s="33">
        <f>ROUNDUP('definition des seuils'!$B83*'definition des seuils'!B$6,0)</f>
        <v>2</v>
      </c>
      <c r="I78" s="33">
        <f>ROUNDUP('definition des seuils'!$B83*'definition des seuils'!C$6,0)</f>
        <v>4</v>
      </c>
      <c r="J78" s="33">
        <f>ROUNDUP('definition des seuils'!$B83*'definition des seuils'!D$6,0)</f>
        <v>15</v>
      </c>
      <c r="K78" s="33"/>
      <c r="L78" s="33"/>
    </row>
    <row r="79" spans="1:12">
      <c r="A79" s="31" t="s">
        <v>297</v>
      </c>
      <c r="B79" s="31" t="s">
        <v>45</v>
      </c>
      <c r="C79" s="31" t="s">
        <v>19</v>
      </c>
      <c r="D79" s="31" t="s">
        <v>44</v>
      </c>
      <c r="E79" s="61" t="s">
        <v>12</v>
      </c>
      <c r="F79" s="33">
        <v>64</v>
      </c>
      <c r="G79" s="33">
        <v>5427</v>
      </c>
      <c r="H79" s="33">
        <f>ROUNDUP('definition des seuils'!$B84*'definition des seuils'!B$6,0)</f>
        <v>1</v>
      </c>
      <c r="I79" s="33">
        <f>ROUNDUP('definition des seuils'!$B84*'definition des seuils'!C$6,0)</f>
        <v>2</v>
      </c>
      <c r="J79" s="33">
        <f>ROUNDUP('definition des seuils'!$B84*'definition des seuils'!D$6,0)</f>
        <v>8</v>
      </c>
      <c r="K79" s="33"/>
      <c r="L79" s="33"/>
    </row>
    <row r="80" spans="1:12">
      <c r="A80" s="31" t="s">
        <v>46</v>
      </c>
      <c r="B80" s="31" t="s">
        <v>47</v>
      </c>
      <c r="C80" s="31" t="s">
        <v>17</v>
      </c>
      <c r="D80" s="31" t="s">
        <v>48</v>
      </c>
      <c r="E80" s="61" t="s">
        <v>12</v>
      </c>
      <c r="F80" s="33">
        <v>23</v>
      </c>
      <c r="G80" s="33">
        <v>4785</v>
      </c>
      <c r="H80" s="33">
        <f>ROUNDUP('definition des seuils'!$B85*'definition des seuils'!B$2,0)</f>
        <v>3</v>
      </c>
      <c r="I80" s="33">
        <f>ROUNDUP('definition des seuils'!$B85*'definition des seuils'!C$2,0)</f>
        <v>4</v>
      </c>
      <c r="J80" s="33">
        <f>ROUNDUP('definition des seuils'!$B85*'definition des seuils'!D$2,0)</f>
        <v>8</v>
      </c>
      <c r="K80" s="33"/>
      <c r="L80" s="33"/>
    </row>
    <row r="81" spans="1:12">
      <c r="A81" s="31" t="s">
        <v>269</v>
      </c>
      <c r="B81" s="31" t="s">
        <v>47</v>
      </c>
      <c r="C81" s="31" t="s">
        <v>267</v>
      </c>
      <c r="D81" s="31" t="s">
        <v>48</v>
      </c>
      <c r="E81" s="61" t="s">
        <v>12</v>
      </c>
      <c r="F81" s="33">
        <v>31</v>
      </c>
      <c r="G81" s="33">
        <v>4869</v>
      </c>
      <c r="H81" s="33">
        <f>ROUNDUP('definition des seuils'!$B86*'definition des seuils'!B$2,0)</f>
        <v>3</v>
      </c>
      <c r="I81" s="33">
        <f>ROUNDUP('definition des seuils'!$B86*'definition des seuils'!C$2,0)</f>
        <v>4</v>
      </c>
      <c r="J81" s="33">
        <f>ROUNDUP('definition des seuils'!$B86*'definition des seuils'!D$2,0)</f>
        <v>8</v>
      </c>
      <c r="K81" s="33"/>
      <c r="L81" s="33"/>
    </row>
    <row r="82" spans="1:12">
      <c r="A82" s="31" t="s">
        <v>49</v>
      </c>
      <c r="B82" s="31" t="s">
        <v>47</v>
      </c>
      <c r="C82" s="31" t="s">
        <v>19</v>
      </c>
      <c r="D82" s="31" t="s">
        <v>48</v>
      </c>
      <c r="E82" s="61" t="s">
        <v>12</v>
      </c>
      <c r="F82" s="33">
        <v>16</v>
      </c>
      <c r="G82" s="33">
        <v>4661</v>
      </c>
      <c r="H82" s="33">
        <f>ROUNDUP('definition des seuils'!$B87*'definition des seuils'!B$2,0)</f>
        <v>3</v>
      </c>
      <c r="I82" s="33">
        <f>ROUNDUP('definition des seuils'!$B87*'definition des seuils'!C$2,0)</f>
        <v>4</v>
      </c>
      <c r="J82" s="33">
        <f>ROUNDUP('definition des seuils'!$B87*'definition des seuils'!D$2,0)</f>
        <v>8</v>
      </c>
      <c r="K82" s="33"/>
      <c r="L82" s="33"/>
    </row>
    <row r="83" spans="1:12">
      <c r="A83" s="31" t="s">
        <v>47</v>
      </c>
      <c r="B83" s="31" t="s">
        <v>47</v>
      </c>
      <c r="C83" s="31" t="s">
        <v>20</v>
      </c>
      <c r="D83" s="31" t="s">
        <v>48</v>
      </c>
      <c r="E83" s="61" t="s">
        <v>12</v>
      </c>
      <c r="F83" s="33">
        <v>10</v>
      </c>
      <c r="G83" s="33">
        <v>5311</v>
      </c>
      <c r="H83" s="33">
        <f>ROUNDUP('definition des seuils'!$B88*'definition des seuils'!B$2,0)</f>
        <v>5</v>
      </c>
      <c r="I83" s="33">
        <f>ROUNDUP('definition des seuils'!$B88*'definition des seuils'!C$2,0)</f>
        <v>7</v>
      </c>
      <c r="J83" s="33">
        <f>ROUNDUP('definition des seuils'!$B88*'definition des seuils'!D$2,0)</f>
        <v>15</v>
      </c>
      <c r="K83" s="33"/>
      <c r="L83" s="33"/>
    </row>
    <row r="84" spans="1:12">
      <c r="A84" s="31" t="s">
        <v>226</v>
      </c>
      <c r="B84" s="31" t="s">
        <v>47</v>
      </c>
      <c r="C84" s="31" t="s">
        <v>21</v>
      </c>
      <c r="D84" s="31" t="s">
        <v>48</v>
      </c>
      <c r="E84" s="61" t="s">
        <v>12</v>
      </c>
      <c r="F84" s="33">
        <v>17</v>
      </c>
      <c r="G84" s="33">
        <v>5388</v>
      </c>
      <c r="H84" s="33">
        <f>ROUNDUP('definition des seuils'!$B89*'definition des seuils'!B$2,0)</f>
        <v>3</v>
      </c>
      <c r="I84" s="33">
        <f>ROUNDUP('definition des seuils'!$B89*'definition des seuils'!C$2,0)</f>
        <v>4</v>
      </c>
      <c r="J84" s="33">
        <f>ROUNDUP('definition des seuils'!$B89*'definition des seuils'!D$2,0)</f>
        <v>8</v>
      </c>
      <c r="K84" s="33"/>
      <c r="L84" s="33"/>
    </row>
    <row r="85" spans="1:12">
      <c r="A85" s="31" t="s">
        <v>227</v>
      </c>
      <c r="B85" s="31" t="s">
        <v>169</v>
      </c>
      <c r="C85" s="31" t="s">
        <v>59</v>
      </c>
      <c r="D85" s="31" t="s">
        <v>50</v>
      </c>
      <c r="E85" s="61" t="s">
        <v>12</v>
      </c>
      <c r="F85" s="33">
        <v>66</v>
      </c>
      <c r="G85" s="33">
        <v>5261</v>
      </c>
      <c r="H85" s="33">
        <f>ROUNDUP('definition des seuils'!$B90*'definition des seuils'!B$2,0)</f>
        <v>3</v>
      </c>
      <c r="I85" s="33">
        <f>ROUNDUP('definition des seuils'!$B90*'definition des seuils'!C$2,0)</f>
        <v>4</v>
      </c>
      <c r="J85" s="33">
        <f>ROUNDUP('definition des seuils'!$B90*'definition des seuils'!D$2,0)</f>
        <v>8</v>
      </c>
      <c r="K85" s="33"/>
      <c r="L85" s="33"/>
    </row>
    <row r="86" spans="1:12">
      <c r="A86" s="31" t="s">
        <v>228</v>
      </c>
      <c r="B86" s="31" t="s">
        <v>169</v>
      </c>
      <c r="C86" s="31" t="s">
        <v>19</v>
      </c>
      <c r="D86" s="31" t="s">
        <v>50</v>
      </c>
      <c r="E86" s="61" t="s">
        <v>12</v>
      </c>
      <c r="F86" s="33">
        <v>63</v>
      </c>
      <c r="G86" s="33">
        <v>5382</v>
      </c>
      <c r="H86" s="33">
        <f>ROUNDUP('definition des seuils'!$B91*'definition des seuils'!B$2,0)</f>
        <v>8</v>
      </c>
      <c r="I86" s="33">
        <f>ROUNDUP('definition des seuils'!$B91*'definition des seuils'!C$2,0)</f>
        <v>11</v>
      </c>
      <c r="J86" s="33">
        <f>ROUNDUP('definition des seuils'!$B91*'definition des seuils'!D$2,0)</f>
        <v>23</v>
      </c>
      <c r="K86" s="33"/>
      <c r="L86" s="33"/>
    </row>
    <row r="87" spans="1:12">
      <c r="A87" s="31" t="s">
        <v>169</v>
      </c>
      <c r="B87" s="31" t="s">
        <v>169</v>
      </c>
      <c r="C87" s="31" t="s">
        <v>20</v>
      </c>
      <c r="D87" s="31" t="s">
        <v>50</v>
      </c>
      <c r="E87" s="61" t="s">
        <v>12</v>
      </c>
      <c r="F87" s="33">
        <v>93</v>
      </c>
      <c r="G87" s="33">
        <v>5409</v>
      </c>
      <c r="H87" s="33">
        <f>ROUNDUP('definition des seuils'!$B92*'definition des seuils'!B$2,0)</f>
        <v>28</v>
      </c>
      <c r="I87" s="33">
        <f>ROUNDUP('definition des seuils'!$B92*'definition des seuils'!C$2,0)</f>
        <v>39</v>
      </c>
      <c r="J87" s="33">
        <f>ROUNDUP('definition des seuils'!$B92*'definition des seuils'!D$2,0)</f>
        <v>83</v>
      </c>
      <c r="K87" s="33"/>
      <c r="L87" s="33"/>
    </row>
    <row r="88" spans="1:12">
      <c r="A88" s="31" t="s">
        <v>137</v>
      </c>
      <c r="B88" s="31" t="s">
        <v>138</v>
      </c>
      <c r="C88" s="31" t="s">
        <v>59</v>
      </c>
      <c r="D88" s="31" t="s">
        <v>139</v>
      </c>
      <c r="E88" s="61" t="s">
        <v>12</v>
      </c>
      <c r="F88" s="33">
        <v>139</v>
      </c>
      <c r="G88" s="33">
        <v>5438</v>
      </c>
      <c r="H88" s="33">
        <f>ROUNDUP('definition des seuils'!$B93*'definition des seuils'!B$2,0)</f>
        <v>8</v>
      </c>
      <c r="I88" s="33">
        <f>ROUNDUP('definition des seuils'!$B93*'definition des seuils'!C$2,0)</f>
        <v>11</v>
      </c>
      <c r="J88" s="33">
        <f>ROUNDUP('definition des seuils'!$B93*'definition des seuils'!D$2,0)</f>
        <v>23</v>
      </c>
      <c r="K88" s="33"/>
      <c r="L88" s="33"/>
    </row>
    <row r="89" spans="1:12">
      <c r="A89" s="31" t="s">
        <v>140</v>
      </c>
      <c r="B89" s="31" t="s">
        <v>138</v>
      </c>
      <c r="C89" s="31" t="s">
        <v>19</v>
      </c>
      <c r="D89" s="31" t="s">
        <v>139</v>
      </c>
      <c r="E89" s="61" t="s">
        <v>12</v>
      </c>
      <c r="F89" s="33">
        <v>75</v>
      </c>
      <c r="G89" s="33">
        <v>5410</v>
      </c>
      <c r="H89" s="33">
        <f>ROUNDUP('definition des seuils'!$B94*'definition des seuils'!B$2,0)</f>
        <v>10</v>
      </c>
      <c r="I89" s="33">
        <f>ROUNDUP('definition des seuils'!$B94*'definition des seuils'!C$2,0)</f>
        <v>14</v>
      </c>
      <c r="J89" s="33">
        <f>ROUNDUP('definition des seuils'!$B94*'definition des seuils'!D$2,0)</f>
        <v>30</v>
      </c>
      <c r="K89" s="33"/>
      <c r="L89" s="33"/>
    </row>
    <row r="90" spans="1:12">
      <c r="A90" s="31" t="s">
        <v>229</v>
      </c>
      <c r="B90" s="31" t="s">
        <v>138</v>
      </c>
      <c r="C90" s="31" t="s">
        <v>205</v>
      </c>
      <c r="D90" s="31" t="s">
        <v>139</v>
      </c>
      <c r="E90" s="61" t="s">
        <v>141</v>
      </c>
      <c r="F90" s="33">
        <v>581</v>
      </c>
      <c r="G90" s="33">
        <v>5438</v>
      </c>
      <c r="H90" s="33"/>
      <c r="I90" s="33"/>
      <c r="J90" s="33"/>
      <c r="K90" s="33"/>
      <c r="L90" s="33"/>
    </row>
    <row r="91" spans="1:12">
      <c r="A91" s="31" t="s">
        <v>142</v>
      </c>
      <c r="B91" s="31" t="s">
        <v>138</v>
      </c>
      <c r="C91" s="31" t="s">
        <v>204</v>
      </c>
      <c r="D91" s="31" t="s">
        <v>139</v>
      </c>
      <c r="E91" s="61" t="s">
        <v>12</v>
      </c>
      <c r="F91" s="33">
        <v>31</v>
      </c>
      <c r="G91" s="33">
        <v>5386</v>
      </c>
      <c r="H91" s="33">
        <f>ROUNDUP('definition des seuils'!$B96*'definition des seuils'!B$2,0)</f>
        <v>5</v>
      </c>
      <c r="I91" s="33">
        <f>ROUNDUP('definition des seuils'!$B96*'definition des seuils'!C$2,0)</f>
        <v>7</v>
      </c>
      <c r="J91" s="33">
        <f>ROUNDUP('definition des seuils'!$B96*'definition des seuils'!D$2,0)</f>
        <v>15</v>
      </c>
      <c r="K91" s="33"/>
      <c r="L91" s="33"/>
    </row>
    <row r="92" spans="1:12">
      <c r="A92" s="31" t="s">
        <v>138</v>
      </c>
      <c r="B92" s="31" t="s">
        <v>138</v>
      </c>
      <c r="C92" s="31" t="s">
        <v>260</v>
      </c>
      <c r="D92" s="31" t="s">
        <v>139</v>
      </c>
      <c r="E92" s="61" t="s">
        <v>12</v>
      </c>
      <c r="F92" s="33">
        <v>168</v>
      </c>
      <c r="G92" s="33">
        <v>5453</v>
      </c>
      <c r="H92" s="33">
        <f>ROUNDUP('definition des seuils'!$B97*'definition des seuils'!B$2,0)</f>
        <v>145</v>
      </c>
      <c r="I92" s="33">
        <f>ROUNDUP('definition des seuils'!$B97*'definition des seuils'!C$2,0)</f>
        <v>203</v>
      </c>
      <c r="J92" s="33">
        <f>ROUNDUP('definition des seuils'!$B97*'definition des seuils'!D$2,0)</f>
        <v>435</v>
      </c>
      <c r="K92" s="33"/>
      <c r="L92" s="33"/>
    </row>
    <row r="93" spans="1:12">
      <c r="A93" s="31" t="s">
        <v>258</v>
      </c>
      <c r="B93" s="31" t="s">
        <v>138</v>
      </c>
      <c r="C93" s="31" t="s">
        <v>259</v>
      </c>
      <c r="D93" s="31" t="s">
        <v>139</v>
      </c>
      <c r="E93" s="61" t="s">
        <v>12</v>
      </c>
      <c r="F93" s="33">
        <v>3</v>
      </c>
      <c r="G93" s="33">
        <v>5453</v>
      </c>
      <c r="H93" s="33">
        <f>ROUNDUP('definition des seuils'!$B98*'definition des seuils'!B$2,0)</f>
        <v>50</v>
      </c>
      <c r="I93" s="33">
        <f>ROUNDUP('definition des seuils'!$B98*'definition des seuils'!C$2,0)</f>
        <v>70</v>
      </c>
      <c r="J93" s="33">
        <f>ROUNDUP('definition des seuils'!$B98*'definition des seuils'!D$2,0)</f>
        <v>150</v>
      </c>
      <c r="K93" s="33"/>
      <c r="L93" s="33"/>
    </row>
    <row r="94" spans="1:12">
      <c r="A94" s="31" t="s">
        <v>230</v>
      </c>
      <c r="B94" s="31" t="s">
        <v>138</v>
      </c>
      <c r="C94" s="31" t="s">
        <v>203</v>
      </c>
      <c r="D94" s="31" t="s">
        <v>139</v>
      </c>
      <c r="E94" s="61" t="s">
        <v>141</v>
      </c>
      <c r="F94" s="33">
        <v>0</v>
      </c>
      <c r="G94" s="33"/>
      <c r="H94" s="33">
        <f>ROUNDUP('definition des seuils'!$B99*'definition des seuils'!B$2,0)</f>
        <v>20</v>
      </c>
      <c r="I94" s="33">
        <f>ROUNDUP('definition des seuils'!$B99*'definition des seuils'!C$2,0)</f>
        <v>28</v>
      </c>
      <c r="J94" s="33">
        <f>ROUNDUP('definition des seuils'!$B99*'definition des seuils'!D$2,0)</f>
        <v>60</v>
      </c>
      <c r="K94" s="33"/>
      <c r="L94" s="33"/>
    </row>
    <row r="95" spans="1:12">
      <c r="A95" s="57" t="s">
        <v>143</v>
      </c>
      <c r="B95" s="31" t="s">
        <v>138</v>
      </c>
      <c r="C95" s="31" t="s">
        <v>21</v>
      </c>
      <c r="D95" s="31" t="s">
        <v>139</v>
      </c>
      <c r="E95" s="61" t="s">
        <v>12</v>
      </c>
      <c r="F95" s="33">
        <v>58</v>
      </c>
      <c r="G95" s="33">
        <v>5453</v>
      </c>
      <c r="H95" s="33">
        <f>ROUNDUP('definition des seuils'!$B100*'definition des seuils'!B$2,0)</f>
        <v>10</v>
      </c>
      <c r="I95" s="33">
        <f>ROUNDUP('definition des seuils'!$B100*'definition des seuils'!C$2,0)</f>
        <v>14</v>
      </c>
      <c r="J95" s="33">
        <f>ROUNDUP('definition des seuils'!$B100*'definition des seuils'!D$2,0)</f>
        <v>30</v>
      </c>
      <c r="K95" s="33"/>
      <c r="L95" s="33"/>
    </row>
    <row r="96" spans="1:12">
      <c r="A96" s="57" t="s">
        <v>350</v>
      </c>
      <c r="B96" s="31" t="s">
        <v>138</v>
      </c>
      <c r="C96" s="31" t="s">
        <v>358</v>
      </c>
      <c r="D96" s="31" t="s">
        <v>351</v>
      </c>
      <c r="E96" s="61" t="s">
        <v>12</v>
      </c>
      <c r="F96" s="33">
        <v>2</v>
      </c>
      <c r="G96" s="33">
        <v>5453</v>
      </c>
      <c r="H96" s="33">
        <f>ROUNDUP('definition des seuils'!$B101*'definition des seuils'!B$2,0)</f>
        <v>3</v>
      </c>
      <c r="I96" s="33">
        <f>ROUNDUP('definition des seuils'!$B101*'definition des seuils'!C$2,0)</f>
        <v>4</v>
      </c>
      <c r="J96" s="33">
        <f>ROUNDUP('definition des seuils'!$B101*'definition des seuils'!D$2,0)</f>
        <v>8</v>
      </c>
      <c r="K96" s="33"/>
      <c r="L96" s="33"/>
    </row>
    <row r="97" spans="1:12">
      <c r="A97" s="31" t="s">
        <v>231</v>
      </c>
      <c r="B97" s="31" t="s">
        <v>170</v>
      </c>
      <c r="C97" s="31" t="s">
        <v>19</v>
      </c>
      <c r="D97" s="31" t="s">
        <v>51</v>
      </c>
      <c r="E97" s="61" t="s">
        <v>12</v>
      </c>
      <c r="F97" s="33">
        <v>2</v>
      </c>
      <c r="G97" s="33">
        <v>5218</v>
      </c>
      <c r="H97" s="33">
        <f>ROUNDUP('definition des seuils'!$B102*'definition des seuils'!B$2,0)</f>
        <v>3</v>
      </c>
      <c r="I97" s="33">
        <f>ROUNDUP('definition des seuils'!$B102*'definition des seuils'!C$2,0)</f>
        <v>4</v>
      </c>
      <c r="J97" s="33">
        <f>ROUNDUP('definition des seuils'!$B102*'definition des seuils'!D$2,0)</f>
        <v>8</v>
      </c>
      <c r="K97" s="33"/>
      <c r="L97" s="33"/>
    </row>
    <row r="98" spans="1:12">
      <c r="A98" s="31" t="s">
        <v>170</v>
      </c>
      <c r="B98" s="31" t="s">
        <v>170</v>
      </c>
      <c r="C98" s="31" t="s">
        <v>20</v>
      </c>
      <c r="D98" s="31" t="s">
        <v>51</v>
      </c>
      <c r="E98" s="61" t="s">
        <v>12</v>
      </c>
      <c r="F98" s="33">
        <v>99</v>
      </c>
      <c r="G98" s="33">
        <v>5319</v>
      </c>
      <c r="H98" s="33">
        <f>ROUNDUP('definition des seuils'!$B103*'definition des seuils'!B$2,0)</f>
        <v>10</v>
      </c>
      <c r="I98" s="33">
        <f>ROUNDUP('definition des seuils'!$B103*'definition des seuils'!C$2,0)</f>
        <v>14</v>
      </c>
      <c r="J98" s="33">
        <f>ROUNDUP('definition des seuils'!$B103*'definition des seuils'!D$2,0)</f>
        <v>30</v>
      </c>
      <c r="K98" s="33"/>
      <c r="L98" s="33"/>
    </row>
    <row r="99" spans="1:12">
      <c r="A99" s="31" t="s">
        <v>232</v>
      </c>
      <c r="B99" s="31" t="s">
        <v>170</v>
      </c>
      <c r="C99" s="31" t="s">
        <v>21</v>
      </c>
      <c r="D99" s="31" t="s">
        <v>51</v>
      </c>
      <c r="E99" s="61" t="s">
        <v>12</v>
      </c>
      <c r="F99" s="33">
        <v>8</v>
      </c>
      <c r="G99" s="33">
        <v>5218</v>
      </c>
      <c r="H99" s="33">
        <f>ROUNDUP('definition des seuils'!$B104*'definition des seuils'!B$2,0)</f>
        <v>8</v>
      </c>
      <c r="I99" s="33">
        <f>ROUNDUP('definition des seuils'!$B104*'definition des seuils'!C$2,0)</f>
        <v>11</v>
      </c>
      <c r="J99" s="33">
        <f>ROUNDUP('definition des seuils'!$B104*'definition des seuils'!D$2,0)</f>
        <v>23</v>
      </c>
      <c r="K99" s="33"/>
      <c r="L99" s="33"/>
    </row>
    <row r="100" spans="1:12">
      <c r="A100" s="31" t="s">
        <v>233</v>
      </c>
      <c r="B100" s="31" t="s">
        <v>171</v>
      </c>
      <c r="C100" s="31" t="s">
        <v>17</v>
      </c>
      <c r="D100" s="31" t="s">
        <v>52</v>
      </c>
      <c r="E100" s="61" t="s">
        <v>12</v>
      </c>
      <c r="F100" s="33">
        <v>10</v>
      </c>
      <c r="G100" s="33">
        <v>5178</v>
      </c>
      <c r="H100" s="33">
        <f>ROUNDUP('definition des seuils'!$B105*'definition des seuils'!B$5,0)</f>
        <v>1</v>
      </c>
      <c r="I100" s="33">
        <f>ROUNDUP('definition des seuils'!$B105*'definition des seuils'!C$5,0)</f>
        <v>2</v>
      </c>
      <c r="J100" s="33">
        <f>ROUNDUP('definition des seuils'!$B105*'definition des seuils'!D$5,0)</f>
        <v>8</v>
      </c>
      <c r="K100" s="33"/>
      <c r="L100" s="33"/>
    </row>
    <row r="101" spans="1:12">
      <c r="A101" s="31" t="s">
        <v>234</v>
      </c>
      <c r="B101" s="31" t="s">
        <v>171</v>
      </c>
      <c r="C101" s="31" t="s">
        <v>19</v>
      </c>
      <c r="D101" s="31" t="s">
        <v>52</v>
      </c>
      <c r="E101" s="61" t="s">
        <v>12</v>
      </c>
      <c r="F101" s="33">
        <v>29</v>
      </c>
      <c r="G101" s="33">
        <v>5178</v>
      </c>
      <c r="H101" s="33">
        <f>ROUNDUP('definition des seuils'!$B106*'definition des seuils'!B$5,0)</f>
        <v>1</v>
      </c>
      <c r="I101" s="33">
        <f>ROUNDUP('definition des seuils'!$B106*'definition des seuils'!C$5,0)</f>
        <v>2</v>
      </c>
      <c r="J101" s="33">
        <f>ROUNDUP('definition des seuils'!$B106*'definition des seuils'!D$5,0)</f>
        <v>8</v>
      </c>
      <c r="K101" s="33"/>
      <c r="L101" s="33"/>
    </row>
    <row r="102" spans="1:12">
      <c r="A102" s="31" t="s">
        <v>171</v>
      </c>
      <c r="B102" s="31" t="s">
        <v>171</v>
      </c>
      <c r="C102" s="31" t="s">
        <v>20</v>
      </c>
      <c r="D102" s="31" t="s">
        <v>52</v>
      </c>
      <c r="E102" s="61" t="s">
        <v>12</v>
      </c>
      <c r="F102" s="33">
        <v>13</v>
      </c>
      <c r="G102" s="33">
        <v>5178</v>
      </c>
      <c r="H102" s="33">
        <f>ROUNDUP('definition des seuils'!$B107*'definition des seuils'!B$5,0)</f>
        <v>1</v>
      </c>
      <c r="I102" s="33">
        <f>ROUNDUP('definition des seuils'!$B107*'definition des seuils'!C$5,0)</f>
        <v>2</v>
      </c>
      <c r="J102" s="33">
        <f>ROUNDUP('definition des seuils'!$B107*'definition des seuils'!D$5,0)</f>
        <v>8</v>
      </c>
      <c r="K102" s="33"/>
      <c r="L102" s="33"/>
    </row>
    <row r="103" spans="1:12">
      <c r="A103" s="31" t="s">
        <v>275</v>
      </c>
      <c r="B103" s="31" t="s">
        <v>172</v>
      </c>
      <c r="C103" s="31" t="s">
        <v>274</v>
      </c>
      <c r="D103" s="31" t="s">
        <v>53</v>
      </c>
      <c r="E103" s="61" t="s">
        <v>12</v>
      </c>
      <c r="F103" s="33">
        <v>37</v>
      </c>
      <c r="G103" s="33">
        <v>5256</v>
      </c>
      <c r="H103" s="33">
        <f>ROUNDUP('definition des seuils'!$B108*'definition des seuils'!B$2,0)</f>
        <v>3</v>
      </c>
      <c r="I103" s="33">
        <f>ROUNDUP('definition des seuils'!$B108*'definition des seuils'!C$2,0)</f>
        <v>4</v>
      </c>
      <c r="J103" s="33">
        <f>ROUNDUP('definition des seuils'!$B108*'definition des seuils'!D$2,0)</f>
        <v>8</v>
      </c>
      <c r="K103" s="33"/>
      <c r="L103" s="33"/>
    </row>
    <row r="104" spans="1:12">
      <c r="A104" s="31" t="s">
        <v>235</v>
      </c>
      <c r="B104" s="31" t="s">
        <v>172</v>
      </c>
      <c r="C104" s="31" t="s">
        <v>59</v>
      </c>
      <c r="D104" s="31" t="s">
        <v>53</v>
      </c>
      <c r="E104" s="61" t="s">
        <v>12</v>
      </c>
      <c r="F104" s="33">
        <v>63</v>
      </c>
      <c r="G104" s="33">
        <v>5256</v>
      </c>
      <c r="H104" s="33">
        <f>ROUNDUP('definition des seuils'!$B109*'definition des seuils'!B$2,0)</f>
        <v>3</v>
      </c>
      <c r="I104" s="33">
        <f>ROUNDUP('definition des seuils'!$B109*'definition des seuils'!C$2,0)</f>
        <v>4</v>
      </c>
      <c r="J104" s="33">
        <f>ROUNDUP('definition des seuils'!$B109*'definition des seuils'!D$2,0)</f>
        <v>8</v>
      </c>
      <c r="K104" s="33"/>
      <c r="L104" s="33"/>
    </row>
    <row r="105" spans="1:12">
      <c r="A105" s="31" t="s">
        <v>236</v>
      </c>
      <c r="B105" s="31" t="s">
        <v>172</v>
      </c>
      <c r="C105" s="31" t="s">
        <v>19</v>
      </c>
      <c r="D105" s="31" t="s">
        <v>53</v>
      </c>
      <c r="E105" s="61" t="s">
        <v>12</v>
      </c>
      <c r="F105" s="33">
        <v>25</v>
      </c>
      <c r="G105" s="33">
        <v>5167</v>
      </c>
      <c r="H105" s="33">
        <f>ROUNDUP('definition des seuils'!$B110*'definition des seuils'!B$2,0)</f>
        <v>3</v>
      </c>
      <c r="I105" s="33">
        <f>ROUNDUP('definition des seuils'!$B110*'definition des seuils'!C$2,0)</f>
        <v>4</v>
      </c>
      <c r="J105" s="33">
        <f>ROUNDUP('definition des seuils'!$B110*'definition des seuils'!D$2,0)</f>
        <v>8</v>
      </c>
      <c r="K105" s="33"/>
      <c r="L105" s="33"/>
    </row>
    <row r="106" spans="1:12">
      <c r="A106" s="31" t="s">
        <v>172</v>
      </c>
      <c r="B106" s="31" t="s">
        <v>172</v>
      </c>
      <c r="C106" s="31" t="s">
        <v>20</v>
      </c>
      <c r="D106" s="31" t="s">
        <v>53</v>
      </c>
      <c r="E106" s="61" t="s">
        <v>12</v>
      </c>
      <c r="F106" s="33">
        <v>34</v>
      </c>
      <c r="G106" s="33">
        <v>5428</v>
      </c>
      <c r="H106" s="33">
        <f>ROUNDUP('definition des seuils'!$B111*'definition des seuils'!B$2,0)</f>
        <v>3</v>
      </c>
      <c r="I106" s="33">
        <f>ROUNDUP('definition des seuils'!$B111*'definition des seuils'!C$2,0)</f>
        <v>4</v>
      </c>
      <c r="J106" s="33">
        <f>ROUNDUP('definition des seuils'!$B111*'definition des seuils'!D$2,0)</f>
        <v>8</v>
      </c>
      <c r="K106" s="33"/>
      <c r="L106" s="33"/>
    </row>
    <row r="107" spans="1:12">
      <c r="A107" s="31" t="s">
        <v>285</v>
      </c>
      <c r="B107" s="31" t="s">
        <v>173</v>
      </c>
      <c r="C107" s="31" t="s">
        <v>57</v>
      </c>
      <c r="D107" s="31" t="s">
        <v>54</v>
      </c>
      <c r="E107" s="61" t="s">
        <v>12</v>
      </c>
      <c r="F107" s="33">
        <v>33</v>
      </c>
      <c r="G107" s="33">
        <v>4608</v>
      </c>
      <c r="H107" s="33">
        <f>ROUNDUP('definition des seuils'!$B112*'definition des seuils'!B$2,0)</f>
        <v>3</v>
      </c>
      <c r="I107" s="33">
        <f>ROUNDUP('definition des seuils'!$B112*'definition des seuils'!C$2,0)</f>
        <v>4</v>
      </c>
      <c r="J107" s="33">
        <f>ROUNDUP('definition des seuils'!$B112*'definition des seuils'!D$2,0)</f>
        <v>8</v>
      </c>
      <c r="K107" s="33"/>
      <c r="L107" s="33"/>
    </row>
    <row r="108" spans="1:12">
      <c r="A108" s="31" t="s">
        <v>284</v>
      </c>
      <c r="B108" s="31" t="s">
        <v>173</v>
      </c>
      <c r="C108" s="31" t="s">
        <v>202</v>
      </c>
      <c r="D108" s="31" t="s">
        <v>54</v>
      </c>
      <c r="E108" s="61" t="s">
        <v>12</v>
      </c>
      <c r="F108" s="33">
        <v>10</v>
      </c>
      <c r="G108" s="33">
        <v>5390</v>
      </c>
      <c r="H108" s="33">
        <f>ROUNDUP('definition des seuils'!$B113*'definition des seuils'!B$2,0)</f>
        <v>3</v>
      </c>
      <c r="I108" s="33">
        <f>ROUNDUP('definition des seuils'!$B113*'definition des seuils'!C$2,0)</f>
        <v>4</v>
      </c>
      <c r="J108" s="33">
        <f>ROUNDUP('definition des seuils'!$B113*'definition des seuils'!D$2,0)</f>
        <v>8</v>
      </c>
      <c r="K108" s="33"/>
      <c r="L108" s="33"/>
    </row>
    <row r="109" spans="1:12">
      <c r="A109" s="31" t="s">
        <v>237</v>
      </c>
      <c r="B109" s="31" t="s">
        <v>173</v>
      </c>
      <c r="C109" s="31" t="s">
        <v>59</v>
      </c>
      <c r="D109" s="31" t="s">
        <v>54</v>
      </c>
      <c r="E109" s="61" t="s">
        <v>12</v>
      </c>
      <c r="F109" s="33">
        <v>1</v>
      </c>
      <c r="G109" s="33">
        <v>3975</v>
      </c>
      <c r="H109" s="33">
        <f>ROUNDUP('definition des seuils'!$B114*'definition des seuils'!B$2,0)</f>
        <v>3</v>
      </c>
      <c r="I109" s="33">
        <f>ROUNDUP('definition des seuils'!$B114*'definition des seuils'!C$2,0)</f>
        <v>4</v>
      </c>
      <c r="J109" s="33">
        <f>ROUNDUP('definition des seuils'!$B114*'definition des seuils'!D$2,0)</f>
        <v>8</v>
      </c>
      <c r="K109" s="33"/>
      <c r="L109" s="33"/>
    </row>
    <row r="110" spans="1:12">
      <c r="A110" s="31" t="s">
        <v>238</v>
      </c>
      <c r="B110" s="31" t="s">
        <v>173</v>
      </c>
      <c r="C110" s="31" t="s">
        <v>19</v>
      </c>
      <c r="D110" s="31" t="s">
        <v>54</v>
      </c>
      <c r="E110" s="61" t="s">
        <v>12</v>
      </c>
      <c r="F110" s="33">
        <v>30</v>
      </c>
      <c r="G110" s="33">
        <v>5390</v>
      </c>
      <c r="H110" s="33">
        <f>ROUNDUP('definition des seuils'!$B115*'definition des seuils'!B$2,0)</f>
        <v>3</v>
      </c>
      <c r="I110" s="33">
        <f>ROUNDUP('definition des seuils'!$B115*'definition des seuils'!C$2,0)</f>
        <v>4</v>
      </c>
      <c r="J110" s="33">
        <f>ROUNDUP('definition des seuils'!$B115*'definition des seuils'!D$2,0)</f>
        <v>8</v>
      </c>
      <c r="K110" s="33"/>
      <c r="L110" s="33"/>
    </row>
    <row r="111" spans="1:12">
      <c r="A111" s="31" t="s">
        <v>173</v>
      </c>
      <c r="B111" s="31" t="s">
        <v>173</v>
      </c>
      <c r="C111" s="31" t="s">
        <v>20</v>
      </c>
      <c r="D111" s="31" t="s">
        <v>54</v>
      </c>
      <c r="E111" s="61" t="s">
        <v>12</v>
      </c>
      <c r="F111" s="33">
        <v>24</v>
      </c>
      <c r="G111" s="33">
        <v>5390</v>
      </c>
      <c r="H111" s="33">
        <f>ROUNDUP('definition des seuils'!$B116*'definition des seuils'!B$2,0)</f>
        <v>3</v>
      </c>
      <c r="I111" s="33">
        <f>ROUNDUP('definition des seuils'!$B116*'definition des seuils'!C$2,0)</f>
        <v>4</v>
      </c>
      <c r="J111" s="33">
        <f>ROUNDUP('definition des seuils'!$B116*'definition des seuils'!D$2,0)</f>
        <v>8</v>
      </c>
      <c r="K111" s="33"/>
      <c r="L111" s="33"/>
    </row>
    <row r="112" spans="1:12">
      <c r="A112" s="31" t="s">
        <v>55</v>
      </c>
      <c r="B112" s="31" t="s">
        <v>56</v>
      </c>
      <c r="C112" s="31" t="s">
        <v>57</v>
      </c>
      <c r="D112" s="31" t="s">
        <v>60</v>
      </c>
      <c r="E112" s="61" t="s">
        <v>12</v>
      </c>
      <c r="F112" s="33">
        <v>0</v>
      </c>
      <c r="G112" s="33"/>
      <c r="H112" s="33">
        <f>ROUNDUP('definition des seuils'!$B117*'definition des seuils'!B$2,0)</f>
        <v>3</v>
      </c>
      <c r="I112" s="33">
        <f>ROUNDUP('definition des seuils'!$B117*'definition des seuils'!C$2,0)</f>
        <v>4</v>
      </c>
      <c r="J112" s="33">
        <f>ROUNDUP('definition des seuils'!$B117*'definition des seuils'!D$2,0)</f>
        <v>8</v>
      </c>
      <c r="K112" s="33"/>
      <c r="L112" s="33"/>
    </row>
    <row r="113" spans="1:12">
      <c r="A113" s="31" t="s">
        <v>58</v>
      </c>
      <c r="B113" s="31" t="s">
        <v>56</v>
      </c>
      <c r="C113" s="31" t="s">
        <v>59</v>
      </c>
      <c r="D113" s="31" t="s">
        <v>60</v>
      </c>
      <c r="E113" s="61" t="s">
        <v>12</v>
      </c>
      <c r="F113" s="33">
        <v>0</v>
      </c>
      <c r="G113" s="33"/>
      <c r="H113" s="33">
        <f>ROUNDUP('definition des seuils'!$B118*'definition des seuils'!B$2,0)</f>
        <v>0</v>
      </c>
      <c r="I113" s="33">
        <f>ROUNDUP('definition des seuils'!$B118*'definition des seuils'!C$2,0)</f>
        <v>0</v>
      </c>
      <c r="J113" s="33">
        <f>ROUNDUP('definition des seuils'!$B118*'definition des seuils'!D$2,0)</f>
        <v>0</v>
      </c>
      <c r="K113" s="33"/>
      <c r="L113" s="33"/>
    </row>
    <row r="114" spans="1:12">
      <c r="A114" s="31" t="s">
        <v>319</v>
      </c>
      <c r="B114" s="31" t="s">
        <v>56</v>
      </c>
      <c r="C114" s="31" t="s">
        <v>19</v>
      </c>
      <c r="D114" s="31" t="s">
        <v>60</v>
      </c>
      <c r="E114" s="61" t="s">
        <v>12</v>
      </c>
      <c r="F114" s="33">
        <v>0</v>
      </c>
      <c r="G114" s="33"/>
      <c r="H114" s="33">
        <f>ROUNDUP('definition des seuils'!$B119*'definition des seuils'!B$2,0)</f>
        <v>0</v>
      </c>
      <c r="I114" s="33">
        <f>ROUNDUP('definition des seuils'!$B119*'definition des seuils'!C$2,0)</f>
        <v>0</v>
      </c>
      <c r="J114" s="33">
        <f>ROUNDUP('definition des seuils'!$B119*'definition des seuils'!D$2,0)</f>
        <v>0</v>
      </c>
      <c r="K114" s="33"/>
      <c r="L114" s="33"/>
    </row>
    <row r="115" spans="1:12">
      <c r="A115" s="31" t="s">
        <v>56</v>
      </c>
      <c r="B115" s="31" t="s">
        <v>56</v>
      </c>
      <c r="C115" s="31" t="s">
        <v>20</v>
      </c>
      <c r="D115" s="31" t="s">
        <v>60</v>
      </c>
      <c r="E115" s="61" t="s">
        <v>12</v>
      </c>
      <c r="F115" s="33">
        <v>0</v>
      </c>
      <c r="G115" s="33"/>
      <c r="H115" s="33">
        <f>ROUNDUP('definition des seuils'!$B120*'definition des seuils'!B$2,0)</f>
        <v>3</v>
      </c>
      <c r="I115" s="33">
        <f>ROUNDUP('definition des seuils'!$B120*'definition des seuils'!C$2,0)</f>
        <v>4</v>
      </c>
      <c r="J115" s="33">
        <f>ROUNDUP('definition des seuils'!$B120*'definition des seuils'!D$2,0)</f>
        <v>8</v>
      </c>
      <c r="K115" s="33"/>
      <c r="L115" s="33"/>
    </row>
    <row r="116" spans="1:12">
      <c r="A116" s="31" t="s">
        <v>61</v>
      </c>
      <c r="B116" s="31" t="s">
        <v>61</v>
      </c>
      <c r="C116" s="31" t="s">
        <v>62</v>
      </c>
      <c r="D116" s="31" t="s">
        <v>63</v>
      </c>
      <c r="E116" s="61" t="s">
        <v>12</v>
      </c>
      <c r="F116" s="33">
        <v>0</v>
      </c>
      <c r="G116" s="33"/>
      <c r="H116" s="33">
        <f>ROUNDUP('definition des seuils'!$B121*'definition des seuils'!B$5,0)</f>
        <v>0</v>
      </c>
      <c r="I116" s="33">
        <f>ROUNDUP('definition des seuils'!$B121*'definition des seuils'!C$5,0)</f>
        <v>0</v>
      </c>
      <c r="J116" s="33">
        <f>ROUNDUP('definition des seuils'!$B121*'definition des seuils'!D$5,0)</f>
        <v>0</v>
      </c>
      <c r="K116" s="33"/>
      <c r="L116" s="33"/>
    </row>
    <row r="117" spans="1:12">
      <c r="A117" s="31" t="s">
        <v>239</v>
      </c>
      <c r="B117" s="31" t="s">
        <v>174</v>
      </c>
      <c r="C117" s="31" t="s">
        <v>17</v>
      </c>
      <c r="D117" s="36" t="s">
        <v>64</v>
      </c>
      <c r="E117" s="61" t="s">
        <v>12</v>
      </c>
      <c r="F117" s="33">
        <v>32</v>
      </c>
      <c r="G117" s="33">
        <v>5063</v>
      </c>
      <c r="H117" s="33">
        <f>ROUNDUP('definition des seuils'!$B122*'definition des seuils'!B$5,0)</f>
        <v>1</v>
      </c>
      <c r="I117" s="33">
        <f>ROUNDUP('definition des seuils'!$B122*'definition des seuils'!C$5,0)</f>
        <v>2</v>
      </c>
      <c r="J117" s="33">
        <f>ROUNDUP('definition des seuils'!$B122*'definition des seuils'!D$5,0)</f>
        <v>8</v>
      </c>
      <c r="K117" s="33"/>
      <c r="L117" s="33"/>
    </row>
    <row r="118" spans="1:12">
      <c r="A118" s="31" t="s">
        <v>240</v>
      </c>
      <c r="B118" s="31" t="s">
        <v>174</v>
      </c>
      <c r="C118" s="31" t="s">
        <v>19</v>
      </c>
      <c r="D118" s="36" t="s">
        <v>64</v>
      </c>
      <c r="E118" s="61" t="s">
        <v>12</v>
      </c>
      <c r="F118" s="33">
        <v>7</v>
      </c>
      <c r="G118" s="33">
        <v>4582</v>
      </c>
      <c r="H118" s="33">
        <f>ROUNDUP('definition des seuils'!$B123*'definition des seuils'!B$5,0)</f>
        <v>1</v>
      </c>
      <c r="I118" s="33">
        <f>ROUNDUP('definition des seuils'!$B123*'definition des seuils'!C$5,0)</f>
        <v>2</v>
      </c>
      <c r="J118" s="33">
        <f>ROUNDUP('definition des seuils'!$B123*'definition des seuils'!D$5,0)</f>
        <v>8</v>
      </c>
      <c r="K118" s="33"/>
      <c r="L118" s="33"/>
    </row>
    <row r="119" spans="1:12">
      <c r="A119" s="31" t="s">
        <v>174</v>
      </c>
      <c r="B119" s="31" t="s">
        <v>174</v>
      </c>
      <c r="C119" s="31" t="s">
        <v>20</v>
      </c>
      <c r="D119" s="36" t="s">
        <v>64</v>
      </c>
      <c r="E119" s="61" t="s">
        <v>12</v>
      </c>
      <c r="F119" s="33">
        <v>6</v>
      </c>
      <c r="G119" s="33">
        <v>4419</v>
      </c>
      <c r="H119" s="33">
        <f>ROUNDUP('definition des seuils'!$B124*'definition des seuils'!B$5,0)</f>
        <v>1</v>
      </c>
      <c r="I119" s="33">
        <f>ROUNDUP('definition des seuils'!$B124*'definition des seuils'!C$5,0)</f>
        <v>2</v>
      </c>
      <c r="J119" s="33">
        <f>ROUNDUP('definition des seuils'!$B124*'definition des seuils'!D$5,0)</f>
        <v>8</v>
      </c>
      <c r="K119" s="33"/>
      <c r="L119" s="33"/>
    </row>
    <row r="120" spans="1:12">
      <c r="A120" s="31" t="s">
        <v>265</v>
      </c>
      <c r="B120" s="31" t="s">
        <v>175</v>
      </c>
      <c r="C120" s="31" t="s">
        <v>202</v>
      </c>
      <c r="D120" s="31" t="s">
        <v>65</v>
      </c>
      <c r="E120" s="61" t="s">
        <v>12</v>
      </c>
      <c r="F120" s="33">
        <v>9</v>
      </c>
      <c r="G120" s="33">
        <v>4995</v>
      </c>
      <c r="H120" s="33">
        <f>ROUNDUP('definition des seuils'!$B125*'definition des seuils'!B$5,0)</f>
        <v>1</v>
      </c>
      <c r="I120" s="33">
        <f>ROUNDUP('definition des seuils'!$B125*'definition des seuils'!C$5,0)</f>
        <v>2</v>
      </c>
      <c r="J120" s="33">
        <f>ROUNDUP('definition des seuils'!$B125*'definition des seuils'!D$5,0)</f>
        <v>8</v>
      </c>
      <c r="K120" s="33"/>
      <c r="L120" s="33"/>
    </row>
    <row r="121" spans="1:12">
      <c r="A121" s="31" t="s">
        <v>241</v>
      </c>
      <c r="B121" s="31" t="s">
        <v>175</v>
      </c>
      <c r="C121" s="31" t="s">
        <v>17</v>
      </c>
      <c r="D121" s="31" t="s">
        <v>65</v>
      </c>
      <c r="E121" s="61" t="s">
        <v>12</v>
      </c>
      <c r="F121" s="33">
        <v>13</v>
      </c>
      <c r="G121" s="33">
        <v>5163</v>
      </c>
      <c r="H121" s="33">
        <f>ROUNDUP('definition des seuils'!$B126*'definition des seuils'!B$5,0)</f>
        <v>1</v>
      </c>
      <c r="I121" s="33">
        <f>ROUNDUP('definition des seuils'!$B126*'definition des seuils'!C$5,0)</f>
        <v>2</v>
      </c>
      <c r="J121" s="33">
        <f>ROUNDUP('definition des seuils'!$B126*'definition des seuils'!D$5,0)</f>
        <v>8</v>
      </c>
      <c r="K121" s="33"/>
      <c r="L121" s="33"/>
    </row>
    <row r="122" spans="1:12">
      <c r="A122" s="31" t="s">
        <v>242</v>
      </c>
      <c r="B122" s="31" t="s">
        <v>175</v>
      </c>
      <c r="C122" s="31" t="s">
        <v>19</v>
      </c>
      <c r="D122" s="31" t="s">
        <v>65</v>
      </c>
      <c r="E122" s="61" t="s">
        <v>12</v>
      </c>
      <c r="F122" s="33">
        <v>17</v>
      </c>
      <c r="G122" s="33">
        <v>5308</v>
      </c>
      <c r="H122" s="33">
        <f>ROUNDUP('definition des seuils'!$B127*'definition des seuils'!B$5,0)</f>
        <v>1</v>
      </c>
      <c r="I122" s="33">
        <f>ROUNDUP('definition des seuils'!$B127*'definition des seuils'!C$5,0)</f>
        <v>2</v>
      </c>
      <c r="J122" s="33">
        <f>ROUNDUP('definition des seuils'!$B127*'definition des seuils'!D$5,0)</f>
        <v>8</v>
      </c>
      <c r="K122" s="33"/>
      <c r="L122" s="33"/>
    </row>
    <row r="123" spans="1:12">
      <c r="A123" s="31" t="s">
        <v>175</v>
      </c>
      <c r="B123" s="31" t="s">
        <v>175</v>
      </c>
      <c r="C123" s="31" t="s">
        <v>20</v>
      </c>
      <c r="D123" s="31" t="s">
        <v>65</v>
      </c>
      <c r="E123" s="61" t="s">
        <v>12</v>
      </c>
      <c r="F123" s="33">
        <v>48</v>
      </c>
      <c r="G123" s="33">
        <v>5229</v>
      </c>
      <c r="H123" s="33">
        <f>ROUNDUP('definition des seuils'!$B128*'definition des seuils'!B$5,0)</f>
        <v>2</v>
      </c>
      <c r="I123" s="33">
        <f>ROUNDUP('definition des seuils'!$B128*'definition des seuils'!C$5,0)</f>
        <v>4</v>
      </c>
      <c r="J123" s="33">
        <f>ROUNDUP('definition des seuils'!$B128*'definition des seuils'!D$5,0)</f>
        <v>15</v>
      </c>
      <c r="K123" s="33"/>
      <c r="L123" s="33"/>
    </row>
    <row r="124" spans="1:12">
      <c r="A124" s="31" t="s">
        <v>266</v>
      </c>
      <c r="B124" s="31" t="s">
        <v>176</v>
      </c>
      <c r="C124" s="31" t="s">
        <v>202</v>
      </c>
      <c r="D124" s="31" t="s">
        <v>66</v>
      </c>
      <c r="E124" s="61" t="s">
        <v>12</v>
      </c>
      <c r="F124" s="33">
        <v>19</v>
      </c>
      <c r="G124" s="33">
        <v>4812</v>
      </c>
      <c r="H124" s="33">
        <f>ROUNDUP('definition des seuils'!$B129*'definition des seuils'!B$5,0)</f>
        <v>1</v>
      </c>
      <c r="I124" s="33">
        <f>ROUNDUP('definition des seuils'!$B129*'definition des seuils'!C$5,0)</f>
        <v>2</v>
      </c>
      <c r="J124" s="33">
        <f>ROUNDUP('definition des seuils'!$B129*'definition des seuils'!D$5,0)</f>
        <v>8</v>
      </c>
      <c r="K124" s="33"/>
      <c r="L124" s="33"/>
    </row>
    <row r="125" spans="1:12">
      <c r="A125" s="31" t="s">
        <v>243</v>
      </c>
      <c r="B125" s="31" t="s">
        <v>176</v>
      </c>
      <c r="C125" s="31" t="s">
        <v>17</v>
      </c>
      <c r="D125" s="31" t="s">
        <v>66</v>
      </c>
      <c r="E125" s="61" t="s">
        <v>12</v>
      </c>
      <c r="F125" s="33">
        <v>8</v>
      </c>
      <c r="G125" s="33">
        <v>5086</v>
      </c>
      <c r="H125" s="33">
        <f>ROUNDUP('definition des seuils'!$B130*'definition des seuils'!B$5,0)</f>
        <v>1</v>
      </c>
      <c r="I125" s="33">
        <f>ROUNDUP('definition des seuils'!$B130*'definition des seuils'!C$5,0)</f>
        <v>2</v>
      </c>
      <c r="J125" s="33">
        <f>ROUNDUP('definition des seuils'!$B130*'definition des seuils'!D$5,0)</f>
        <v>8</v>
      </c>
      <c r="K125" s="33"/>
      <c r="L125" s="33"/>
    </row>
    <row r="126" spans="1:12">
      <c r="A126" s="31" t="s">
        <v>244</v>
      </c>
      <c r="B126" s="31" t="s">
        <v>176</v>
      </c>
      <c r="C126" s="31" t="s">
        <v>19</v>
      </c>
      <c r="D126" s="31" t="s">
        <v>66</v>
      </c>
      <c r="E126" s="61" t="s">
        <v>12</v>
      </c>
      <c r="F126" s="33">
        <v>37</v>
      </c>
      <c r="G126" s="33">
        <v>5156</v>
      </c>
      <c r="H126" s="33">
        <f>ROUNDUP('definition des seuils'!$B131*'definition des seuils'!B$5,0)</f>
        <v>1</v>
      </c>
      <c r="I126" s="33">
        <f>ROUNDUP('definition des seuils'!$B131*'definition des seuils'!C$5,0)</f>
        <v>2</v>
      </c>
      <c r="J126" s="33">
        <f>ROUNDUP('definition des seuils'!$B131*'definition des seuils'!D$5,0)</f>
        <v>8</v>
      </c>
      <c r="K126" s="33"/>
      <c r="L126" s="33"/>
    </row>
    <row r="127" spans="1:12">
      <c r="A127" s="31" t="s">
        <v>176</v>
      </c>
      <c r="B127" s="31" t="s">
        <v>176</v>
      </c>
      <c r="C127" s="31" t="s">
        <v>20</v>
      </c>
      <c r="D127" s="31" t="s">
        <v>66</v>
      </c>
      <c r="E127" s="61" t="s">
        <v>12</v>
      </c>
      <c r="F127" s="33">
        <v>63</v>
      </c>
      <c r="G127" s="33">
        <v>5075</v>
      </c>
      <c r="H127" s="33">
        <f>ROUNDUP('definition des seuils'!$B132*'definition des seuils'!B$5,0)</f>
        <v>1</v>
      </c>
      <c r="I127" s="33">
        <f>ROUNDUP('definition des seuils'!$B132*'definition des seuils'!C$5,0)</f>
        <v>2</v>
      </c>
      <c r="J127" s="33">
        <f>ROUNDUP('definition des seuils'!$B132*'definition des seuils'!D$5,0)</f>
        <v>8</v>
      </c>
      <c r="K127" s="33"/>
      <c r="L127" s="33"/>
    </row>
    <row r="128" spans="1:12">
      <c r="A128" s="31" t="s">
        <v>245</v>
      </c>
      <c r="B128" s="31" t="s">
        <v>177</v>
      </c>
      <c r="C128" s="31" t="s">
        <v>57</v>
      </c>
      <c r="D128" s="31" t="s">
        <v>67</v>
      </c>
      <c r="E128" s="61" t="s">
        <v>12</v>
      </c>
      <c r="F128" s="33">
        <v>54</v>
      </c>
      <c r="G128" s="33">
        <v>5418</v>
      </c>
      <c r="H128" s="33">
        <f>ROUNDUP('definition des seuils'!$B133*'definition des seuils'!B$6,0)</f>
        <v>3</v>
      </c>
      <c r="I128" s="33">
        <f>ROUNDUP('definition des seuils'!$B133*'definition des seuils'!C$6,0)</f>
        <v>6</v>
      </c>
      <c r="J128" s="33">
        <f>ROUNDUP('definition des seuils'!$B133*'definition des seuils'!D$6,0)</f>
        <v>23</v>
      </c>
      <c r="K128" s="33"/>
      <c r="L128" s="33"/>
    </row>
    <row r="129" spans="1:12">
      <c r="A129" s="31" t="s">
        <v>246</v>
      </c>
      <c r="B129" s="31" t="s">
        <v>177</v>
      </c>
      <c r="C129" s="31" t="s">
        <v>19</v>
      </c>
      <c r="D129" s="31" t="s">
        <v>67</v>
      </c>
      <c r="E129" s="61" t="s">
        <v>12</v>
      </c>
      <c r="F129" s="33">
        <v>14</v>
      </c>
      <c r="G129" s="33">
        <v>5429</v>
      </c>
      <c r="H129" s="33">
        <f>ROUNDUP('definition des seuils'!$B134*'definition des seuils'!B$6,0)</f>
        <v>2</v>
      </c>
      <c r="I129" s="33">
        <f>ROUNDUP('definition des seuils'!$B134*'definition des seuils'!C$6,0)</f>
        <v>4</v>
      </c>
      <c r="J129" s="33">
        <f>ROUNDUP('definition des seuils'!$B134*'definition des seuils'!D$6,0)</f>
        <v>15</v>
      </c>
      <c r="K129" s="33"/>
      <c r="L129" s="33"/>
    </row>
    <row r="130" spans="1:12">
      <c r="A130" s="31" t="s">
        <v>177</v>
      </c>
      <c r="B130" s="31" t="s">
        <v>177</v>
      </c>
      <c r="C130" s="31" t="s">
        <v>20</v>
      </c>
      <c r="D130" s="31" t="s">
        <v>67</v>
      </c>
      <c r="E130" s="61" t="s">
        <v>12</v>
      </c>
      <c r="F130" s="33">
        <v>39</v>
      </c>
      <c r="G130" s="33">
        <v>5429</v>
      </c>
      <c r="H130" s="33">
        <f>ROUNDUP('definition des seuils'!$B135*'definition des seuils'!B$6,0)</f>
        <v>2</v>
      </c>
      <c r="I130" s="33">
        <f>ROUNDUP('definition des seuils'!$B135*'definition des seuils'!C$6,0)</f>
        <v>4</v>
      </c>
      <c r="J130" s="33">
        <f>ROUNDUP('definition des seuils'!$B135*'definition des seuils'!D$6,0)</f>
        <v>15</v>
      </c>
      <c r="K130" s="33"/>
      <c r="L130" s="33"/>
    </row>
    <row r="131" spans="1:12">
      <c r="A131" s="31" t="s">
        <v>247</v>
      </c>
      <c r="B131" s="31" t="s">
        <v>178</v>
      </c>
      <c r="C131" s="31" t="s">
        <v>57</v>
      </c>
      <c r="D131" s="31" t="s">
        <v>68</v>
      </c>
      <c r="E131" s="61" t="s">
        <v>12</v>
      </c>
      <c r="F131" s="33">
        <v>15</v>
      </c>
      <c r="G131" s="33">
        <v>5385</v>
      </c>
      <c r="H131" s="33">
        <f>ROUNDUP('definition des seuils'!$B136*'definition des seuils'!B$2,0)</f>
        <v>3</v>
      </c>
      <c r="I131" s="33">
        <f>ROUNDUP('definition des seuils'!$B136*'definition des seuils'!C$2,0)</f>
        <v>4</v>
      </c>
      <c r="J131" s="33">
        <f>ROUNDUP('definition des seuils'!$B136*'definition des seuils'!D$2,0)</f>
        <v>8</v>
      </c>
      <c r="K131" s="33"/>
      <c r="L131" s="33"/>
    </row>
    <row r="132" spans="1:12">
      <c r="A132" s="31" t="s">
        <v>248</v>
      </c>
      <c r="B132" s="31" t="s">
        <v>178</v>
      </c>
      <c r="C132" s="31" t="s">
        <v>19</v>
      </c>
      <c r="D132" s="31" t="s">
        <v>68</v>
      </c>
      <c r="E132" s="61" t="s">
        <v>12</v>
      </c>
      <c r="F132" s="33">
        <v>18</v>
      </c>
      <c r="G132" s="33">
        <v>5385</v>
      </c>
      <c r="H132" s="33">
        <f>ROUNDUP('definition des seuils'!$B137*'definition des seuils'!B$2,0)</f>
        <v>5</v>
      </c>
      <c r="I132" s="33">
        <f>ROUNDUP('definition des seuils'!$B137*'definition des seuils'!C$2,0)</f>
        <v>7</v>
      </c>
      <c r="J132" s="33">
        <f>ROUNDUP('definition des seuils'!$B137*'definition des seuils'!D$2,0)</f>
        <v>15</v>
      </c>
      <c r="K132" s="33"/>
      <c r="L132" s="33"/>
    </row>
    <row r="133" spans="1:12">
      <c r="A133" s="31" t="s">
        <v>178</v>
      </c>
      <c r="B133" s="31" t="s">
        <v>178</v>
      </c>
      <c r="C133" s="31" t="s">
        <v>20</v>
      </c>
      <c r="D133" s="31" t="s">
        <v>68</v>
      </c>
      <c r="E133" s="61" t="s">
        <v>12</v>
      </c>
      <c r="F133" s="33">
        <v>49</v>
      </c>
      <c r="G133" s="33">
        <v>5385</v>
      </c>
      <c r="H133" s="33">
        <f>ROUNDUP('definition des seuils'!$B138*'definition des seuils'!B$2,0)</f>
        <v>3</v>
      </c>
      <c r="I133" s="33">
        <f>ROUNDUP('definition des seuils'!$B138*'definition des seuils'!C$2,0)</f>
        <v>4</v>
      </c>
      <c r="J133" s="33">
        <f>ROUNDUP('definition des seuils'!$B138*'definition des seuils'!D$2,0)</f>
        <v>8</v>
      </c>
      <c r="K133" s="33"/>
      <c r="L133" s="33"/>
    </row>
    <row r="134" spans="1:12">
      <c r="A134" s="31" t="s">
        <v>249</v>
      </c>
      <c r="B134" s="31" t="s">
        <v>179</v>
      </c>
      <c r="C134" s="31" t="s">
        <v>17</v>
      </c>
      <c r="D134" s="31" t="s">
        <v>69</v>
      </c>
      <c r="E134" s="61" t="s">
        <v>12</v>
      </c>
      <c r="F134" s="33">
        <v>37</v>
      </c>
      <c r="G134" s="33">
        <v>4996</v>
      </c>
      <c r="H134" s="33">
        <f>ROUNDUP('definition des seuils'!$B139*'definition des seuils'!B$5,0)</f>
        <v>1</v>
      </c>
      <c r="I134" s="33">
        <f>ROUNDUP('definition des seuils'!$B139*'definition des seuils'!C$5,0)</f>
        <v>2</v>
      </c>
      <c r="J134" s="33">
        <f>ROUNDUP('definition des seuils'!$B139*'definition des seuils'!D$5,0)</f>
        <v>8</v>
      </c>
      <c r="K134" s="33"/>
      <c r="L134" s="33"/>
    </row>
    <row r="135" spans="1:12">
      <c r="A135" s="31" t="s">
        <v>250</v>
      </c>
      <c r="B135" s="31" t="s">
        <v>179</v>
      </c>
      <c r="C135" s="31" t="s">
        <v>19</v>
      </c>
      <c r="D135" s="31" t="s">
        <v>69</v>
      </c>
      <c r="E135" s="61" t="s">
        <v>12</v>
      </c>
      <c r="F135" s="33">
        <v>1</v>
      </c>
      <c r="G135" s="33">
        <v>4679</v>
      </c>
      <c r="H135" s="33">
        <f>ROUNDUP('definition des seuils'!$B140*'definition des seuils'!B$5,0)</f>
        <v>1</v>
      </c>
      <c r="I135" s="33">
        <f>ROUNDUP('definition des seuils'!$B140*'definition des seuils'!C$5,0)</f>
        <v>2</v>
      </c>
      <c r="J135" s="33">
        <f>ROUNDUP('definition des seuils'!$B140*'definition des seuils'!D$5,0)</f>
        <v>8</v>
      </c>
      <c r="K135" s="33"/>
      <c r="L135" s="33"/>
    </row>
    <row r="136" spans="1:12">
      <c r="A136" s="31" t="s">
        <v>179</v>
      </c>
      <c r="B136" s="31" t="s">
        <v>179</v>
      </c>
      <c r="C136" s="31" t="s">
        <v>20</v>
      </c>
      <c r="D136" s="31" t="s">
        <v>69</v>
      </c>
      <c r="E136" s="61" t="s">
        <v>12</v>
      </c>
      <c r="F136" s="33">
        <v>14</v>
      </c>
      <c r="G136" s="33">
        <v>4996</v>
      </c>
      <c r="H136" s="33">
        <f>ROUNDUP('definition des seuils'!$B141*'definition des seuils'!B$5,0)</f>
        <v>1</v>
      </c>
      <c r="I136" s="33">
        <f>ROUNDUP('definition des seuils'!$B141*'definition des seuils'!C$5,0)</f>
        <v>2</v>
      </c>
      <c r="J136" s="33">
        <f>ROUNDUP('definition des seuils'!$B141*'definition des seuils'!D$5,0)</f>
        <v>8</v>
      </c>
      <c r="K136" s="33"/>
      <c r="L136" s="33"/>
    </row>
    <row r="137" spans="1:12">
      <c r="A137" s="31" t="s">
        <v>251</v>
      </c>
      <c r="B137" s="31" t="s">
        <v>180</v>
      </c>
      <c r="C137" s="31" t="s">
        <v>17</v>
      </c>
      <c r="D137" s="31" t="s">
        <v>70</v>
      </c>
      <c r="E137" s="61" t="s">
        <v>12</v>
      </c>
      <c r="F137" s="33">
        <v>46</v>
      </c>
      <c r="G137" s="33">
        <v>5388</v>
      </c>
      <c r="H137" s="33">
        <f>ROUNDUP('definition des seuils'!$B142*'definition des seuils'!B$5,0)</f>
        <v>1</v>
      </c>
      <c r="I137" s="33">
        <f>ROUNDUP('definition des seuils'!$B142*'definition des seuils'!C$5,0)</f>
        <v>2</v>
      </c>
      <c r="J137" s="33">
        <f>ROUNDUP('definition des seuils'!$B142*'definition des seuils'!D$5,0)</f>
        <v>8</v>
      </c>
      <c r="K137" s="33"/>
      <c r="L137" s="33"/>
    </row>
    <row r="138" spans="1:12">
      <c r="A138" s="31" t="s">
        <v>252</v>
      </c>
      <c r="B138" s="31" t="s">
        <v>180</v>
      </c>
      <c r="C138" s="31" t="s">
        <v>19</v>
      </c>
      <c r="D138" s="31" t="s">
        <v>70</v>
      </c>
      <c r="E138" s="61" t="s">
        <v>12</v>
      </c>
      <c r="F138" s="33">
        <v>3</v>
      </c>
      <c r="G138" s="33">
        <v>5368</v>
      </c>
      <c r="H138" s="33">
        <f>ROUNDUP('definition des seuils'!$B143*'definition des seuils'!B$5,0)</f>
        <v>1</v>
      </c>
      <c r="I138" s="33">
        <f>ROUNDUP('definition des seuils'!$B143*'definition des seuils'!C$5,0)</f>
        <v>2</v>
      </c>
      <c r="J138" s="33">
        <f>ROUNDUP('definition des seuils'!$B143*'definition des seuils'!D$5,0)</f>
        <v>8</v>
      </c>
      <c r="K138" s="33"/>
      <c r="L138" s="33"/>
    </row>
    <row r="139" spans="1:12">
      <c r="A139" s="31" t="s">
        <v>180</v>
      </c>
      <c r="B139" s="31" t="s">
        <v>180</v>
      </c>
      <c r="C139" s="31" t="s">
        <v>20</v>
      </c>
      <c r="D139" s="31" t="s">
        <v>70</v>
      </c>
      <c r="E139" s="61" t="s">
        <v>12</v>
      </c>
      <c r="F139" s="33">
        <v>25</v>
      </c>
      <c r="G139" s="33">
        <v>5393</v>
      </c>
      <c r="H139" s="33">
        <f>ROUNDUP('definition des seuils'!$B144*'definition des seuils'!B$5,0)</f>
        <v>2</v>
      </c>
      <c r="I139" s="33">
        <f>ROUNDUP('definition des seuils'!$B144*'definition des seuils'!C$5,0)</f>
        <v>4</v>
      </c>
      <c r="J139" s="33">
        <f>ROUNDUP('definition des seuils'!$B144*'definition des seuils'!D$5,0)</f>
        <v>15</v>
      </c>
      <c r="K139" s="33"/>
      <c r="L139" s="33"/>
    </row>
    <row r="140" spans="1:12">
      <c r="A140" s="31" t="s">
        <v>253</v>
      </c>
      <c r="B140" s="31" t="s">
        <v>181</v>
      </c>
      <c r="C140" s="31" t="s">
        <v>80</v>
      </c>
      <c r="D140" s="31" t="s">
        <v>71</v>
      </c>
      <c r="E140" s="61" t="s">
        <v>12</v>
      </c>
      <c r="F140" s="33">
        <v>139</v>
      </c>
      <c r="G140" s="33">
        <v>5433</v>
      </c>
      <c r="H140" s="33">
        <f>ROUNDUP('definition des seuils'!$B145*'definition des seuils'!B$6,0)</f>
        <v>3</v>
      </c>
      <c r="I140" s="33">
        <f>ROUNDUP('definition des seuils'!$B145*'definition des seuils'!C$6,0)</f>
        <v>6</v>
      </c>
      <c r="J140" s="33">
        <f>ROUNDUP('definition des seuils'!$B145*'definition des seuils'!D$6,0)</f>
        <v>23</v>
      </c>
      <c r="K140" s="33"/>
      <c r="L140" s="33"/>
    </row>
    <row r="141" spans="1:12">
      <c r="A141" s="31" t="s">
        <v>254</v>
      </c>
      <c r="B141" s="31" t="s">
        <v>181</v>
      </c>
      <c r="C141" s="31" t="s">
        <v>57</v>
      </c>
      <c r="D141" s="31" t="s">
        <v>71</v>
      </c>
      <c r="E141" s="61" t="s">
        <v>12</v>
      </c>
      <c r="F141" s="33">
        <v>111</v>
      </c>
      <c r="G141" s="33">
        <v>5433</v>
      </c>
      <c r="H141" s="33">
        <f>ROUNDUP('definition des seuils'!$B146*'definition des seuils'!B$6,0)</f>
        <v>7</v>
      </c>
      <c r="I141" s="33">
        <f>ROUNDUP('definition des seuils'!$B146*'definition des seuils'!C$6,0)</f>
        <v>14</v>
      </c>
      <c r="J141" s="33">
        <f>ROUNDUP('definition des seuils'!$B146*'definition des seuils'!D$6,0)</f>
        <v>53</v>
      </c>
      <c r="K141" s="33"/>
      <c r="L141" s="33"/>
    </row>
    <row r="142" spans="1:12">
      <c r="A142" s="31" t="s">
        <v>312</v>
      </c>
      <c r="B142" s="31" t="s">
        <v>181</v>
      </c>
      <c r="C142" s="31" t="s">
        <v>19</v>
      </c>
      <c r="D142" s="31" t="s">
        <v>71</v>
      </c>
      <c r="E142" s="61" t="s">
        <v>12</v>
      </c>
      <c r="F142" s="33">
        <v>41</v>
      </c>
      <c r="G142" s="33">
        <v>5406</v>
      </c>
      <c r="H142" s="33">
        <f>ROUNDUP('definition des seuils'!$B147*'definition des seuils'!B$6,0)</f>
        <v>1</v>
      </c>
      <c r="I142" s="33">
        <f>ROUNDUP('definition des seuils'!$B147*'definition des seuils'!C$6,0)</f>
        <v>2</v>
      </c>
      <c r="J142" s="33">
        <f>ROUNDUP('definition des seuils'!$B147*'definition des seuils'!D$6,0)</f>
        <v>8</v>
      </c>
      <c r="K142" s="33"/>
      <c r="L142" s="33"/>
    </row>
    <row r="143" spans="1:12">
      <c r="A143" s="31" t="s">
        <v>276</v>
      </c>
      <c r="B143" s="31" t="s">
        <v>182</v>
      </c>
      <c r="C143" s="31" t="s">
        <v>202</v>
      </c>
      <c r="D143" s="36" t="s">
        <v>72</v>
      </c>
      <c r="E143" s="61" t="s">
        <v>12</v>
      </c>
      <c r="F143" s="33">
        <v>50</v>
      </c>
      <c r="G143" s="33">
        <v>5189</v>
      </c>
      <c r="H143" s="33">
        <f>ROUNDUP('definition des seuils'!$B148*'definition des seuils'!B$5,0)</f>
        <v>1</v>
      </c>
      <c r="I143" s="33">
        <f>ROUNDUP('definition des seuils'!$B148*'definition des seuils'!C$5,0)</f>
        <v>2</v>
      </c>
      <c r="J143" s="33">
        <f>ROUNDUP('definition des seuils'!$B148*'definition des seuils'!D$5,0)</f>
        <v>8</v>
      </c>
      <c r="K143" s="33"/>
      <c r="L143" s="33"/>
    </row>
    <row r="144" spans="1:12">
      <c r="A144" s="31" t="s">
        <v>277</v>
      </c>
      <c r="B144" s="31" t="s">
        <v>182</v>
      </c>
      <c r="C144" s="31" t="s">
        <v>17</v>
      </c>
      <c r="D144" s="36" t="s">
        <v>72</v>
      </c>
      <c r="E144" s="61" t="s">
        <v>12</v>
      </c>
      <c r="F144" s="33">
        <v>24</v>
      </c>
      <c r="G144" s="33">
        <v>5091</v>
      </c>
      <c r="H144" s="33">
        <f>ROUNDUP('definition des seuils'!$B149*'definition des seuils'!B$5,0)</f>
        <v>1</v>
      </c>
      <c r="I144" s="33">
        <f>ROUNDUP('definition des seuils'!$B149*'definition des seuils'!C$5,0)</f>
        <v>2</v>
      </c>
      <c r="J144" s="33">
        <f>ROUNDUP('definition des seuils'!$B149*'definition des seuils'!D$5,0)</f>
        <v>8</v>
      </c>
      <c r="K144" s="33"/>
      <c r="L144" s="33"/>
    </row>
    <row r="145" spans="1:12">
      <c r="A145" s="31" t="s">
        <v>255</v>
      </c>
      <c r="B145" s="31" t="s">
        <v>182</v>
      </c>
      <c r="C145" s="31" t="s">
        <v>19</v>
      </c>
      <c r="D145" s="36" t="s">
        <v>72</v>
      </c>
      <c r="E145" s="61" t="s">
        <v>12</v>
      </c>
      <c r="F145" s="33">
        <v>24</v>
      </c>
      <c r="G145" s="33">
        <v>5305</v>
      </c>
      <c r="H145" s="33">
        <f>ROUNDUP('definition des seuils'!$B150*'definition des seuils'!B$5,0)</f>
        <v>2</v>
      </c>
      <c r="I145" s="33">
        <f>ROUNDUP('definition des seuils'!$B150*'definition des seuils'!C$5,0)</f>
        <v>4</v>
      </c>
      <c r="J145" s="33">
        <f>ROUNDUP('definition des seuils'!$B150*'definition des seuils'!D$5,0)</f>
        <v>15</v>
      </c>
      <c r="K145" s="33"/>
      <c r="L145" s="33"/>
    </row>
    <row r="146" spans="1:12">
      <c r="A146" s="31" t="s">
        <v>182</v>
      </c>
      <c r="B146" s="31" t="s">
        <v>182</v>
      </c>
      <c r="C146" s="31" t="s">
        <v>20</v>
      </c>
      <c r="D146" s="36" t="s">
        <v>72</v>
      </c>
      <c r="E146" s="61" t="s">
        <v>12</v>
      </c>
      <c r="F146" s="33">
        <v>41</v>
      </c>
      <c r="G146" s="33">
        <v>5305</v>
      </c>
      <c r="H146" s="33">
        <f>ROUNDUP('definition des seuils'!$B151*'definition des seuils'!B$5,0)</f>
        <v>1</v>
      </c>
      <c r="I146" s="33">
        <f>ROUNDUP('definition des seuils'!$B151*'definition des seuils'!C$5,0)</f>
        <v>2</v>
      </c>
      <c r="J146" s="33">
        <f>ROUNDUP('definition des seuils'!$B151*'definition des seuils'!D$5,0)</f>
        <v>8</v>
      </c>
      <c r="K146" s="33"/>
      <c r="L146" s="33"/>
    </row>
    <row r="147" spans="1:12">
      <c r="A147" s="31" t="s">
        <v>318</v>
      </c>
      <c r="B147" s="31" t="s">
        <v>74</v>
      </c>
      <c r="C147" s="31" t="s">
        <v>274</v>
      </c>
      <c r="D147" s="31" t="s">
        <v>75</v>
      </c>
      <c r="E147" s="61" t="s">
        <v>12</v>
      </c>
      <c r="F147" s="33">
        <v>6</v>
      </c>
      <c r="G147" s="33">
        <v>4001</v>
      </c>
      <c r="H147" s="33">
        <f>ROUNDUP('definition des seuils'!$B152*'definition des seuils'!B$5,0)</f>
        <v>1</v>
      </c>
      <c r="I147" s="33">
        <f>ROUNDUP('definition des seuils'!$B152*'definition des seuils'!C$5,0)</f>
        <v>2</v>
      </c>
      <c r="J147" s="33">
        <f>ROUNDUP('definition des seuils'!$B152*'definition des seuils'!D$5,0)</f>
        <v>8</v>
      </c>
      <c r="K147" s="33"/>
      <c r="L147" s="33"/>
    </row>
    <row r="148" spans="1:12">
      <c r="A148" s="31" t="s">
        <v>313</v>
      </c>
      <c r="B148" s="31" t="s">
        <v>74</v>
      </c>
      <c r="C148" s="31" t="s">
        <v>17</v>
      </c>
      <c r="D148" s="31" t="s">
        <v>75</v>
      </c>
      <c r="E148" s="61" t="s">
        <v>12</v>
      </c>
      <c r="F148" s="33">
        <v>1</v>
      </c>
      <c r="G148" s="33">
        <v>4001</v>
      </c>
      <c r="H148" s="33">
        <f>ROUNDUP('definition des seuils'!$B153*'definition des seuils'!B$5,0)</f>
        <v>1</v>
      </c>
      <c r="I148" s="33">
        <f>ROUNDUP('definition des seuils'!$B153*'definition des seuils'!C$5,0)</f>
        <v>2</v>
      </c>
      <c r="J148" s="33">
        <f>ROUNDUP('definition des seuils'!$B153*'definition des seuils'!D$5,0)</f>
        <v>8</v>
      </c>
      <c r="K148" s="33"/>
      <c r="L148" s="33"/>
    </row>
    <row r="149" spans="1:12">
      <c r="A149" s="31" t="s">
        <v>73</v>
      </c>
      <c r="B149" s="31" t="s">
        <v>74</v>
      </c>
      <c r="C149" s="31" t="s">
        <v>19</v>
      </c>
      <c r="D149" s="31" t="s">
        <v>75</v>
      </c>
      <c r="E149" s="61" t="s">
        <v>12</v>
      </c>
      <c r="F149" s="33">
        <v>13</v>
      </c>
      <c r="G149" s="33">
        <v>4001</v>
      </c>
      <c r="H149" s="33">
        <f>ROUNDUP('definition des seuils'!$B154*'definition des seuils'!B$5,0)</f>
        <v>1</v>
      </c>
      <c r="I149" s="33">
        <f>ROUNDUP('definition des seuils'!$B154*'definition des seuils'!C$5,0)</f>
        <v>2</v>
      </c>
      <c r="J149" s="33">
        <f>ROUNDUP('definition des seuils'!$B154*'definition des seuils'!D$5,0)</f>
        <v>8</v>
      </c>
      <c r="K149" s="33"/>
      <c r="L149" s="33"/>
    </row>
    <row r="150" spans="1:12">
      <c r="A150" s="31" t="s">
        <v>74</v>
      </c>
      <c r="B150" s="31" t="s">
        <v>74</v>
      </c>
      <c r="C150" s="31" t="s">
        <v>20</v>
      </c>
      <c r="D150" s="31" t="s">
        <v>75</v>
      </c>
      <c r="E150" s="61" t="s">
        <v>12</v>
      </c>
      <c r="F150" s="33">
        <v>23</v>
      </c>
      <c r="G150" s="33">
        <v>4001</v>
      </c>
      <c r="H150" s="33">
        <f>ROUNDUP('definition des seuils'!$B155*'definition des seuils'!B$5,0)</f>
        <v>1</v>
      </c>
      <c r="I150" s="33">
        <f>ROUNDUP('definition des seuils'!$B155*'definition des seuils'!C$5,0)</f>
        <v>2</v>
      </c>
      <c r="J150" s="33">
        <f>ROUNDUP('definition des seuils'!$B155*'definition des seuils'!D$5,0)</f>
        <v>8</v>
      </c>
      <c r="K150" s="33"/>
      <c r="L150" s="33"/>
    </row>
    <row r="151" spans="1:12">
      <c r="A151" s="31" t="s">
        <v>256</v>
      </c>
      <c r="B151" s="31" t="s">
        <v>183</v>
      </c>
      <c r="C151" s="31" t="s">
        <v>17</v>
      </c>
      <c r="D151" s="31" t="s">
        <v>76</v>
      </c>
      <c r="E151" s="61" t="s">
        <v>12</v>
      </c>
      <c r="F151" s="33">
        <v>17</v>
      </c>
      <c r="G151" s="33">
        <v>4984</v>
      </c>
      <c r="H151" s="33">
        <f>ROUNDUP('definition des seuils'!$B156*'definition des seuils'!B$2,0)</f>
        <v>3</v>
      </c>
      <c r="I151" s="33">
        <f>ROUNDUP('definition des seuils'!$B156*'definition des seuils'!C$2,0)</f>
        <v>4</v>
      </c>
      <c r="J151" s="33">
        <f>ROUNDUP('definition des seuils'!$B156*'definition des seuils'!D$2,0)</f>
        <v>8</v>
      </c>
      <c r="K151" s="33"/>
      <c r="L151" s="33"/>
    </row>
    <row r="152" spans="1:12">
      <c r="A152" s="31" t="s">
        <v>257</v>
      </c>
      <c r="B152" s="31" t="s">
        <v>183</v>
      </c>
      <c r="C152" s="31" t="s">
        <v>19</v>
      </c>
      <c r="D152" s="31" t="s">
        <v>76</v>
      </c>
      <c r="E152" s="61" t="s">
        <v>12</v>
      </c>
      <c r="F152" s="33">
        <v>6</v>
      </c>
      <c r="G152" s="33">
        <v>5358</v>
      </c>
      <c r="H152" s="33">
        <f>ROUNDUP('definition des seuils'!$B157*'definition des seuils'!B$2,0)</f>
        <v>3</v>
      </c>
      <c r="I152" s="33">
        <f>ROUNDUP('definition des seuils'!$B157*'definition des seuils'!C$2,0)</f>
        <v>4</v>
      </c>
      <c r="J152" s="33">
        <f>ROUNDUP('definition des seuils'!$B157*'definition des seuils'!D$2,0)</f>
        <v>8</v>
      </c>
      <c r="K152" s="33"/>
      <c r="L152" s="33"/>
    </row>
    <row r="153" spans="1:12">
      <c r="A153" s="31" t="s">
        <v>183</v>
      </c>
      <c r="B153" s="31" t="s">
        <v>183</v>
      </c>
      <c r="C153" s="31" t="s">
        <v>20</v>
      </c>
      <c r="D153" s="31" t="s">
        <v>76</v>
      </c>
      <c r="E153" s="61" t="s">
        <v>12</v>
      </c>
      <c r="F153" s="33">
        <v>43</v>
      </c>
      <c r="G153" s="33">
        <v>5358</v>
      </c>
      <c r="H153" s="33">
        <f>ROUNDUP('definition des seuils'!$B158*'definition des seuils'!B$2,0)</f>
        <v>3</v>
      </c>
      <c r="I153" s="33">
        <f>ROUNDUP('definition des seuils'!$B158*'definition des seuils'!C$2,0)</f>
        <v>4</v>
      </c>
      <c r="J153" s="33">
        <f>ROUNDUP('definition des seuils'!$B158*'definition des seuils'!D$2,0)</f>
        <v>8</v>
      </c>
      <c r="K153" s="33"/>
      <c r="L153" s="33"/>
    </row>
    <row r="154" spans="1:12">
      <c r="A154" s="31" t="s">
        <v>272</v>
      </c>
      <c r="B154" s="31" t="s">
        <v>77</v>
      </c>
      <c r="C154" s="31" t="s">
        <v>80</v>
      </c>
      <c r="D154" s="31" t="s">
        <v>78</v>
      </c>
      <c r="E154" s="61" t="s">
        <v>12</v>
      </c>
      <c r="F154" s="33">
        <v>3</v>
      </c>
      <c r="G154" s="33">
        <v>4970</v>
      </c>
      <c r="H154" s="33">
        <f>ROUNDUP('definition des seuils'!$B159*'definition des seuils'!B$5,0)</f>
        <v>1</v>
      </c>
      <c r="I154" s="33">
        <f>ROUNDUP('definition des seuils'!$B159*'definition des seuils'!C$5,0)</f>
        <v>2</v>
      </c>
      <c r="J154" s="33">
        <f>ROUNDUP('definition des seuils'!$B159*'definition des seuils'!D$5,0)</f>
        <v>8</v>
      </c>
      <c r="K154" s="33"/>
      <c r="L154" s="33"/>
    </row>
    <row r="155" spans="1:12">
      <c r="A155" s="31" t="s">
        <v>273</v>
      </c>
      <c r="B155" s="31" t="s">
        <v>77</v>
      </c>
      <c r="C155" s="31" t="s">
        <v>59</v>
      </c>
      <c r="D155" s="31" t="s">
        <v>78</v>
      </c>
      <c r="E155" s="61" t="s">
        <v>12</v>
      </c>
      <c r="F155" s="33">
        <v>0</v>
      </c>
      <c r="G155" s="33"/>
      <c r="H155" s="33">
        <f>ROUNDUP('definition des seuils'!$B160*'definition des seuils'!B$5,0)</f>
        <v>1</v>
      </c>
      <c r="I155" s="33">
        <f>ROUNDUP('definition des seuils'!$B160*'definition des seuils'!C$5,0)</f>
        <v>2</v>
      </c>
      <c r="J155" s="33">
        <f>ROUNDUP('definition des seuils'!$B160*'definition des seuils'!D$5,0)</f>
        <v>8</v>
      </c>
      <c r="K155" s="33"/>
      <c r="L155" s="33"/>
    </row>
    <row r="156" spans="1:12">
      <c r="A156" s="31" t="s">
        <v>352</v>
      </c>
      <c r="B156" s="31" t="s">
        <v>352</v>
      </c>
      <c r="C156" s="31" t="s">
        <v>20</v>
      </c>
      <c r="D156" s="31" t="s">
        <v>353</v>
      </c>
      <c r="E156" s="61" t="s">
        <v>158</v>
      </c>
      <c r="F156" s="33">
        <v>0</v>
      </c>
      <c r="G156" s="33">
        <v>0</v>
      </c>
      <c r="H156" s="33">
        <v>0</v>
      </c>
      <c r="I156" s="33">
        <v>0</v>
      </c>
      <c r="J156" s="62">
        <v>0</v>
      </c>
      <c r="K156" s="33"/>
      <c r="L156" s="33"/>
    </row>
    <row r="157" spans="1:12">
      <c r="A157" s="31" t="s">
        <v>354</v>
      </c>
      <c r="B157" s="31" t="s">
        <v>354</v>
      </c>
      <c r="C157" s="31" t="s">
        <v>20</v>
      </c>
      <c r="D157" s="31" t="s">
        <v>355</v>
      </c>
      <c r="E157" s="61" t="s">
        <v>158</v>
      </c>
      <c r="F157" s="33">
        <v>0</v>
      </c>
      <c r="G157" s="33">
        <v>0</v>
      </c>
      <c r="H157" s="33">
        <f>ROUNDUP('definition des seuils'!$B162*'definition des seuils'!B$5,0)</f>
        <v>0</v>
      </c>
      <c r="I157" s="33">
        <f>ROUNDUP('definition des seuils'!$B162*'definition des seuils'!C$5,0)</f>
        <v>0</v>
      </c>
      <c r="J157" s="33">
        <f>ROUNDUP('definition des seuils'!$B162*'definition des seuils'!D$5,0)</f>
        <v>0</v>
      </c>
      <c r="K157" s="33"/>
      <c r="L157" s="33"/>
    </row>
    <row r="158" spans="1:12">
      <c r="A158" s="31" t="s">
        <v>356</v>
      </c>
      <c r="B158" s="31" t="s">
        <v>354</v>
      </c>
      <c r="C158" s="31" t="s">
        <v>202</v>
      </c>
      <c r="D158" s="31" t="s">
        <v>355</v>
      </c>
      <c r="E158" s="61" t="s">
        <v>158</v>
      </c>
      <c r="F158" s="33">
        <v>0</v>
      </c>
      <c r="G158" s="33">
        <v>0</v>
      </c>
      <c r="H158" s="33">
        <f>ROUNDUP('definition des seuils'!$B163*'definition des seuils'!B$5,0)</f>
        <v>0</v>
      </c>
      <c r="I158" s="33">
        <f>ROUNDUP('definition des seuils'!$B163*'definition des seuils'!C$5,0)</f>
        <v>0</v>
      </c>
      <c r="J158" s="33">
        <f>ROUNDUP('definition des seuils'!$B163*'definition des seuils'!D$5,0)</f>
        <v>0</v>
      </c>
      <c r="K158" s="33"/>
      <c r="L158" s="33"/>
    </row>
    <row r="159" spans="1:12">
      <c r="A159" s="31" t="s">
        <v>345</v>
      </c>
      <c r="B159" s="31" t="s">
        <v>344</v>
      </c>
      <c r="C159" s="31" t="s">
        <v>202</v>
      </c>
      <c r="D159" s="31" t="s">
        <v>346</v>
      </c>
      <c r="E159" s="61" t="s">
        <v>12</v>
      </c>
      <c r="F159" s="33">
        <v>3</v>
      </c>
      <c r="G159" s="33">
        <v>5022</v>
      </c>
      <c r="H159" s="33">
        <f>ROUNDUP('definition des seuils'!$B164*'definition des seuils'!B$5,0)</f>
        <v>1</v>
      </c>
      <c r="I159" s="33">
        <f>ROUNDUP('definition des seuils'!$B164*'definition des seuils'!C$5,0)</f>
        <v>2</v>
      </c>
      <c r="J159" s="33">
        <f>ROUNDUP('definition des seuils'!$B164*'definition des seuils'!D$5,0)</f>
        <v>8</v>
      </c>
      <c r="K159" s="33"/>
      <c r="L159" s="33"/>
    </row>
    <row r="160" spans="1:12">
      <c r="A160" s="31" t="s">
        <v>347</v>
      </c>
      <c r="B160" s="31" t="s">
        <v>348</v>
      </c>
      <c r="C160" s="31" t="s">
        <v>202</v>
      </c>
      <c r="D160" s="31" t="s">
        <v>349</v>
      </c>
      <c r="E160" s="61" t="s">
        <v>12</v>
      </c>
      <c r="F160" s="33">
        <v>12</v>
      </c>
      <c r="G160" s="33">
        <v>5426</v>
      </c>
      <c r="H160" s="33">
        <f>ROUNDUP('definition des seuils'!$B165*'definition des seuils'!B$5,0)</f>
        <v>1</v>
      </c>
      <c r="I160" s="33">
        <f>ROUNDUP('definition des seuils'!$B165*'definition des seuils'!C$5,0)</f>
        <v>2</v>
      </c>
      <c r="J160" s="33">
        <f>ROUNDUP('definition des seuils'!$B165*'definition des seuils'!D$5,0)</f>
        <v>8</v>
      </c>
      <c r="K160" s="33"/>
      <c r="L160" s="33"/>
    </row>
    <row r="161" spans="1:12">
      <c r="A161" s="31" t="s">
        <v>341</v>
      </c>
      <c r="B161" s="31" t="s">
        <v>342</v>
      </c>
      <c r="C161" s="31" t="s">
        <v>202</v>
      </c>
      <c r="D161" s="31" t="s">
        <v>343</v>
      </c>
      <c r="E161" s="61" t="s">
        <v>12</v>
      </c>
      <c r="F161" s="33">
        <v>9</v>
      </c>
      <c r="G161" s="33">
        <v>5202</v>
      </c>
      <c r="H161" s="33">
        <f>ROUNDUP('definition des seuils'!$B166*'definition des seuils'!B$5,0)</f>
        <v>1</v>
      </c>
      <c r="I161" s="33">
        <f>ROUNDUP('definition des seuils'!$B166*'definition des seuils'!C$5,0)</f>
        <v>2</v>
      </c>
      <c r="J161" s="33">
        <f>ROUNDUP('definition des seuils'!$B166*'definition des seuils'!D$5,0)</f>
        <v>8</v>
      </c>
      <c r="K161" s="33"/>
      <c r="L161" s="33"/>
    </row>
    <row r="162" spans="1:12">
      <c r="A162" s="31" t="s">
        <v>82</v>
      </c>
      <c r="B162" s="31" t="s">
        <v>83</v>
      </c>
      <c r="C162" s="31" t="s">
        <v>17</v>
      </c>
      <c r="D162" s="31" t="s">
        <v>84</v>
      </c>
      <c r="E162" s="61" t="s">
        <v>12</v>
      </c>
      <c r="F162" s="33">
        <v>11</v>
      </c>
      <c r="G162" s="33">
        <v>4601</v>
      </c>
      <c r="H162" s="33">
        <f>ROUNDUP('definition des seuils'!$B167*'definition des seuils'!B$5,0)</f>
        <v>1</v>
      </c>
      <c r="I162" s="33">
        <f>ROUNDUP('definition des seuils'!$B167*'definition des seuils'!C$5,0)</f>
        <v>2</v>
      </c>
      <c r="J162" s="33">
        <f>ROUNDUP('definition des seuils'!$B167*'definition des seuils'!D$5,0)</f>
        <v>8</v>
      </c>
      <c r="K162" s="33"/>
      <c r="L162" s="33"/>
    </row>
    <row r="163" spans="1:12">
      <c r="A163" s="31" t="s">
        <v>85</v>
      </c>
      <c r="B163" s="31" t="s">
        <v>83</v>
      </c>
      <c r="C163" s="31" t="s">
        <v>19</v>
      </c>
      <c r="D163" s="31" t="s">
        <v>84</v>
      </c>
      <c r="E163" s="61" t="s">
        <v>12</v>
      </c>
      <c r="F163" s="33">
        <v>15</v>
      </c>
      <c r="G163" s="33">
        <v>5452</v>
      </c>
      <c r="H163" s="33">
        <f>ROUNDUP('definition des seuils'!$B168*'definition des seuils'!B$5,0)</f>
        <v>3</v>
      </c>
      <c r="I163" s="33">
        <f>ROUNDUP('definition des seuils'!$B168*'definition des seuils'!C$5,0)</f>
        <v>6</v>
      </c>
      <c r="J163" s="33">
        <f>ROUNDUP('definition des seuils'!$B168*'definition des seuils'!D$5,0)</f>
        <v>23</v>
      </c>
      <c r="K163" s="33"/>
      <c r="L163" s="33"/>
    </row>
    <row r="164" spans="1:12">
      <c r="A164" s="31" t="s">
        <v>83</v>
      </c>
      <c r="B164" s="31" t="s">
        <v>83</v>
      </c>
      <c r="C164" s="31" t="s">
        <v>20</v>
      </c>
      <c r="D164" s="31" t="s">
        <v>84</v>
      </c>
      <c r="E164" s="61" t="s">
        <v>12</v>
      </c>
      <c r="F164" s="33">
        <v>77</v>
      </c>
      <c r="G164" s="33">
        <v>5366</v>
      </c>
      <c r="H164" s="33">
        <f>ROUNDUP('definition des seuils'!$B169*'definition des seuils'!B$5,0)</f>
        <v>2</v>
      </c>
      <c r="I164" s="33">
        <f>ROUNDUP('definition des seuils'!$B169*'definition des seuils'!C$5,0)</f>
        <v>4</v>
      </c>
      <c r="J164" s="33">
        <f>ROUNDUP('definition des seuils'!$B169*'definition des seuils'!D$5,0)</f>
        <v>15</v>
      </c>
      <c r="K164" s="33"/>
      <c r="L164" s="33"/>
    </row>
    <row r="165" spans="1:12">
      <c r="A165" s="31" t="s">
        <v>86</v>
      </c>
      <c r="B165" s="31" t="s">
        <v>83</v>
      </c>
      <c r="C165" s="31" t="s">
        <v>21</v>
      </c>
      <c r="D165" s="31" t="s">
        <v>84</v>
      </c>
      <c r="E165" s="61" t="s">
        <v>12</v>
      </c>
      <c r="F165" s="33">
        <v>5</v>
      </c>
      <c r="G165" s="33">
        <v>5392</v>
      </c>
      <c r="H165" s="33">
        <f>ROUNDUP('definition des seuils'!$B170*'definition des seuils'!B$5,0)</f>
        <v>1</v>
      </c>
      <c r="I165" s="33">
        <f>ROUNDUP('definition des seuils'!$B170*'definition des seuils'!C$5,0)</f>
        <v>2</v>
      </c>
      <c r="J165" s="33">
        <f>ROUNDUP('definition des seuils'!$B170*'definition des seuils'!D$5,0)</f>
        <v>8</v>
      </c>
      <c r="K165" s="33"/>
      <c r="L165" s="33"/>
    </row>
    <row r="166" spans="1:12">
      <c r="A166" s="31" t="s">
        <v>87</v>
      </c>
      <c r="B166" s="31" t="s">
        <v>3</v>
      </c>
      <c r="C166" s="31" t="s">
        <v>17</v>
      </c>
      <c r="D166" s="31" t="s">
        <v>88</v>
      </c>
      <c r="E166" s="61" t="s">
        <v>12</v>
      </c>
      <c r="F166" s="33">
        <v>14</v>
      </c>
      <c r="G166" s="33">
        <v>4798</v>
      </c>
      <c r="H166" s="33">
        <f>ROUNDUP('definition des seuils'!$B171*'definition des seuils'!B$5,0)</f>
        <v>1</v>
      </c>
      <c r="I166" s="33">
        <f>ROUNDUP('definition des seuils'!$B171*'definition des seuils'!C$5,0)</f>
        <v>2</v>
      </c>
      <c r="J166" s="33">
        <f>ROUNDUP('definition des seuils'!$B171*'definition des seuils'!D$5,0)</f>
        <v>8</v>
      </c>
      <c r="K166" s="33"/>
      <c r="L166" s="33"/>
    </row>
    <row r="167" spans="1:12">
      <c r="A167" s="31" t="s">
        <v>89</v>
      </c>
      <c r="B167" s="31" t="s">
        <v>3</v>
      </c>
      <c r="C167" s="31" t="s">
        <v>19</v>
      </c>
      <c r="D167" s="31" t="s">
        <v>88</v>
      </c>
      <c r="E167" s="61" t="s">
        <v>12</v>
      </c>
      <c r="F167" s="33">
        <v>12</v>
      </c>
      <c r="G167" s="33">
        <v>5173</v>
      </c>
      <c r="H167" s="33">
        <f>ROUNDUP('definition des seuils'!$B172*'definition des seuils'!B$5,0)</f>
        <v>1</v>
      </c>
      <c r="I167" s="33">
        <f>ROUNDUP('definition des seuils'!$B172*'definition des seuils'!C$5,0)</f>
        <v>2</v>
      </c>
      <c r="J167" s="33">
        <f>ROUNDUP('definition des seuils'!$B172*'definition des seuils'!D$5,0)</f>
        <v>8</v>
      </c>
      <c r="K167" s="33"/>
      <c r="L167" s="33"/>
    </row>
    <row r="168" spans="1:12">
      <c r="A168" s="31" t="s">
        <v>3</v>
      </c>
      <c r="B168" s="31" t="s">
        <v>3</v>
      </c>
      <c r="C168" s="31" t="s">
        <v>20</v>
      </c>
      <c r="D168" s="31" t="s">
        <v>88</v>
      </c>
      <c r="E168" s="61" t="s">
        <v>12</v>
      </c>
      <c r="F168" s="33">
        <v>29</v>
      </c>
      <c r="G168" s="33">
        <v>5401</v>
      </c>
      <c r="H168" s="33">
        <f>ROUNDUP('definition des seuils'!$B173*'definition des seuils'!B$5,0)</f>
        <v>7</v>
      </c>
      <c r="I168" s="33">
        <f>ROUNDUP('definition des seuils'!$B173*'definition des seuils'!C$5,0)</f>
        <v>14</v>
      </c>
      <c r="J168" s="33">
        <f>ROUNDUP('definition des seuils'!$B173*'definition des seuils'!D$5,0)</f>
        <v>53</v>
      </c>
      <c r="K168" s="33"/>
      <c r="L168" s="33"/>
    </row>
    <row r="169" spans="1:12">
      <c r="A169" s="31" t="s">
        <v>90</v>
      </c>
      <c r="B169" s="31" t="s">
        <v>3</v>
      </c>
      <c r="C169" s="31" t="s">
        <v>21</v>
      </c>
      <c r="D169" s="31" t="s">
        <v>88</v>
      </c>
      <c r="E169" s="61" t="s">
        <v>12</v>
      </c>
      <c r="F169" s="33">
        <v>6</v>
      </c>
      <c r="G169" s="33">
        <v>5401</v>
      </c>
      <c r="H169" s="33">
        <f>ROUNDUP('definition des seuils'!$B174*'definition des seuils'!B$5,0)</f>
        <v>1</v>
      </c>
      <c r="I169" s="33">
        <f>ROUNDUP('definition des seuils'!$B174*'definition des seuils'!C$5,0)</f>
        <v>2</v>
      </c>
      <c r="J169" s="33">
        <f>ROUNDUP('definition des seuils'!$B174*'definition des seuils'!D$5,0)</f>
        <v>8</v>
      </c>
      <c r="K169" s="33"/>
      <c r="L169" s="33"/>
    </row>
    <row r="170" spans="1:12">
      <c r="A170" s="31" t="s">
        <v>91</v>
      </c>
      <c r="B170" s="31" t="s">
        <v>91</v>
      </c>
      <c r="C170" s="31" t="s">
        <v>80</v>
      </c>
      <c r="D170" s="31" t="s">
        <v>92</v>
      </c>
      <c r="E170" s="61" t="s">
        <v>12</v>
      </c>
      <c r="F170" s="33">
        <v>4</v>
      </c>
      <c r="G170" s="33">
        <v>5130</v>
      </c>
      <c r="H170" s="33">
        <f>ROUNDUP('definition des seuils'!$B175*'definition des seuils'!B$5,0)</f>
        <v>1</v>
      </c>
      <c r="I170" s="33">
        <f>ROUNDUP('definition des seuils'!$B175*'definition des seuils'!C$5,0)</f>
        <v>2</v>
      </c>
      <c r="J170" s="33">
        <f>ROUNDUP('definition des seuils'!$B175*'definition des seuils'!D$5,0)</f>
        <v>8</v>
      </c>
      <c r="K170" s="33"/>
      <c r="L170" s="33"/>
    </row>
    <row r="171" spans="1:12">
      <c r="A171" s="31" t="s">
        <v>93</v>
      </c>
      <c r="B171" s="31" t="s">
        <v>93</v>
      </c>
      <c r="C171" s="31" t="s">
        <v>80</v>
      </c>
      <c r="D171" s="31" t="s">
        <v>94</v>
      </c>
      <c r="E171" s="61" t="s">
        <v>12</v>
      </c>
      <c r="F171" s="33">
        <v>18</v>
      </c>
      <c r="G171" s="33">
        <v>4868</v>
      </c>
      <c r="H171" s="33">
        <f>ROUNDUP('definition des seuils'!$B176*'definition des seuils'!B$5,0)</f>
        <v>1</v>
      </c>
      <c r="I171" s="33">
        <f>ROUNDUP('definition des seuils'!$B176*'definition des seuils'!C$5,0)</f>
        <v>2</v>
      </c>
      <c r="J171" s="33">
        <f>ROUNDUP('definition des seuils'!$B176*'definition des seuils'!D$5,0)</f>
        <v>8</v>
      </c>
      <c r="K171" s="33"/>
      <c r="L171" s="33"/>
    </row>
    <row r="172" spans="1:12">
      <c r="A172" s="31" t="s">
        <v>95</v>
      </c>
      <c r="B172" s="31" t="s">
        <v>95</v>
      </c>
      <c r="C172" s="31" t="s">
        <v>80</v>
      </c>
      <c r="D172" s="31" t="s">
        <v>96</v>
      </c>
      <c r="E172" s="61" t="s">
        <v>12</v>
      </c>
      <c r="F172" s="33">
        <v>11</v>
      </c>
      <c r="G172" s="33">
        <v>4847</v>
      </c>
      <c r="H172" s="33">
        <f>ROUNDUP('definition des seuils'!$B177*'definition des seuils'!B$5,0)</f>
        <v>1</v>
      </c>
      <c r="I172" s="33">
        <f>ROUNDUP('definition des seuils'!$B177*'definition des seuils'!C$5,0)</f>
        <v>2</v>
      </c>
      <c r="J172" s="33">
        <f>ROUNDUP('definition des seuils'!$B177*'definition des seuils'!D$5,0)</f>
        <v>8</v>
      </c>
      <c r="K172" s="33"/>
      <c r="L172" s="33"/>
    </row>
    <row r="173" spans="1:12">
      <c r="A173" s="31" t="s">
        <v>97</v>
      </c>
      <c r="B173" s="31" t="s">
        <v>97</v>
      </c>
      <c r="C173" s="31" t="s">
        <v>80</v>
      </c>
      <c r="D173" s="31" t="s">
        <v>98</v>
      </c>
      <c r="E173" s="61" t="s">
        <v>12</v>
      </c>
      <c r="F173" s="33">
        <v>2</v>
      </c>
      <c r="G173" s="33">
        <v>5331</v>
      </c>
      <c r="H173" s="33">
        <f>ROUNDUP('definition des seuils'!$B178*'definition des seuils'!B$5,0)</f>
        <v>1</v>
      </c>
      <c r="I173" s="33">
        <f>ROUNDUP('definition des seuils'!$B178*'definition des seuils'!C$5,0)</f>
        <v>2</v>
      </c>
      <c r="J173" s="33">
        <f>ROUNDUP('definition des seuils'!$B178*'definition des seuils'!D$5,0)</f>
        <v>8</v>
      </c>
      <c r="K173" s="33"/>
      <c r="L173" s="33"/>
    </row>
    <row r="174" spans="1:12">
      <c r="A174" s="31" t="s">
        <v>99</v>
      </c>
      <c r="B174" s="31" t="s">
        <v>99</v>
      </c>
      <c r="C174" s="31" t="s">
        <v>80</v>
      </c>
      <c r="D174" s="31" t="s">
        <v>100</v>
      </c>
      <c r="E174" s="61" t="s">
        <v>12</v>
      </c>
      <c r="F174" s="33">
        <v>27</v>
      </c>
      <c r="G174" s="33">
        <v>5451</v>
      </c>
      <c r="H174" s="33">
        <f>ROUNDUP('definition des seuils'!$B179*'definition des seuils'!B$5,0)</f>
        <v>1</v>
      </c>
      <c r="I174" s="33">
        <f>ROUNDUP('definition des seuils'!$B179*'definition des seuils'!C$5,0)</f>
        <v>2</v>
      </c>
      <c r="J174" s="33">
        <f>ROUNDUP('definition des seuils'!$B179*'definition des seuils'!D$5,0)</f>
        <v>8</v>
      </c>
      <c r="K174" s="33"/>
      <c r="L174" s="33"/>
    </row>
    <row r="175" spans="1:12">
      <c r="A175" s="31" t="s">
        <v>101</v>
      </c>
      <c r="B175" s="31" t="s">
        <v>101</v>
      </c>
      <c r="C175" s="31" t="s">
        <v>80</v>
      </c>
      <c r="D175" s="31" t="s">
        <v>102</v>
      </c>
      <c r="E175" s="61" t="s">
        <v>12</v>
      </c>
      <c r="F175" s="33">
        <v>8</v>
      </c>
      <c r="G175" s="33">
        <v>4849</v>
      </c>
      <c r="H175" s="33">
        <f>ROUNDUP('definition des seuils'!$B180*'definition des seuils'!B$5,0)</f>
        <v>1</v>
      </c>
      <c r="I175" s="33">
        <f>ROUNDUP('definition des seuils'!$B180*'definition des seuils'!C$5,0)</f>
        <v>2</v>
      </c>
      <c r="J175" s="33">
        <f>ROUNDUP('definition des seuils'!$B180*'definition des seuils'!D$5,0)</f>
        <v>8</v>
      </c>
      <c r="K175" s="33"/>
      <c r="L175" s="33"/>
    </row>
    <row r="176" spans="1:12">
      <c r="A176" s="31" t="s">
        <v>103</v>
      </c>
      <c r="B176" s="31" t="s">
        <v>103</v>
      </c>
      <c r="C176" s="31" t="s">
        <v>80</v>
      </c>
      <c r="D176" s="31" t="s">
        <v>104</v>
      </c>
      <c r="E176" s="61" t="s">
        <v>12</v>
      </c>
      <c r="F176" s="33">
        <v>4</v>
      </c>
      <c r="G176" s="33">
        <v>5333</v>
      </c>
      <c r="H176" s="33">
        <f>ROUNDUP('definition des seuils'!$B181*'definition des seuils'!B$5,0)</f>
        <v>1</v>
      </c>
      <c r="I176" s="33">
        <f>ROUNDUP('definition des seuils'!$B181*'definition des seuils'!C$5,0)</f>
        <v>2</v>
      </c>
      <c r="J176" s="33">
        <f>ROUNDUP('definition des seuils'!$B181*'definition des seuils'!D$5,0)</f>
        <v>8</v>
      </c>
      <c r="K176" s="33"/>
      <c r="L176" s="33"/>
    </row>
    <row r="177" spans="1:12">
      <c r="A177" s="31" t="s">
        <v>338</v>
      </c>
      <c r="B177" s="31" t="s">
        <v>338</v>
      </c>
      <c r="C177" s="31" t="s">
        <v>80</v>
      </c>
      <c r="D177" s="31" t="s">
        <v>271</v>
      </c>
      <c r="E177" s="61" t="s">
        <v>12</v>
      </c>
      <c r="F177" s="33">
        <v>4</v>
      </c>
      <c r="G177" s="33">
        <v>5377</v>
      </c>
      <c r="H177" s="33">
        <f>ROUNDUP('definition des seuils'!$B182*'definition des seuils'!B$5,0)</f>
        <v>1</v>
      </c>
      <c r="I177" s="33">
        <f>ROUNDUP('definition des seuils'!$B182*'definition des seuils'!C$5,0)</f>
        <v>2</v>
      </c>
      <c r="J177" s="33">
        <f>ROUNDUP('definition des seuils'!$B182*'definition des seuils'!D$5,0)</f>
        <v>8</v>
      </c>
      <c r="K177" s="33"/>
      <c r="L177" s="33"/>
    </row>
    <row r="178" spans="1:12">
      <c r="A178" s="31" t="s">
        <v>105</v>
      </c>
      <c r="B178" s="31" t="s">
        <v>105</v>
      </c>
      <c r="C178" s="31" t="s">
        <v>80</v>
      </c>
      <c r="D178" s="31" t="s">
        <v>106</v>
      </c>
      <c r="E178" s="61" t="s">
        <v>12</v>
      </c>
      <c r="F178" s="33">
        <v>0</v>
      </c>
      <c r="G178" s="33">
        <v>1559</v>
      </c>
      <c r="H178" s="33">
        <f>ROUNDUP('definition des seuils'!$B183*'definition des seuils'!B$5,0)</f>
        <v>1</v>
      </c>
      <c r="I178" s="33">
        <f>ROUNDUP('definition des seuils'!$B183*'definition des seuils'!C$5,0)</f>
        <v>2</v>
      </c>
      <c r="J178" s="33">
        <f>ROUNDUP('definition des seuils'!$B183*'definition des seuils'!D$5,0)</f>
        <v>8</v>
      </c>
      <c r="K178" s="33"/>
      <c r="L178" s="33"/>
    </row>
    <row r="179" spans="1:12">
      <c r="A179" s="31" t="s">
        <v>107</v>
      </c>
      <c r="B179" s="31" t="s">
        <v>107</v>
      </c>
      <c r="C179" s="31" t="s">
        <v>80</v>
      </c>
      <c r="D179" s="31" t="s">
        <v>108</v>
      </c>
      <c r="E179" s="61" t="s">
        <v>12</v>
      </c>
      <c r="F179" s="33">
        <v>1</v>
      </c>
      <c r="G179" s="33">
        <v>4966</v>
      </c>
      <c r="H179" s="33">
        <f>ROUNDUP('definition des seuils'!$B184*'definition des seuils'!B$5,0)</f>
        <v>1</v>
      </c>
      <c r="I179" s="33">
        <f>ROUNDUP('definition des seuils'!$B184*'definition des seuils'!C$5,0)</f>
        <v>2</v>
      </c>
      <c r="J179" s="33">
        <f>ROUNDUP('definition des seuils'!$B184*'definition des seuils'!D$5,0)</f>
        <v>8</v>
      </c>
      <c r="K179" s="33"/>
      <c r="L179" s="33"/>
    </row>
    <row r="180" spans="1:12">
      <c r="A180" s="31" t="s">
        <v>109</v>
      </c>
      <c r="B180" s="31" t="s">
        <v>109</v>
      </c>
      <c r="C180" s="31" t="s">
        <v>80</v>
      </c>
      <c r="D180" s="31" t="s">
        <v>110</v>
      </c>
      <c r="E180" s="61" t="s">
        <v>12</v>
      </c>
      <c r="F180" s="33">
        <v>0</v>
      </c>
      <c r="G180" s="33"/>
      <c r="H180" s="33">
        <f>ROUNDUP('definition des seuils'!$B185*'definition des seuils'!B$5,0)</f>
        <v>1</v>
      </c>
      <c r="I180" s="33">
        <f>ROUNDUP('definition des seuils'!$B185*'definition des seuils'!C$5,0)</f>
        <v>2</v>
      </c>
      <c r="J180" s="33">
        <f>ROUNDUP('definition des seuils'!$B185*'definition des seuils'!D$5,0)</f>
        <v>8</v>
      </c>
      <c r="K180" s="33"/>
      <c r="L180" s="33"/>
    </row>
    <row r="181" spans="1:12">
      <c r="A181" s="31" t="s">
        <v>111</v>
      </c>
      <c r="B181" s="31" t="s">
        <v>111</v>
      </c>
      <c r="C181" s="31" t="s">
        <v>80</v>
      </c>
      <c r="D181" s="31" t="s">
        <v>112</v>
      </c>
      <c r="E181" s="61" t="s">
        <v>12</v>
      </c>
      <c r="F181" s="33">
        <v>25</v>
      </c>
      <c r="G181" s="33">
        <v>5450</v>
      </c>
      <c r="H181" s="33">
        <f>ROUNDUP('definition des seuils'!$B186*'definition des seuils'!B$5,0)</f>
        <v>1</v>
      </c>
      <c r="I181" s="33">
        <f>ROUNDUP('definition des seuils'!$B186*'definition des seuils'!C$5,0)</f>
        <v>2</v>
      </c>
      <c r="J181" s="33">
        <f>ROUNDUP('definition des seuils'!$B186*'definition des seuils'!D$5,0)</f>
        <v>8</v>
      </c>
      <c r="K181" s="33"/>
      <c r="L181" s="33"/>
    </row>
    <row r="182" spans="1:12">
      <c r="A182" s="31" t="s">
        <v>113</v>
      </c>
      <c r="B182" s="31" t="s">
        <v>113</v>
      </c>
      <c r="C182" s="31" t="s">
        <v>80</v>
      </c>
      <c r="D182" s="31" t="s">
        <v>114</v>
      </c>
      <c r="E182" s="61" t="s">
        <v>12</v>
      </c>
      <c r="F182" s="33">
        <v>15</v>
      </c>
      <c r="G182" s="33">
        <v>5449</v>
      </c>
      <c r="H182" s="33">
        <f>ROUNDUP('definition des seuils'!$B187*'definition des seuils'!B$5,0)</f>
        <v>1</v>
      </c>
      <c r="I182" s="33">
        <f>ROUNDUP('definition des seuils'!$B187*'definition des seuils'!C$5,0)</f>
        <v>2</v>
      </c>
      <c r="J182" s="33">
        <f>ROUNDUP('definition des seuils'!$B187*'definition des seuils'!D$5,0)</f>
        <v>8</v>
      </c>
      <c r="K182" s="33"/>
      <c r="L182" s="33"/>
    </row>
    <row r="183" spans="1:12">
      <c r="A183" s="31" t="s">
        <v>79</v>
      </c>
      <c r="B183" s="31" t="s">
        <v>79</v>
      </c>
      <c r="C183" s="31" t="s">
        <v>80</v>
      </c>
      <c r="D183" s="31" t="s">
        <v>81</v>
      </c>
      <c r="E183" s="61" t="s">
        <v>12</v>
      </c>
      <c r="F183" s="33">
        <v>4</v>
      </c>
      <c r="G183" s="33">
        <v>5457</v>
      </c>
      <c r="H183" s="33">
        <f>ROUNDUP('definition des seuils'!$B188*'definition des seuils'!B$5,0)</f>
        <v>1</v>
      </c>
      <c r="I183" s="33">
        <f>ROUNDUP('definition des seuils'!$B188*'definition des seuils'!C$5,0)</f>
        <v>2</v>
      </c>
      <c r="J183" s="33">
        <f>ROUNDUP('definition des seuils'!$B188*'definition des seuils'!D$5,0)</f>
        <v>8</v>
      </c>
      <c r="K183" s="33"/>
      <c r="L183" s="33"/>
    </row>
    <row r="184" spans="1:12">
      <c r="A184" s="31" t="s">
        <v>115</v>
      </c>
      <c r="B184" s="31" t="s">
        <v>115</v>
      </c>
      <c r="C184" s="31" t="s">
        <v>80</v>
      </c>
      <c r="D184" s="31" t="s">
        <v>116</v>
      </c>
      <c r="E184" s="61" t="s">
        <v>12</v>
      </c>
      <c r="F184" s="33">
        <v>19</v>
      </c>
      <c r="G184" s="33">
        <v>5448</v>
      </c>
      <c r="H184" s="33">
        <f>ROUNDUP('definition des seuils'!$B189*'definition des seuils'!B$5,0)</f>
        <v>1</v>
      </c>
      <c r="I184" s="33">
        <f>ROUNDUP('definition des seuils'!$B189*'definition des seuils'!C$5,0)</f>
        <v>2</v>
      </c>
      <c r="J184" s="33">
        <f>ROUNDUP('definition des seuils'!$B189*'definition des seuils'!D$5,0)</f>
        <v>8</v>
      </c>
      <c r="K184" s="33"/>
      <c r="L184" s="33"/>
    </row>
    <row r="185" spans="1:12">
      <c r="A185" s="31" t="s">
        <v>117</v>
      </c>
      <c r="B185" s="31" t="s">
        <v>117</v>
      </c>
      <c r="C185" s="31" t="s">
        <v>80</v>
      </c>
      <c r="D185" s="31" t="s">
        <v>118</v>
      </c>
      <c r="E185" s="61" t="s">
        <v>12</v>
      </c>
      <c r="F185" s="33">
        <v>0</v>
      </c>
      <c r="G185" s="33"/>
      <c r="H185" s="33">
        <f>ROUNDUP('definition des seuils'!$B190*'definition des seuils'!B$5,0)</f>
        <v>1</v>
      </c>
      <c r="I185" s="33">
        <f>ROUNDUP('definition des seuils'!$B190*'definition des seuils'!C$5,0)</f>
        <v>2</v>
      </c>
      <c r="J185" s="33">
        <f>ROUNDUP('definition des seuils'!$B190*'definition des seuils'!D$5,0)</f>
        <v>8</v>
      </c>
      <c r="K185" s="33"/>
      <c r="L185" s="33"/>
    </row>
    <row r="186" spans="1:12">
      <c r="A186" s="31" t="s">
        <v>119</v>
      </c>
      <c r="B186" s="31" t="s">
        <v>119</v>
      </c>
      <c r="C186" s="31" t="s">
        <v>80</v>
      </c>
      <c r="D186" s="31" t="s">
        <v>120</v>
      </c>
      <c r="E186" s="61" t="s">
        <v>12</v>
      </c>
      <c r="F186" s="33">
        <v>19</v>
      </c>
      <c r="G186" s="33">
        <v>5190</v>
      </c>
      <c r="H186" s="33">
        <f>ROUNDUP('definition des seuils'!$B191*'definition des seuils'!B$5,0)</f>
        <v>1</v>
      </c>
      <c r="I186" s="33">
        <f>ROUNDUP('definition des seuils'!$B191*'definition des seuils'!C$5,0)</f>
        <v>2</v>
      </c>
      <c r="J186" s="33">
        <f>ROUNDUP('definition des seuils'!$B191*'definition des seuils'!D$5,0)</f>
        <v>8</v>
      </c>
      <c r="K186" s="33"/>
      <c r="L186" s="33"/>
    </row>
    <row r="187" spans="1:12">
      <c r="A187" s="31" t="s">
        <v>121</v>
      </c>
      <c r="B187" s="31" t="s">
        <v>121</v>
      </c>
      <c r="C187" s="31" t="s">
        <v>80</v>
      </c>
      <c r="D187" s="31" t="s">
        <v>122</v>
      </c>
      <c r="E187" s="61" t="s">
        <v>12</v>
      </c>
      <c r="F187" s="33">
        <v>17</v>
      </c>
      <c r="G187" s="33">
        <v>5334</v>
      </c>
      <c r="H187" s="33">
        <f>ROUNDUP('definition des seuils'!$B192*'definition des seuils'!B$5,0)</f>
        <v>1</v>
      </c>
      <c r="I187" s="33">
        <f>ROUNDUP('definition des seuils'!$B192*'definition des seuils'!C$5,0)</f>
        <v>2</v>
      </c>
      <c r="J187" s="33">
        <f>ROUNDUP('definition des seuils'!$B192*'definition des seuils'!D$5,0)</f>
        <v>8</v>
      </c>
      <c r="K187" s="33"/>
      <c r="L187" s="33"/>
    </row>
    <row r="188" spans="1:12">
      <c r="A188" s="31" t="s">
        <v>123</v>
      </c>
      <c r="B188" s="31" t="s">
        <v>123</v>
      </c>
      <c r="C188" s="31" t="s">
        <v>80</v>
      </c>
      <c r="D188" s="31" t="s">
        <v>124</v>
      </c>
      <c r="E188" s="61" t="s">
        <v>12</v>
      </c>
      <c r="F188" s="33">
        <v>0</v>
      </c>
      <c r="G188" s="33"/>
      <c r="H188" s="33">
        <f>ROUNDUP('definition des seuils'!$B193*'definition des seuils'!B$5,0)</f>
        <v>1</v>
      </c>
      <c r="I188" s="33">
        <f>ROUNDUP('definition des seuils'!$B193*'definition des seuils'!C$5,0)</f>
        <v>2</v>
      </c>
      <c r="J188" s="33">
        <f>ROUNDUP('definition des seuils'!$B193*'definition des seuils'!D$5,0)</f>
        <v>8</v>
      </c>
      <c r="K188" s="33"/>
      <c r="L188" s="33"/>
    </row>
    <row r="189" spans="1:12">
      <c r="A189" s="31" t="s">
        <v>125</v>
      </c>
      <c r="B189" s="31" t="s">
        <v>125</v>
      </c>
      <c r="C189" s="31" t="s">
        <v>80</v>
      </c>
      <c r="D189" s="31" t="s">
        <v>126</v>
      </c>
      <c r="E189" s="61" t="s">
        <v>12</v>
      </c>
      <c r="F189" s="33">
        <v>12</v>
      </c>
      <c r="G189" s="33">
        <v>4852</v>
      </c>
      <c r="H189" s="33">
        <f>ROUNDUP('definition des seuils'!$B194*'definition des seuils'!B$5,0)</f>
        <v>1</v>
      </c>
      <c r="I189" s="33">
        <f>ROUNDUP('definition des seuils'!$B194*'definition des seuils'!C$5,0)</f>
        <v>2</v>
      </c>
      <c r="J189" s="33">
        <f>ROUNDUP('definition des seuils'!$B194*'definition des seuils'!D$5,0)</f>
        <v>8</v>
      </c>
      <c r="K189" s="33"/>
      <c r="L189" s="33"/>
    </row>
    <row r="190" spans="1:12">
      <c r="A190" s="31" t="s">
        <v>127</v>
      </c>
      <c r="B190" s="31" t="s">
        <v>127</v>
      </c>
      <c r="C190" s="31" t="s">
        <v>80</v>
      </c>
      <c r="D190" s="31" t="s">
        <v>128</v>
      </c>
      <c r="E190" s="61" t="s">
        <v>12</v>
      </c>
      <c r="F190" s="33">
        <v>11</v>
      </c>
      <c r="G190" s="33">
        <v>5128</v>
      </c>
      <c r="H190" s="33">
        <f>ROUNDUP('definition des seuils'!$B195*'definition des seuils'!B$5,0)</f>
        <v>1</v>
      </c>
      <c r="I190" s="33">
        <f>ROUNDUP('definition des seuils'!$B195*'definition des seuils'!C$5,0)</f>
        <v>2</v>
      </c>
      <c r="J190" s="33">
        <f>ROUNDUP('definition des seuils'!$B195*'definition des seuils'!D$5,0)</f>
        <v>8</v>
      </c>
      <c r="K190" s="33"/>
      <c r="L190" s="33"/>
    </row>
    <row r="191" spans="1:12">
      <c r="A191" s="31" t="s">
        <v>129</v>
      </c>
      <c r="B191" s="31" t="s">
        <v>129</v>
      </c>
      <c r="C191" s="31" t="s">
        <v>80</v>
      </c>
      <c r="D191" s="31" t="s">
        <v>130</v>
      </c>
      <c r="E191" s="61" t="s">
        <v>12</v>
      </c>
      <c r="F191" s="33">
        <v>0</v>
      </c>
      <c r="G191" s="33"/>
      <c r="H191" s="33">
        <f>ROUNDUP('definition des seuils'!$B196*'definition des seuils'!B$5,0)</f>
        <v>1</v>
      </c>
      <c r="I191" s="33">
        <f>ROUNDUP('definition des seuils'!$B196*'definition des seuils'!C$5,0)</f>
        <v>2</v>
      </c>
      <c r="J191" s="33">
        <f>ROUNDUP('definition des seuils'!$B196*'definition des seuils'!D$5,0)</f>
        <v>8</v>
      </c>
      <c r="K191" s="33"/>
      <c r="L191" s="33"/>
    </row>
    <row r="192" spans="1:12">
      <c r="A192" s="31" t="s">
        <v>131</v>
      </c>
      <c r="B192" s="31" t="s">
        <v>131</v>
      </c>
      <c r="C192" s="31" t="s">
        <v>80</v>
      </c>
      <c r="D192" s="31" t="s">
        <v>132</v>
      </c>
      <c r="E192" s="61" t="s">
        <v>12</v>
      </c>
      <c r="F192" s="33">
        <v>17</v>
      </c>
      <c r="G192" s="33">
        <v>4853</v>
      </c>
      <c r="H192" s="33">
        <f>ROUNDUP('definition des seuils'!$B197*'definition des seuils'!B$5,0)</f>
        <v>1</v>
      </c>
      <c r="I192" s="33">
        <f>ROUNDUP('definition des seuils'!$B197*'definition des seuils'!C$5,0)</f>
        <v>2</v>
      </c>
      <c r="J192" s="33">
        <f>ROUNDUP('definition des seuils'!$B197*'definition des seuils'!D$5,0)</f>
        <v>8</v>
      </c>
      <c r="K192" s="33"/>
      <c r="L192" s="33"/>
    </row>
    <row r="193" spans="1:12">
      <c r="A193" s="31" t="s">
        <v>133</v>
      </c>
      <c r="B193" s="31" t="s">
        <v>133</v>
      </c>
      <c r="C193" s="31" t="s">
        <v>80</v>
      </c>
      <c r="D193" s="31" t="s">
        <v>134</v>
      </c>
      <c r="E193" s="61" t="s">
        <v>12</v>
      </c>
      <c r="F193" s="33">
        <v>12</v>
      </c>
      <c r="G193" s="33">
        <v>4856</v>
      </c>
      <c r="H193" s="33">
        <f>ROUNDUP('definition des seuils'!$B198*'definition des seuils'!B$5,0)</f>
        <v>1</v>
      </c>
      <c r="I193" s="33">
        <f>ROUNDUP('definition des seuils'!$B198*'definition des seuils'!C$5,0)</f>
        <v>2</v>
      </c>
      <c r="J193" s="33">
        <f>ROUNDUP('definition des seuils'!$B198*'definition des seuils'!D$5,0)</f>
        <v>8</v>
      </c>
      <c r="K193" s="33"/>
      <c r="L193" s="33"/>
    </row>
    <row r="194" spans="1:12">
      <c r="A194" s="31" t="s">
        <v>135</v>
      </c>
      <c r="B194" s="31" t="s">
        <v>135</v>
      </c>
      <c r="C194" s="31" t="s">
        <v>80</v>
      </c>
      <c r="D194" s="31" t="s">
        <v>136</v>
      </c>
      <c r="E194" s="61" t="s">
        <v>12</v>
      </c>
      <c r="F194" s="33">
        <v>8</v>
      </c>
      <c r="G194" s="33">
        <v>4857</v>
      </c>
      <c r="H194" s="33">
        <f>ROUNDUP('definition des seuils'!$B199*'definition des seuils'!B$5,0)</f>
        <v>1</v>
      </c>
      <c r="I194" s="33">
        <f>ROUNDUP('definition des seuils'!$B199*'definition des seuils'!C$5,0)</f>
        <v>2</v>
      </c>
      <c r="J194" s="33">
        <f>ROUNDUP('definition des seuils'!$B199*'definition des seuils'!D$5,0)</f>
        <v>8</v>
      </c>
      <c r="K194" s="33"/>
      <c r="L194" s="33"/>
    </row>
    <row r="195" spans="1:12">
      <c r="A195" s="31" t="s">
        <v>148</v>
      </c>
      <c r="B195" s="31" t="s">
        <v>148</v>
      </c>
      <c r="C195" s="65">
        <v>1</v>
      </c>
      <c r="D195" s="31" t="s">
        <v>149</v>
      </c>
      <c r="E195" s="61" t="s">
        <v>12</v>
      </c>
      <c r="F195" s="33">
        <v>0</v>
      </c>
      <c r="G195" s="33"/>
      <c r="H195" s="33">
        <v>10</v>
      </c>
      <c r="I195" s="33">
        <v>50</v>
      </c>
      <c r="J195" s="33">
        <v>100</v>
      </c>
      <c r="K195" s="33"/>
      <c r="L195" s="33"/>
    </row>
    <row r="196" spans="1:12">
      <c r="A196" s="65">
        <v>519</v>
      </c>
      <c r="B196" s="31" t="s">
        <v>150</v>
      </c>
      <c r="C196" s="65">
        <v>1</v>
      </c>
      <c r="D196" s="31" t="s">
        <v>151</v>
      </c>
      <c r="E196" s="61" t="s">
        <v>12</v>
      </c>
      <c r="F196" s="33">
        <v>56</v>
      </c>
      <c r="G196" s="33"/>
      <c r="H196" s="33">
        <v>10</v>
      </c>
      <c r="I196" s="33">
        <v>50</v>
      </c>
      <c r="J196" s="33">
        <v>100</v>
      </c>
      <c r="K196" s="33"/>
      <c r="L196" s="33"/>
    </row>
    <row r="197" spans="1:12">
      <c r="A197" s="31" t="s">
        <v>153</v>
      </c>
      <c r="B197" s="31" t="s">
        <v>153</v>
      </c>
      <c r="C197" s="65">
        <v>1</v>
      </c>
      <c r="D197" s="31" t="s">
        <v>154</v>
      </c>
      <c r="E197" s="61" t="s">
        <v>12</v>
      </c>
      <c r="F197" s="33">
        <v>128</v>
      </c>
      <c r="G197" s="33"/>
      <c r="H197" s="33">
        <v>10</v>
      </c>
      <c r="I197" s="33">
        <v>50</v>
      </c>
      <c r="J197" s="33">
        <v>100</v>
      </c>
      <c r="K197" s="33"/>
      <c r="L197" s="33"/>
    </row>
    <row r="198" spans="1:12">
      <c r="A198" s="31" t="s">
        <v>155</v>
      </c>
      <c r="B198" s="58" t="s">
        <v>156</v>
      </c>
      <c r="C198" s="31" t="s">
        <v>17</v>
      </c>
      <c r="D198" s="31" t="s">
        <v>157</v>
      </c>
      <c r="E198" s="61" t="s">
        <v>158</v>
      </c>
      <c r="F198" s="33">
        <v>0</v>
      </c>
      <c r="G198" s="33"/>
      <c r="H198" s="33">
        <f>ROUNDUP(4*'definition des seuils'!B$5,0)</f>
        <v>8</v>
      </c>
      <c r="I198" s="33">
        <f>ROUNDUP(4*'definition des seuils'!C$5,0)</f>
        <v>16</v>
      </c>
      <c r="J198" s="33">
        <f>ROUNDUP(4*'definition des seuils'!D$5,0)</f>
        <v>60</v>
      </c>
      <c r="K198" s="33"/>
      <c r="L198" s="33"/>
    </row>
    <row r="199" spans="1:12">
      <c r="A199" s="31" t="s">
        <v>156</v>
      </c>
      <c r="B199" s="31" t="s">
        <v>156</v>
      </c>
      <c r="C199" s="65">
        <v>1</v>
      </c>
      <c r="D199" s="31" t="s">
        <v>157</v>
      </c>
      <c r="E199" s="61" t="s">
        <v>158</v>
      </c>
      <c r="F199" s="33">
        <v>63</v>
      </c>
      <c r="G199" s="33">
        <v>5437</v>
      </c>
      <c r="H199" s="33">
        <f>ROUNDUP(4*'definition des seuils'!B$5,0)</f>
        <v>8</v>
      </c>
      <c r="I199" s="33">
        <f>ROUNDUP(4*'definition des seuils'!C$5,0)</f>
        <v>16</v>
      </c>
      <c r="J199" s="33">
        <f>ROUNDUP(4*'definition des seuils'!D$5,0)</f>
        <v>60</v>
      </c>
      <c r="K199" s="33"/>
      <c r="L199" s="33"/>
    </row>
    <row r="200" spans="1:12">
      <c r="A200" s="65">
        <v>1119</v>
      </c>
      <c r="B200" s="65">
        <v>1119</v>
      </c>
      <c r="C200" s="31" t="s">
        <v>80</v>
      </c>
      <c r="D200" s="31" t="s">
        <v>340</v>
      </c>
      <c r="E200" s="61" t="s">
        <v>158</v>
      </c>
      <c r="F200" s="33">
        <v>40</v>
      </c>
      <c r="G200" s="33">
        <v>5456</v>
      </c>
      <c r="H200" s="33">
        <v>10</v>
      </c>
      <c r="I200" s="33">
        <v>50</v>
      </c>
      <c r="J200" s="33">
        <v>250</v>
      </c>
      <c r="K200" s="33"/>
      <c r="L200" s="33"/>
    </row>
    <row r="201" spans="1:12">
      <c r="A201" s="65">
        <v>1077</v>
      </c>
      <c r="B201" s="65">
        <v>1077</v>
      </c>
      <c r="C201" s="65">
        <v>1</v>
      </c>
      <c r="D201" s="31" t="s">
        <v>546</v>
      </c>
      <c r="E201" s="61" t="s">
        <v>12</v>
      </c>
      <c r="F201" s="33">
        <v>0</v>
      </c>
      <c r="G201" s="33">
        <v>0</v>
      </c>
      <c r="H201" s="64">
        <v>5</v>
      </c>
      <c r="I201" s="64">
        <v>8</v>
      </c>
      <c r="J201" s="64">
        <v>10</v>
      </c>
      <c r="K201" s="33"/>
      <c r="L201" s="33"/>
    </row>
    <row r="202" spans="1:12">
      <c r="A202" s="65">
        <v>54045</v>
      </c>
      <c r="B202" s="65">
        <v>54045</v>
      </c>
      <c r="C202" s="65">
        <v>1</v>
      </c>
      <c r="D202" s="31" t="s">
        <v>547</v>
      </c>
      <c r="E202" s="61" t="s">
        <v>12</v>
      </c>
      <c r="F202" s="33">
        <v>0</v>
      </c>
      <c r="G202" s="33">
        <v>0</v>
      </c>
      <c r="H202" s="64">
        <v>20</v>
      </c>
      <c r="I202" s="64">
        <v>30</v>
      </c>
      <c r="J202" s="64">
        <v>40</v>
      </c>
      <c r="K202" s="33"/>
      <c r="L202" s="33"/>
    </row>
    <row r="203" spans="1:12">
      <c r="A203" s="65">
        <v>54046</v>
      </c>
      <c r="B203" s="65">
        <v>54046</v>
      </c>
      <c r="C203" s="65">
        <v>1</v>
      </c>
      <c r="D203" s="31" t="s">
        <v>548</v>
      </c>
      <c r="E203" s="61" t="s">
        <v>12</v>
      </c>
      <c r="F203" s="33">
        <v>0</v>
      </c>
      <c r="G203" s="33">
        <v>0</v>
      </c>
      <c r="H203" s="64">
        <v>20</v>
      </c>
      <c r="I203" s="64">
        <v>30</v>
      </c>
      <c r="J203" s="64">
        <v>40</v>
      </c>
      <c r="K203" s="33"/>
      <c r="L203" s="33"/>
    </row>
    <row r="204" spans="1:12">
      <c r="A204" s="65">
        <v>12531</v>
      </c>
      <c r="B204" s="65">
        <v>12531</v>
      </c>
      <c r="C204" s="65">
        <v>1</v>
      </c>
      <c r="D204" s="31" t="s">
        <v>549</v>
      </c>
      <c r="E204" s="61" t="s">
        <v>12</v>
      </c>
      <c r="F204" s="33">
        <v>0</v>
      </c>
      <c r="G204" s="33">
        <v>0</v>
      </c>
      <c r="H204" s="64">
        <v>20</v>
      </c>
      <c r="I204" s="64">
        <v>30</v>
      </c>
      <c r="J204" s="64">
        <v>40</v>
      </c>
      <c r="K204" s="33"/>
      <c r="L204" s="33"/>
    </row>
    <row r="205" spans="1:12">
      <c r="A205" s="65">
        <v>55073</v>
      </c>
      <c r="B205" s="65">
        <v>55073</v>
      </c>
      <c r="C205" s="65">
        <v>1</v>
      </c>
      <c r="D205" s="31" t="s">
        <v>550</v>
      </c>
      <c r="E205" s="61" t="s">
        <v>12</v>
      </c>
      <c r="F205" s="33">
        <v>0</v>
      </c>
      <c r="G205" s="33">
        <v>0</v>
      </c>
      <c r="H205" s="64">
        <v>20</v>
      </c>
      <c r="I205" s="64">
        <v>30</v>
      </c>
      <c r="J205" s="64">
        <v>40</v>
      </c>
      <c r="K205" s="33"/>
      <c r="L205" s="33"/>
    </row>
    <row r="206" spans="1:12">
      <c r="A206" s="65">
        <v>55071</v>
      </c>
      <c r="B206" s="65">
        <v>55071</v>
      </c>
      <c r="C206" s="65">
        <v>1</v>
      </c>
      <c r="D206" s="31" t="s">
        <v>551</v>
      </c>
      <c r="E206" s="61" t="s">
        <v>12</v>
      </c>
      <c r="F206" s="33">
        <v>0</v>
      </c>
      <c r="G206" s="33">
        <v>0</v>
      </c>
      <c r="H206" s="64">
        <v>10</v>
      </c>
      <c r="I206" s="64">
        <v>30</v>
      </c>
      <c r="J206" s="64">
        <v>40</v>
      </c>
      <c r="K206" s="33"/>
      <c r="L206" s="33"/>
    </row>
    <row r="207" spans="1:12">
      <c r="A207" s="65">
        <v>12598</v>
      </c>
      <c r="B207" s="65">
        <v>12598</v>
      </c>
      <c r="C207" s="65">
        <v>1</v>
      </c>
      <c r="D207" s="31" t="s">
        <v>552</v>
      </c>
      <c r="E207" s="61" t="s">
        <v>12</v>
      </c>
      <c r="F207" s="33">
        <v>0</v>
      </c>
      <c r="G207" s="33">
        <v>0</v>
      </c>
      <c r="H207" s="64">
        <v>10</v>
      </c>
      <c r="I207" s="64">
        <v>30</v>
      </c>
      <c r="J207" s="64">
        <v>40</v>
      </c>
      <c r="K207" s="33"/>
      <c r="L207" s="33"/>
    </row>
    <row r="208" spans="1:12">
      <c r="A208" s="65">
        <v>1077</v>
      </c>
      <c r="B208" s="31" t="s">
        <v>553</v>
      </c>
      <c r="C208" s="65">
        <v>1</v>
      </c>
      <c r="D208" s="31" t="s">
        <v>554</v>
      </c>
      <c r="E208" s="61" t="s">
        <v>12</v>
      </c>
      <c r="F208" s="33">
        <v>0</v>
      </c>
      <c r="G208" s="33">
        <v>0</v>
      </c>
      <c r="H208" s="64">
        <v>2</v>
      </c>
      <c r="I208" s="64">
        <v>4</v>
      </c>
      <c r="J208" s="64">
        <v>5</v>
      </c>
      <c r="K208" s="33"/>
      <c r="L208" s="33"/>
    </row>
    <row r="209" spans="1:12">
      <c r="A209" s="65">
        <v>54045</v>
      </c>
      <c r="B209" s="31" t="s">
        <v>555</v>
      </c>
      <c r="C209" s="65">
        <v>1</v>
      </c>
      <c r="D209" s="31" t="s">
        <v>556</v>
      </c>
      <c r="E209" s="61" t="s">
        <v>12</v>
      </c>
      <c r="F209" s="33">
        <v>0</v>
      </c>
      <c r="G209" s="33">
        <v>0</v>
      </c>
      <c r="H209" s="64">
        <v>2</v>
      </c>
      <c r="I209" s="64">
        <v>4</v>
      </c>
      <c r="J209" s="64">
        <v>5</v>
      </c>
      <c r="K209" s="33"/>
      <c r="L209" s="33"/>
    </row>
    <row r="210" spans="1:12">
      <c r="A210" s="65">
        <v>54046</v>
      </c>
      <c r="B210" s="31" t="s">
        <v>557</v>
      </c>
      <c r="C210" s="65">
        <v>1</v>
      </c>
      <c r="D210" s="31" t="s">
        <v>558</v>
      </c>
      <c r="E210" s="61" t="s">
        <v>12</v>
      </c>
      <c r="F210" s="33">
        <v>0</v>
      </c>
      <c r="G210" s="33">
        <v>0</v>
      </c>
      <c r="H210" s="64">
        <v>2</v>
      </c>
      <c r="I210" s="64">
        <v>4</v>
      </c>
      <c r="J210" s="64">
        <v>5</v>
      </c>
      <c r="K210" s="33"/>
      <c r="L210" s="33"/>
    </row>
    <row r="211" spans="1:12">
      <c r="A211" s="65">
        <v>12531</v>
      </c>
      <c r="B211" s="31" t="s">
        <v>559</v>
      </c>
      <c r="C211" s="65">
        <v>1</v>
      </c>
      <c r="D211" s="31" t="s">
        <v>560</v>
      </c>
      <c r="E211" s="61" t="s">
        <v>12</v>
      </c>
      <c r="F211" s="33">
        <v>0</v>
      </c>
      <c r="G211" s="33">
        <v>0</v>
      </c>
      <c r="H211" s="64">
        <v>2</v>
      </c>
      <c r="I211" s="64">
        <v>4</v>
      </c>
      <c r="J211" s="64">
        <v>5</v>
      </c>
      <c r="K211" s="33"/>
      <c r="L211" s="33"/>
    </row>
    <row r="212" spans="1:12">
      <c r="A212" s="65">
        <v>55073</v>
      </c>
      <c r="B212" s="31" t="s">
        <v>561</v>
      </c>
      <c r="C212" s="65">
        <v>1</v>
      </c>
      <c r="D212" s="31" t="s">
        <v>562</v>
      </c>
      <c r="E212" s="61" t="s">
        <v>12</v>
      </c>
      <c r="F212" s="33">
        <v>0</v>
      </c>
      <c r="G212" s="33">
        <v>0</v>
      </c>
      <c r="H212" s="64">
        <v>2</v>
      </c>
      <c r="I212" s="64">
        <v>4</v>
      </c>
      <c r="J212" s="64">
        <v>5</v>
      </c>
      <c r="K212" s="33"/>
      <c r="L212" s="33"/>
    </row>
    <row r="213" spans="1:12">
      <c r="A213" s="65">
        <v>55071</v>
      </c>
      <c r="B213" s="31" t="s">
        <v>563</v>
      </c>
      <c r="C213" s="65">
        <v>1</v>
      </c>
      <c r="D213" s="31" t="s">
        <v>564</v>
      </c>
      <c r="E213" s="61" t="s">
        <v>12</v>
      </c>
      <c r="F213" s="33">
        <v>0</v>
      </c>
      <c r="G213" s="33">
        <v>0</v>
      </c>
      <c r="H213" s="64">
        <v>2</v>
      </c>
      <c r="I213" s="64">
        <v>4</v>
      </c>
      <c r="J213" s="64">
        <v>5</v>
      </c>
      <c r="K213" s="33"/>
      <c r="L213" s="33"/>
    </row>
    <row r="214" spans="1:12">
      <c r="A214" s="65">
        <v>12598</v>
      </c>
      <c r="B214" s="31" t="s">
        <v>565</v>
      </c>
      <c r="C214" s="65">
        <v>1</v>
      </c>
      <c r="D214" s="31" t="s">
        <v>566</v>
      </c>
      <c r="E214" s="61" t="s">
        <v>12</v>
      </c>
      <c r="F214" s="33">
        <v>0</v>
      </c>
      <c r="G214" s="33">
        <v>0</v>
      </c>
      <c r="H214" s="64">
        <v>2</v>
      </c>
      <c r="I214" s="64">
        <v>4</v>
      </c>
      <c r="J214" s="64">
        <v>5</v>
      </c>
      <c r="K214" s="33"/>
      <c r="L214" s="33"/>
    </row>
    <row r="215" spans="1:12">
      <c r="A215" s="31" t="s">
        <v>568</v>
      </c>
      <c r="B215" s="31" t="s">
        <v>568</v>
      </c>
      <c r="C215" s="65">
        <v>1</v>
      </c>
      <c r="D215" s="31" t="s">
        <v>571</v>
      </c>
      <c r="E215" s="61" t="s">
        <v>12</v>
      </c>
      <c r="F215" s="33">
        <v>0</v>
      </c>
      <c r="G215" s="33">
        <v>0</v>
      </c>
      <c r="H215" s="64">
        <v>10</v>
      </c>
      <c r="I215" s="64">
        <v>20</v>
      </c>
      <c r="J215" s="64">
        <v>30</v>
      </c>
      <c r="K215" s="33"/>
      <c r="L215" s="33"/>
    </row>
    <row r="216" spans="1:12">
      <c r="A216" s="31" t="s">
        <v>569</v>
      </c>
      <c r="B216" s="31" t="s">
        <v>569</v>
      </c>
      <c r="C216" s="65">
        <v>1</v>
      </c>
      <c r="D216" s="31" t="s">
        <v>572</v>
      </c>
      <c r="E216" s="61" t="s">
        <v>12</v>
      </c>
      <c r="F216" s="33">
        <v>0</v>
      </c>
      <c r="G216" s="33">
        <v>0</v>
      </c>
      <c r="H216" s="64">
        <v>10</v>
      </c>
      <c r="I216" s="64">
        <v>20</v>
      </c>
      <c r="J216" s="64">
        <v>30</v>
      </c>
      <c r="K216" s="33"/>
      <c r="L216" s="33"/>
    </row>
    <row r="217" spans="1:12">
      <c r="A217" s="31" t="s">
        <v>570</v>
      </c>
      <c r="B217" s="31" t="s">
        <v>570</v>
      </c>
      <c r="C217" s="65">
        <v>1</v>
      </c>
      <c r="D217" s="31" t="s">
        <v>573</v>
      </c>
      <c r="E217" s="61" t="s">
        <v>12</v>
      </c>
      <c r="F217" s="33">
        <v>0</v>
      </c>
      <c r="G217" s="33">
        <v>0</v>
      </c>
      <c r="H217" s="64">
        <v>10</v>
      </c>
      <c r="I217" s="64">
        <v>20</v>
      </c>
      <c r="J217" s="64">
        <v>30</v>
      </c>
      <c r="K217" s="33"/>
      <c r="L217" s="33"/>
    </row>
    <row r="218" spans="1:12">
      <c r="F218" s="59"/>
    </row>
    <row r="219" spans="1:12">
      <c r="F219" s="59"/>
    </row>
    <row r="225" spans="6:6">
      <c r="F225" s="59"/>
    </row>
    <row r="226" spans="6:6">
      <c r="F226" s="59"/>
    </row>
    <row r="227" spans="6:6">
      <c r="F227" s="59"/>
    </row>
    <row r="233" spans="6:6">
      <c r="F233" s="59"/>
    </row>
    <row r="234" spans="6:6">
      <c r="F234" s="59"/>
    </row>
    <row r="235" spans="6:6">
      <c r="F235" s="59"/>
    </row>
  </sheetData>
  <conditionalFormatting sqref="F6">
    <cfRule type="iconSet" priority="536">
      <iconSet iconSet="4TrafficLights">
        <cfvo type="percent" val="0"/>
        <cfvo type="num" val="$H$6"/>
        <cfvo type="num" val="$I$6"/>
        <cfvo type="num" val="$J$6"/>
      </iconSet>
    </cfRule>
  </conditionalFormatting>
  <conditionalFormatting sqref="F2">
    <cfRule type="iconSet" priority="540">
      <iconSet iconSet="4TrafficLights">
        <cfvo type="percent" val="0"/>
        <cfvo type="num" val="$H$2"/>
        <cfvo type="num" val="$I$2"/>
        <cfvo type="num" val="$J$2"/>
      </iconSet>
    </cfRule>
  </conditionalFormatting>
  <conditionalFormatting sqref="F4">
    <cfRule type="iconSet" priority="538">
      <iconSet iconSet="4TrafficLights">
        <cfvo type="percent" val="0"/>
        <cfvo type="num" val="$H$4"/>
        <cfvo type="num" val="$I$4"/>
        <cfvo type="num" val="$J$4"/>
      </iconSet>
    </cfRule>
  </conditionalFormatting>
  <conditionalFormatting sqref="F16">
    <cfRule type="iconSet" priority="524">
      <iconSet iconSet="4TrafficLights">
        <cfvo type="percent" val="0"/>
        <cfvo type="num" val="$H$16"/>
        <cfvo type="num" val="$I$16"/>
        <cfvo type="num" val="$J$16"/>
      </iconSet>
    </cfRule>
  </conditionalFormatting>
  <conditionalFormatting sqref="F26">
    <cfRule type="iconSet" priority="514">
      <iconSet iconSet="4TrafficLights">
        <cfvo type="percent" val="0"/>
        <cfvo type="num" val="$H$26"/>
        <cfvo type="num" val="$I$26"/>
        <cfvo type="num" val="$J$26"/>
      </iconSet>
    </cfRule>
  </conditionalFormatting>
  <conditionalFormatting sqref="F20">
    <cfRule type="iconSet" priority="512">
      <iconSet iconSet="4TrafficLights">
        <cfvo type="percent" val="0"/>
        <cfvo type="num" val="$H$20"/>
        <cfvo type="num" val="$I$20"/>
        <cfvo type="num" val="$J$20"/>
      </iconSet>
    </cfRule>
  </conditionalFormatting>
  <conditionalFormatting sqref="F41">
    <cfRule type="iconSet" priority="507">
      <iconSet iconSet="4TrafficLights">
        <cfvo type="percent" val="0"/>
        <cfvo type="num" val="$H$41"/>
        <cfvo type="num" val="$I$41"/>
        <cfvo type="num" val="$J$41"/>
      </iconSet>
    </cfRule>
  </conditionalFormatting>
  <conditionalFormatting sqref="F40">
    <cfRule type="iconSet" priority="506">
      <iconSet iconSet="4TrafficLights">
        <cfvo type="percent" val="0"/>
        <cfvo type="num" val="$H$40"/>
        <cfvo type="num" val="$I$40"/>
        <cfvo type="num" val="$J$40"/>
      </iconSet>
    </cfRule>
  </conditionalFormatting>
  <conditionalFormatting sqref="F32">
    <cfRule type="iconSet" priority="505">
      <iconSet iconSet="4TrafficLights">
        <cfvo type="percent" val="0"/>
        <cfvo type="num" val="$H$32"/>
        <cfvo type="num" val="$I$32"/>
        <cfvo type="num" val="$J$32"/>
      </iconSet>
    </cfRule>
  </conditionalFormatting>
  <conditionalFormatting sqref="F51">
    <cfRule type="iconSet" priority="501">
      <iconSet iconSet="4TrafficLights">
        <cfvo type="percent" val="0"/>
        <cfvo type="num" val="$H$51"/>
        <cfvo type="num" val="$I$51"/>
        <cfvo type="num" val="$J$51"/>
      </iconSet>
    </cfRule>
  </conditionalFormatting>
  <conditionalFormatting sqref="F56">
    <cfRule type="iconSet" priority="499">
      <iconSet iconSet="4TrafficLights">
        <cfvo type="percent" val="0"/>
        <cfvo type="num" val="$H$56"/>
        <cfvo type="num" val="$I$56"/>
        <cfvo type="num" val="$J$56"/>
      </iconSet>
    </cfRule>
  </conditionalFormatting>
  <conditionalFormatting sqref="F55">
    <cfRule type="iconSet" priority="498">
      <iconSet iconSet="4TrafficLights">
        <cfvo type="percent" val="0"/>
        <cfvo type="num" val="$H$55"/>
        <cfvo type="num" val="$I$55"/>
        <cfvo type="num" val="$J$55"/>
      </iconSet>
    </cfRule>
  </conditionalFormatting>
  <conditionalFormatting sqref="F52">
    <cfRule type="iconSet" priority="497">
      <iconSet iconSet="4TrafficLights">
        <cfvo type="percent" val="0"/>
        <cfvo type="num" val="$H$52"/>
        <cfvo type="num" val="$I$52"/>
        <cfvo type="num" val="$J$52"/>
      </iconSet>
    </cfRule>
  </conditionalFormatting>
  <conditionalFormatting sqref="F53">
    <cfRule type="iconSet" priority="496">
      <iconSet iconSet="4TrafficLights">
        <cfvo type="percent" val="0"/>
        <cfvo type="num" val="$H$53"/>
        <cfvo type="num" val="$I$53"/>
        <cfvo type="num" val="$J$53"/>
      </iconSet>
    </cfRule>
  </conditionalFormatting>
  <conditionalFormatting sqref="F54">
    <cfRule type="iconSet" priority="495">
      <iconSet iconSet="4TrafficLights">
        <cfvo type="percent" val="0"/>
        <cfvo type="num" val="$H$54"/>
        <cfvo type="num" val="$I$54"/>
        <cfvo type="num" val="$J$54"/>
      </iconSet>
    </cfRule>
  </conditionalFormatting>
  <conditionalFormatting sqref="F60">
    <cfRule type="iconSet" priority="494">
      <iconSet iconSet="4TrafficLights">
        <cfvo type="percent" val="0"/>
        <cfvo type="num" val="$H$60"/>
        <cfvo type="num" val="$I$60"/>
        <cfvo type="num" val="$J$60"/>
      </iconSet>
    </cfRule>
  </conditionalFormatting>
  <conditionalFormatting sqref="F63">
    <cfRule type="iconSet" priority="493">
      <iconSet iconSet="4TrafficLights">
        <cfvo type="percent" val="0"/>
        <cfvo type="num" val="$H$63"/>
        <cfvo type="num" val="$I$63"/>
        <cfvo type="num" val="$J$63"/>
      </iconSet>
    </cfRule>
  </conditionalFormatting>
  <conditionalFormatting sqref="F71">
    <cfRule type="iconSet" priority="492">
      <iconSet iconSet="4TrafficLights">
        <cfvo type="percent" val="0"/>
        <cfvo type="num" val="$H$71"/>
        <cfvo type="num" val="$I$71"/>
        <cfvo type="num" val="$J$71"/>
      </iconSet>
    </cfRule>
  </conditionalFormatting>
  <conditionalFormatting sqref="F70">
    <cfRule type="iconSet" priority="491">
      <iconSet iconSet="4TrafficLights">
        <cfvo type="percent" val="0"/>
        <cfvo type="num" val="$H$70"/>
        <cfvo type="num" val="$I$70"/>
        <cfvo type="num" val="$J$70"/>
      </iconSet>
    </cfRule>
  </conditionalFormatting>
  <conditionalFormatting sqref="F69">
    <cfRule type="iconSet" priority="490">
      <iconSet iconSet="4TrafficLights">
        <cfvo type="percent" val="0"/>
        <cfvo type="num" val="$H$69"/>
        <cfvo type="num" val="$I$69"/>
        <cfvo type="num" val="$J$69"/>
      </iconSet>
    </cfRule>
  </conditionalFormatting>
  <conditionalFormatting sqref="F67">
    <cfRule type="iconSet" priority="488">
      <iconSet iconSet="4TrafficLights">
        <cfvo type="percent" val="0"/>
        <cfvo type="num" val="$H$67"/>
        <cfvo type="num" val="$I$67"/>
        <cfvo type="num" val="$J$67"/>
      </iconSet>
    </cfRule>
  </conditionalFormatting>
  <conditionalFormatting sqref="F68">
    <cfRule type="iconSet" priority="487">
      <iconSet iconSet="4TrafficLights">
        <cfvo type="percent" val="0"/>
        <cfvo type="num" val="$H$68"/>
        <cfvo type="num" val="$I$68"/>
        <cfvo type="num" val="$J$68"/>
      </iconSet>
    </cfRule>
  </conditionalFormatting>
  <conditionalFormatting sqref="F72">
    <cfRule type="iconSet" priority="486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73">
    <cfRule type="iconSet" priority="485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77">
    <cfRule type="iconSet" priority="483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76">
    <cfRule type="iconSet" priority="482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74">
    <cfRule type="iconSet" priority="481">
      <iconSet iconSet="4TrafficLights">
        <cfvo type="percent" val="0"/>
        <cfvo type="num" val="$H$74"/>
        <cfvo type="num" val="$I$74"/>
        <cfvo type="num" val="$J$74"/>
      </iconSet>
    </cfRule>
  </conditionalFormatting>
  <conditionalFormatting sqref="F75">
    <cfRule type="iconSet" priority="480">
      <iconSet iconSet="4TrafficLights">
        <cfvo type="percent" val="0"/>
        <cfvo type="num" val="$H$75"/>
        <cfvo type="num" val="$I$75"/>
        <cfvo type="num" val="$J$75"/>
      </iconSet>
    </cfRule>
  </conditionalFormatting>
  <conditionalFormatting sqref="F79">
    <cfRule type="iconSet" priority="478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87">
    <cfRule type="iconSet" priority="476">
      <iconSet iconSet="4TrafficLights">
        <cfvo type="percent" val="0"/>
        <cfvo type="num" val="$H$87"/>
        <cfvo type="num" val="$I$87"/>
        <cfvo type="num" val="$J$87"/>
      </iconSet>
    </cfRule>
  </conditionalFormatting>
  <conditionalFormatting sqref="F86">
    <cfRule type="iconSet" priority="475">
      <iconSet iconSet="4TrafficLights">
        <cfvo type="percent" val="0"/>
        <cfvo type="num" val="$H$86"/>
        <cfvo type="num" val="$I$86"/>
        <cfvo type="num" val="$J$86"/>
      </iconSet>
    </cfRule>
  </conditionalFormatting>
  <conditionalFormatting sqref="F85">
    <cfRule type="iconSet" priority="474">
      <iconSet iconSet="4TrafficLights">
        <cfvo type="percent" val="0"/>
        <cfvo type="num" val="$H$85"/>
        <cfvo type="num" val="$I$85"/>
        <cfvo type="num" val="$J$85"/>
      </iconSet>
    </cfRule>
  </conditionalFormatting>
  <conditionalFormatting sqref="F82">
    <cfRule type="iconSet" priority="473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83">
    <cfRule type="iconSet" priority="472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84">
    <cfRule type="iconSet" priority="471">
      <iconSet iconSet="4TrafficLights">
        <cfvo type="percent" val="0"/>
        <cfvo type="num" val="$H$84"/>
        <cfvo type="num" val="$I$84"/>
        <cfvo type="num" val="$J$84"/>
      </iconSet>
    </cfRule>
  </conditionalFormatting>
  <conditionalFormatting sqref="F88">
    <cfRule type="iconSet" priority="470">
      <iconSet iconSet="4TrafficLights">
        <cfvo type="percent" val="0"/>
        <cfvo type="num" val="$H$88"/>
        <cfvo type="num" val="$I$88"/>
        <cfvo type="num" val="$J$88"/>
      </iconSet>
    </cfRule>
  </conditionalFormatting>
  <conditionalFormatting sqref="F89">
    <cfRule type="iconSet" priority="469">
      <iconSet iconSet="4TrafficLights">
        <cfvo type="percent" val="0"/>
        <cfvo type="num" val="$H$89"/>
        <cfvo type="num" val="$I$89"/>
        <cfvo type="num" val="$J$89"/>
      </iconSet>
    </cfRule>
  </conditionalFormatting>
  <conditionalFormatting sqref="F98">
    <cfRule type="iconSet" priority="462">
      <iconSet iconSet="4TrafficLights">
        <cfvo type="percent" val="0"/>
        <cfvo type="num" val="$H$98"/>
        <cfvo type="num" val="$I$98"/>
        <cfvo type="num" val="$J$98"/>
      </iconSet>
    </cfRule>
  </conditionalFormatting>
  <conditionalFormatting sqref="F97">
    <cfRule type="iconSet" priority="460">
      <iconSet iconSet="4TrafficLights">
        <cfvo type="percent" val="0"/>
        <cfvo type="num" val="$H$97"/>
        <cfvo type="num" val="$I$97"/>
        <cfvo type="num" val="$J$97"/>
      </iconSet>
    </cfRule>
  </conditionalFormatting>
  <conditionalFormatting sqref="F95:F96">
    <cfRule type="iconSet" priority="459">
      <iconSet iconSet="4TrafficLights">
        <cfvo type="percent" val="0"/>
        <cfvo type="num" val="$H$95"/>
        <cfvo type="num" val="$I$95"/>
        <cfvo type="num" val="$J$95"/>
      </iconSet>
    </cfRule>
  </conditionalFormatting>
  <conditionalFormatting sqref="F94">
    <cfRule type="iconSet" priority="458">
      <iconSet iconSet="4TrafficLights">
        <cfvo type="percent" val="0"/>
        <cfvo type="num" val="$H$94"/>
        <cfvo type="num" val="$I$94"/>
        <cfvo type="num" val="$J$94"/>
      </iconSet>
    </cfRule>
  </conditionalFormatting>
  <conditionalFormatting sqref="F90">
    <cfRule type="iconSet" priority="457">
      <iconSet iconSet="4TrafficLights">
        <cfvo type="percent" val="0"/>
        <cfvo type="num" val="$H$90"/>
        <cfvo type="num" val="$I$90"/>
        <cfvo type="num" val="$J$90"/>
      </iconSet>
    </cfRule>
  </conditionalFormatting>
  <conditionalFormatting sqref="F91">
    <cfRule type="iconSet" priority="456">
      <iconSet iconSet="4TrafficLights">
        <cfvo type="percent" val="0"/>
        <cfvo type="num" val="$H$91"/>
        <cfvo type="num" val="$I$91"/>
        <cfvo type="num" val="$J$91"/>
      </iconSet>
    </cfRule>
  </conditionalFormatting>
  <conditionalFormatting sqref="F99">
    <cfRule type="iconSet" priority="453">
      <iconSet iconSet="4TrafficLights">
        <cfvo type="percent" val="0"/>
        <cfvo type="num" val="$H$99"/>
        <cfvo type="num" val="$I$99"/>
        <cfvo type="num" val="$J$99"/>
      </iconSet>
    </cfRule>
  </conditionalFormatting>
  <conditionalFormatting sqref="F105">
    <cfRule type="iconSet" priority="452">
      <iconSet iconSet="4TrafficLights">
        <cfvo type="percent" val="0"/>
        <cfvo type="num" val="$H$105"/>
        <cfvo type="num" val="$I$105"/>
        <cfvo type="num" val="$J$105"/>
      </iconSet>
    </cfRule>
  </conditionalFormatting>
  <conditionalFormatting sqref="F104">
    <cfRule type="iconSet" priority="451">
      <iconSet iconSet="4TrafficLights">
        <cfvo type="percent" val="0"/>
        <cfvo type="num" val="$H$104"/>
        <cfvo type="num" val="$I$104"/>
        <cfvo type="num" val="$J$104"/>
      </iconSet>
    </cfRule>
  </conditionalFormatting>
  <conditionalFormatting sqref="F103">
    <cfRule type="iconSet" priority="450">
      <iconSet iconSet="4TrafficLights">
        <cfvo type="percent" val="0"/>
        <cfvo type="num" val="$H$103"/>
        <cfvo type="num" val="$I$103"/>
        <cfvo type="num" val="$J$103"/>
      </iconSet>
    </cfRule>
  </conditionalFormatting>
  <conditionalFormatting sqref="F100">
    <cfRule type="iconSet" priority="449">
      <iconSet iconSet="4TrafficLights">
        <cfvo type="percent" val="0"/>
        <cfvo type="num" val="$H$100"/>
        <cfvo type="num" val="$I$100"/>
        <cfvo type="num" val="$J$100"/>
      </iconSet>
    </cfRule>
  </conditionalFormatting>
  <conditionalFormatting sqref="F101">
    <cfRule type="iconSet" priority="448">
      <iconSet iconSet="4TrafficLights">
        <cfvo type="percent" val="0"/>
        <cfvo type="num" val="$H$101"/>
        <cfvo type="num" val="$I$101"/>
        <cfvo type="num" val="$J$101"/>
      </iconSet>
    </cfRule>
  </conditionalFormatting>
  <conditionalFormatting sqref="F102">
    <cfRule type="iconSet" priority="447">
      <iconSet iconSet="4TrafficLights">
        <cfvo type="percent" val="0"/>
        <cfvo type="num" val="$H$102"/>
        <cfvo type="num" val="$I$102"/>
        <cfvo type="num" val="$J$102"/>
      </iconSet>
    </cfRule>
  </conditionalFormatting>
  <conditionalFormatting sqref="F109">
    <cfRule type="iconSet" priority="445">
      <iconSet iconSet="4TrafficLights">
        <cfvo type="percent" val="0"/>
        <cfvo type="num" val="$H$109"/>
        <cfvo type="num" val="$I$109"/>
        <cfvo type="num" val="$J$109"/>
      </iconSet>
    </cfRule>
  </conditionalFormatting>
  <conditionalFormatting sqref="F115">
    <cfRule type="iconSet" priority="444">
      <iconSet iconSet="4TrafficLights">
        <cfvo type="percent" val="0"/>
        <cfvo type="num" val="$H$115"/>
        <cfvo type="num" val="$I$115"/>
        <cfvo type="num" val="$J$115"/>
      </iconSet>
    </cfRule>
  </conditionalFormatting>
  <conditionalFormatting sqref="F114">
    <cfRule type="iconSet" priority="443">
      <iconSet iconSet="4TrafficLights">
        <cfvo type="percent" val="0"/>
        <cfvo type="num" val="$H$114"/>
        <cfvo type="num" val="$I$114"/>
        <cfvo type="num" val="$J$114"/>
      </iconSet>
    </cfRule>
  </conditionalFormatting>
  <conditionalFormatting sqref="F113">
    <cfRule type="iconSet" priority="442">
      <iconSet iconSet="4TrafficLights">
        <cfvo type="percent" val="0"/>
        <cfvo type="num" val="$H$113"/>
        <cfvo type="num" val="$I$113"/>
        <cfvo type="num" val="$J$113"/>
      </iconSet>
    </cfRule>
  </conditionalFormatting>
  <conditionalFormatting sqref="F110">
    <cfRule type="iconSet" priority="441">
      <iconSet iconSet="4TrafficLights">
        <cfvo type="percent" val="0"/>
        <cfvo type="num" val="$H$110"/>
        <cfvo type="num" val="$I$110"/>
        <cfvo type="num" val="$J$110"/>
      </iconSet>
    </cfRule>
  </conditionalFormatting>
  <conditionalFormatting sqref="F111">
    <cfRule type="iconSet" priority="440">
      <iconSet iconSet="4TrafficLights">
        <cfvo type="percent" val="0"/>
        <cfvo type="num" val="$H$111"/>
        <cfvo type="num" val="$I$111"/>
        <cfvo type="num" val="$J$111"/>
      </iconSet>
    </cfRule>
  </conditionalFormatting>
  <conditionalFormatting sqref="F112">
    <cfRule type="iconSet" priority="439">
      <iconSet iconSet="4TrafficLights">
        <cfvo type="percent" val="0"/>
        <cfvo type="num" val="$H$112"/>
        <cfvo type="num" val="$I$112"/>
        <cfvo type="num" val="$J$112"/>
      </iconSet>
    </cfRule>
  </conditionalFormatting>
  <conditionalFormatting sqref="F116">
    <cfRule type="iconSet" priority="438">
      <iconSet iconSet="4TrafficLights">
        <cfvo type="percent" val="0"/>
        <cfvo type="num" val="$H$116"/>
        <cfvo type="num" val="$I$116"/>
        <cfvo type="num" val="$J$116"/>
      </iconSet>
    </cfRule>
  </conditionalFormatting>
  <conditionalFormatting sqref="F117">
    <cfRule type="iconSet" priority="437">
      <iconSet iconSet="4TrafficLights">
        <cfvo type="percent" val="0"/>
        <cfvo type="num" val="$H$117"/>
        <cfvo type="num" val="$I$117"/>
        <cfvo type="num" val="$J$117"/>
      </iconSet>
    </cfRule>
  </conditionalFormatting>
  <conditionalFormatting sqref="F122">
    <cfRule type="iconSet" priority="434">
      <iconSet iconSet="4TrafficLights">
        <cfvo type="percent" val="0"/>
        <cfvo type="num" val="$H$122"/>
        <cfvo type="num" val="$I$122"/>
        <cfvo type="num" val="$J$122"/>
      </iconSet>
    </cfRule>
  </conditionalFormatting>
  <conditionalFormatting sqref="F118">
    <cfRule type="iconSet" priority="433">
      <iconSet iconSet="4TrafficLights">
        <cfvo type="percent" val="0"/>
        <cfvo type="num" val="$H$118"/>
        <cfvo type="num" val="$I$118"/>
        <cfvo type="num" val="$J$118"/>
      </iconSet>
    </cfRule>
  </conditionalFormatting>
  <conditionalFormatting sqref="F121">
    <cfRule type="iconSet" priority="431">
      <iconSet iconSet="4TrafficLights">
        <cfvo type="percent" val="0"/>
        <cfvo type="num" val="$H$121"/>
        <cfvo type="num" val="$I$121"/>
        <cfvo type="num" val="$J$121"/>
      </iconSet>
    </cfRule>
  </conditionalFormatting>
  <conditionalFormatting sqref="F126">
    <cfRule type="iconSet" priority="430">
      <iconSet iconSet="4TrafficLights">
        <cfvo type="percent" val="0"/>
        <cfvo type="num" val="$H$126"/>
        <cfvo type="num" val="$I$126"/>
        <cfvo type="num" val="$J$126"/>
      </iconSet>
    </cfRule>
  </conditionalFormatting>
  <conditionalFormatting sqref="F127">
    <cfRule type="iconSet" priority="429">
      <iconSet iconSet="4TrafficLights">
        <cfvo type="percent" val="0"/>
        <cfvo type="num" val="$H$127"/>
        <cfvo type="num" val="$I$127"/>
        <cfvo type="num" val="$J$127"/>
      </iconSet>
    </cfRule>
  </conditionalFormatting>
  <conditionalFormatting sqref="F133">
    <cfRule type="iconSet" priority="428">
      <iconSet iconSet="4TrafficLights">
        <cfvo type="percent" val="0"/>
        <cfvo type="num" val="$H$133"/>
        <cfvo type="num" val="$I$133"/>
        <cfvo type="num" val="$J$133"/>
      </iconSet>
    </cfRule>
  </conditionalFormatting>
  <conditionalFormatting sqref="F132">
    <cfRule type="iconSet" priority="427">
      <iconSet iconSet="4TrafficLights">
        <cfvo type="percent" val="0"/>
        <cfvo type="num" val="$H$132"/>
        <cfvo type="num" val="$I$132"/>
        <cfvo type="num" val="$J$132"/>
      </iconSet>
    </cfRule>
  </conditionalFormatting>
  <conditionalFormatting sqref="F131">
    <cfRule type="iconSet" priority="426">
      <iconSet iconSet="4TrafficLights">
        <cfvo type="percent" val="0"/>
        <cfvo type="num" val="$H$131"/>
        <cfvo type="num" val="$I$131"/>
        <cfvo type="num" val="$J$131"/>
      </iconSet>
    </cfRule>
  </conditionalFormatting>
  <conditionalFormatting sqref="F128">
    <cfRule type="iconSet" priority="425">
      <iconSet iconSet="4TrafficLights">
        <cfvo type="percent" val="0"/>
        <cfvo type="num" val="$H$128"/>
        <cfvo type="num" val="$I$128"/>
        <cfvo type="num" val="$J$128"/>
      </iconSet>
    </cfRule>
  </conditionalFormatting>
  <conditionalFormatting sqref="F129">
    <cfRule type="iconSet" priority="424">
      <iconSet iconSet="4TrafficLights">
        <cfvo type="percent" val="0"/>
        <cfvo type="num" val="$H$129"/>
        <cfvo type="num" val="$I$129"/>
        <cfvo type="num" val="$J$129"/>
      </iconSet>
    </cfRule>
  </conditionalFormatting>
  <conditionalFormatting sqref="F130">
    <cfRule type="iconSet" priority="423">
      <iconSet iconSet="4TrafficLights">
        <cfvo type="percent" val="0"/>
        <cfvo type="num" val="$H$130"/>
        <cfvo type="num" val="$I$130"/>
        <cfvo type="num" val="$J$130"/>
      </iconSet>
    </cfRule>
  </conditionalFormatting>
  <conditionalFormatting sqref="F134">
    <cfRule type="iconSet" priority="422">
      <iconSet iconSet="4TrafficLights">
        <cfvo type="percent" val="0"/>
        <cfvo type="num" val="$H$134"/>
        <cfvo type="num" val="$I$134"/>
        <cfvo type="num" val="$J$134"/>
      </iconSet>
    </cfRule>
  </conditionalFormatting>
  <conditionalFormatting sqref="F135">
    <cfRule type="iconSet" priority="421">
      <iconSet iconSet="4TrafficLights">
        <cfvo type="percent" val="0"/>
        <cfvo type="num" val="$H$135"/>
        <cfvo type="num" val="$I$135"/>
        <cfvo type="num" val="$J$135"/>
      </iconSet>
    </cfRule>
  </conditionalFormatting>
  <conditionalFormatting sqref="F141">
    <cfRule type="iconSet" priority="420">
      <iconSet iconSet="4TrafficLights">
        <cfvo type="percent" val="0"/>
        <cfvo type="num" val="$H$141"/>
        <cfvo type="num" val="$I$141"/>
        <cfvo type="num" val="$J$141"/>
      </iconSet>
    </cfRule>
  </conditionalFormatting>
  <conditionalFormatting sqref="F140">
    <cfRule type="iconSet" priority="419">
      <iconSet iconSet="4TrafficLights">
        <cfvo type="percent" val="0"/>
        <cfvo type="num" val="$H$140"/>
        <cfvo type="num" val="$I$140"/>
        <cfvo type="num" val="$J$140"/>
      </iconSet>
    </cfRule>
  </conditionalFormatting>
  <conditionalFormatting sqref="F139">
    <cfRule type="iconSet" priority="418">
      <iconSet iconSet="4TrafficLights">
        <cfvo type="percent" val="0"/>
        <cfvo type="num" val="$H$139"/>
        <cfvo type="num" val="$I$139"/>
        <cfvo type="num" val="$J$139"/>
      </iconSet>
    </cfRule>
  </conditionalFormatting>
  <conditionalFormatting sqref="F136">
    <cfRule type="iconSet" priority="417">
      <iconSet iconSet="4TrafficLights">
        <cfvo type="percent" val="0"/>
        <cfvo type="num" val="$H$136"/>
        <cfvo type="num" val="$I$136"/>
        <cfvo type="num" val="$J$136"/>
      </iconSet>
    </cfRule>
  </conditionalFormatting>
  <conditionalFormatting sqref="F137">
    <cfRule type="iconSet" priority="416">
      <iconSet iconSet="4TrafficLights">
        <cfvo type="percent" val="0"/>
        <cfvo type="num" val="$H$137"/>
        <cfvo type="num" val="$I$137"/>
        <cfvo type="num" val="$J$137"/>
      </iconSet>
    </cfRule>
  </conditionalFormatting>
  <conditionalFormatting sqref="F138">
    <cfRule type="iconSet" priority="415">
      <iconSet iconSet="4TrafficLights">
        <cfvo type="percent" val="0"/>
        <cfvo type="num" val="$H$138"/>
        <cfvo type="num" val="$I$138"/>
        <cfvo type="num" val="$J$138"/>
      </iconSet>
    </cfRule>
  </conditionalFormatting>
  <conditionalFormatting sqref="F145">
    <cfRule type="iconSet" priority="413">
      <iconSet iconSet="4TrafficLights">
        <cfvo type="percent" val="0"/>
        <cfvo type="num" val="$H$145"/>
        <cfvo type="num" val="$I$145"/>
        <cfvo type="num" val="$J$145"/>
      </iconSet>
    </cfRule>
  </conditionalFormatting>
  <conditionalFormatting sqref="F153">
    <cfRule type="iconSet" priority="412">
      <iconSet iconSet="4TrafficLights">
        <cfvo type="percent" val="0"/>
        <cfvo type="num" val="$H$153"/>
        <cfvo type="num" val="$I$153"/>
        <cfvo type="num" val="$J$153"/>
      </iconSet>
    </cfRule>
  </conditionalFormatting>
  <conditionalFormatting sqref="F152">
    <cfRule type="iconSet" priority="411">
      <iconSet iconSet="4TrafficLights">
        <cfvo type="percent" val="0"/>
        <cfvo type="num" val="$H$152"/>
        <cfvo type="num" val="$I$152"/>
        <cfvo type="num" val="$J$152"/>
      </iconSet>
    </cfRule>
  </conditionalFormatting>
  <conditionalFormatting sqref="F151">
    <cfRule type="iconSet" priority="410">
      <iconSet iconSet="4TrafficLights">
        <cfvo type="percent" val="0"/>
        <cfvo type="num" val="$H$151"/>
        <cfvo type="num" val="$I$151"/>
        <cfvo type="num" val="$J$151"/>
      </iconSet>
    </cfRule>
  </conditionalFormatting>
  <conditionalFormatting sqref="F149">
    <cfRule type="iconSet" priority="408">
      <iconSet iconSet="4TrafficLights">
        <cfvo type="percent" val="0"/>
        <cfvo type="num" val="$H$149"/>
        <cfvo type="num" val="$I$149"/>
        <cfvo type="num" val="$J$149"/>
      </iconSet>
    </cfRule>
  </conditionalFormatting>
  <conditionalFormatting sqref="F150">
    <cfRule type="iconSet" priority="407">
      <iconSet iconSet="4TrafficLights">
        <cfvo type="percent" val="0"/>
        <cfvo type="num" val="$H$150"/>
        <cfvo type="num" val="$I$150"/>
        <cfvo type="num" val="$J$150"/>
      </iconSet>
    </cfRule>
  </conditionalFormatting>
  <conditionalFormatting sqref="F183">
    <cfRule type="iconSet" priority="405">
      <iconSet iconSet="4TrafficLights">
        <cfvo type="percent" val="0"/>
        <cfvo type="num" val="$H$183"/>
        <cfvo type="num" val="$I$183"/>
        <cfvo type="num" val="$J$183"/>
      </iconSet>
    </cfRule>
  </conditionalFormatting>
  <conditionalFormatting sqref="F167">
    <cfRule type="iconSet" priority="404">
      <iconSet iconSet="4TrafficLights">
        <cfvo type="percent" val="0"/>
        <cfvo type="num" val="$H$167"/>
        <cfvo type="num" val="$I$167"/>
        <cfvo type="num" val="$J$167"/>
      </iconSet>
    </cfRule>
  </conditionalFormatting>
  <conditionalFormatting sqref="F166">
    <cfRule type="iconSet" priority="403">
      <iconSet iconSet="4TrafficLights">
        <cfvo type="percent" val="0"/>
        <cfvo type="num" val="$H$166"/>
        <cfvo type="num" val="$I$166"/>
        <cfvo type="num" val="$J$166"/>
      </iconSet>
    </cfRule>
  </conditionalFormatting>
  <conditionalFormatting sqref="F165">
    <cfRule type="iconSet" priority="402">
      <iconSet iconSet="4TrafficLights">
        <cfvo type="percent" val="0"/>
        <cfvo type="num" val="$H$165"/>
        <cfvo type="num" val="$I$165"/>
        <cfvo type="num" val="$J$165"/>
      </iconSet>
    </cfRule>
  </conditionalFormatting>
  <conditionalFormatting sqref="F162">
    <cfRule type="iconSet" priority="401">
      <iconSet iconSet="4TrafficLights">
        <cfvo type="percent" val="0"/>
        <cfvo type="num" val="$H$162"/>
        <cfvo type="num" val="$I$162"/>
        <cfvo type="num" val="$J$162"/>
      </iconSet>
    </cfRule>
  </conditionalFormatting>
  <conditionalFormatting sqref="F163">
    <cfRule type="iconSet" priority="400">
      <iconSet iconSet="4TrafficLights">
        <cfvo type="percent" val="0"/>
        <cfvo type="num" val="$H$163"/>
        <cfvo type="num" val="$I$163"/>
        <cfvo type="num" val="$J$163"/>
      </iconSet>
    </cfRule>
  </conditionalFormatting>
  <conditionalFormatting sqref="F164">
    <cfRule type="iconSet" priority="399">
      <iconSet iconSet="4TrafficLights">
        <cfvo type="percent" val="0"/>
        <cfvo type="num" val="$H$164"/>
        <cfvo type="num" val="$I$164"/>
        <cfvo type="num" val="$J$164"/>
      </iconSet>
    </cfRule>
  </conditionalFormatting>
  <conditionalFormatting sqref="F168">
    <cfRule type="iconSet" priority="398">
      <iconSet iconSet="4TrafficLights">
        <cfvo type="percent" val="0"/>
        <cfvo type="num" val="$H$168"/>
        <cfvo type="num" val="$I$168"/>
        <cfvo type="num" val="$J$168"/>
      </iconSet>
    </cfRule>
  </conditionalFormatting>
  <conditionalFormatting sqref="F169">
    <cfRule type="iconSet" priority="397">
      <iconSet iconSet="4TrafficLights">
        <cfvo type="percent" val="0"/>
        <cfvo type="num" val="$H$169"/>
        <cfvo type="num" val="$I$169"/>
        <cfvo type="num" val="$J$169"/>
      </iconSet>
    </cfRule>
  </conditionalFormatting>
  <conditionalFormatting sqref="F174">
    <cfRule type="iconSet" priority="395">
      <iconSet iconSet="4TrafficLights">
        <cfvo type="percent" val="0"/>
        <cfvo type="num" val="$H$174"/>
        <cfvo type="num" val="$I$174"/>
        <cfvo type="num" val="$J$174"/>
      </iconSet>
    </cfRule>
  </conditionalFormatting>
  <conditionalFormatting sqref="F173">
    <cfRule type="iconSet" priority="394">
      <iconSet iconSet="4TrafficLights">
        <cfvo type="percent" val="0"/>
        <cfvo type="num" val="$H$173"/>
        <cfvo type="num" val="$I$173"/>
        <cfvo type="num" val="$J$173"/>
      </iconSet>
    </cfRule>
  </conditionalFormatting>
  <conditionalFormatting sqref="F170">
    <cfRule type="iconSet" priority="393">
      <iconSet iconSet="4TrafficLights">
        <cfvo type="percent" val="0"/>
        <cfvo type="num" val="$H$170"/>
        <cfvo type="num" val="$I$170"/>
        <cfvo type="num" val="$J$170"/>
      </iconSet>
    </cfRule>
  </conditionalFormatting>
  <conditionalFormatting sqref="F171">
    <cfRule type="iconSet" priority="392">
      <iconSet iconSet="4TrafficLights">
        <cfvo type="percent" val="0"/>
        <cfvo type="num" val="$H$171"/>
        <cfvo type="num" val="$I$171"/>
        <cfvo type="num" val="$J$171"/>
      </iconSet>
    </cfRule>
  </conditionalFormatting>
  <conditionalFormatting sqref="F172">
    <cfRule type="iconSet" priority="391">
      <iconSet iconSet="4TrafficLights">
        <cfvo type="percent" val="0"/>
        <cfvo type="num" val="$H$172"/>
        <cfvo type="num" val="$I$172"/>
        <cfvo type="num" val="$J$172"/>
      </iconSet>
    </cfRule>
  </conditionalFormatting>
  <conditionalFormatting sqref="F176">
    <cfRule type="iconSet" priority="390">
      <iconSet iconSet="4TrafficLights">
        <cfvo type="percent" val="0"/>
        <cfvo type="num" val="$H$176"/>
        <cfvo type="num" val="$I$176"/>
        <cfvo type="num" val="$J$176"/>
      </iconSet>
    </cfRule>
  </conditionalFormatting>
  <conditionalFormatting sqref="F175">
    <cfRule type="iconSet" priority="388">
      <iconSet iconSet="4TrafficLights">
        <cfvo type="percent" val="0"/>
        <cfvo type="num" val="$H$175"/>
        <cfvo type="num" val="$I$175"/>
        <cfvo type="num" val="$J$175"/>
      </iconSet>
    </cfRule>
  </conditionalFormatting>
  <conditionalFormatting sqref="F178">
    <cfRule type="iconSet" priority="381">
      <iconSet iconSet="4TrafficLights">
        <cfvo type="percent" val="0"/>
        <cfvo type="num" val="$H$178"/>
        <cfvo type="num" val="$I$178"/>
        <cfvo type="num" val="$J$178"/>
      </iconSet>
    </cfRule>
  </conditionalFormatting>
  <conditionalFormatting sqref="F185">
    <cfRule type="iconSet" priority="380">
      <iconSet iconSet="4TrafficLights">
        <cfvo type="percent" val="0"/>
        <cfvo type="num" val="$H$185"/>
        <cfvo type="num" val="$I$185"/>
        <cfvo type="num" val="$J$185"/>
      </iconSet>
    </cfRule>
  </conditionalFormatting>
  <conditionalFormatting sqref="F184">
    <cfRule type="iconSet" priority="379">
      <iconSet iconSet="4TrafficLights">
        <cfvo type="percent" val="0"/>
        <cfvo type="num" val="$H$184"/>
        <cfvo type="num" val="$I$184"/>
        <cfvo type="num" val="$J$184"/>
      </iconSet>
    </cfRule>
  </conditionalFormatting>
  <conditionalFormatting sqref="F182">
    <cfRule type="iconSet" priority="378">
      <iconSet iconSet="4TrafficLights">
        <cfvo type="percent" val="0"/>
        <cfvo type="num" val="$H$182"/>
        <cfvo type="num" val="$I$182"/>
        <cfvo type="num" val="$J$182"/>
      </iconSet>
    </cfRule>
  </conditionalFormatting>
  <conditionalFormatting sqref="F179">
    <cfRule type="iconSet" priority="377">
      <iconSet iconSet="4TrafficLights">
        <cfvo type="percent" val="0"/>
        <cfvo type="num" val="$H$179"/>
        <cfvo type="num" val="$I$179"/>
        <cfvo type="num" val="$J$179"/>
      </iconSet>
    </cfRule>
  </conditionalFormatting>
  <conditionalFormatting sqref="F180">
    <cfRule type="iconSet" priority="376">
      <iconSet iconSet="4TrafficLights">
        <cfvo type="percent" val="0"/>
        <cfvo type="num" val="$H$180"/>
        <cfvo type="num" val="$I$180"/>
        <cfvo type="num" val="$J$180"/>
      </iconSet>
    </cfRule>
  </conditionalFormatting>
  <conditionalFormatting sqref="F181">
    <cfRule type="iconSet" priority="375">
      <iconSet iconSet="4TrafficLights">
        <cfvo type="percent" val="0"/>
        <cfvo type="num" val="$H$181"/>
        <cfvo type="num" val="$I$181"/>
        <cfvo type="num" val="$J$181"/>
      </iconSet>
    </cfRule>
  </conditionalFormatting>
  <conditionalFormatting sqref="F186">
    <cfRule type="iconSet" priority="374">
      <iconSet iconSet="4TrafficLights">
        <cfvo type="percent" val="0"/>
        <cfvo type="num" val="$H$186"/>
        <cfvo type="num" val="$I$186"/>
        <cfvo type="num" val="$J$186"/>
      </iconSet>
    </cfRule>
  </conditionalFormatting>
  <conditionalFormatting sqref="F187">
    <cfRule type="iconSet" priority="373">
      <iconSet iconSet="4TrafficLights">
        <cfvo type="percent" val="0"/>
        <cfvo type="num" val="$H$187"/>
        <cfvo type="num" val="$I$187"/>
        <cfvo type="num" val="$J$187"/>
      </iconSet>
    </cfRule>
  </conditionalFormatting>
  <conditionalFormatting sqref="F193">
    <cfRule type="iconSet" priority="372">
      <iconSet iconSet="4TrafficLights">
        <cfvo type="percent" val="0"/>
        <cfvo type="num" val="$H$193"/>
        <cfvo type="num" val="$I$193"/>
        <cfvo type="num" val="$J$193"/>
      </iconSet>
    </cfRule>
  </conditionalFormatting>
  <conditionalFormatting sqref="F192">
    <cfRule type="iconSet" priority="371">
      <iconSet iconSet="4TrafficLights">
        <cfvo type="percent" val="0"/>
        <cfvo type="num" val="$H$192"/>
        <cfvo type="num" val="$I$192"/>
        <cfvo type="num" val="$J$192"/>
      </iconSet>
    </cfRule>
  </conditionalFormatting>
  <conditionalFormatting sqref="F191">
    <cfRule type="iconSet" priority="370">
      <iconSet iconSet="4TrafficLights">
        <cfvo type="percent" val="0"/>
        <cfvo type="num" val="$H$191"/>
        <cfvo type="num" val="$I$191"/>
        <cfvo type="num" val="$J$191"/>
      </iconSet>
    </cfRule>
  </conditionalFormatting>
  <conditionalFormatting sqref="F188">
    <cfRule type="iconSet" priority="369">
      <iconSet iconSet="4TrafficLights">
        <cfvo type="percent" val="0"/>
        <cfvo type="num" val="$H$188"/>
        <cfvo type="num" val="$I$188"/>
        <cfvo type="num" val="$J$188"/>
      </iconSet>
    </cfRule>
  </conditionalFormatting>
  <conditionalFormatting sqref="F189">
    <cfRule type="iconSet" priority="368">
      <iconSet iconSet="4TrafficLights">
        <cfvo type="percent" val="0"/>
        <cfvo type="num" val="$H$189"/>
        <cfvo type="num" val="$I$189"/>
        <cfvo type="num" val="$J$189"/>
      </iconSet>
    </cfRule>
  </conditionalFormatting>
  <conditionalFormatting sqref="F190">
    <cfRule type="iconSet" priority="367">
      <iconSet iconSet="4TrafficLights">
        <cfvo type="percent" val="0"/>
        <cfvo type="num" val="$H$190"/>
        <cfvo type="num" val="$I$190"/>
        <cfvo type="num" val="$J$190"/>
      </iconSet>
    </cfRule>
  </conditionalFormatting>
  <conditionalFormatting sqref="F194">
    <cfRule type="iconSet" priority="366">
      <iconSet iconSet="4TrafficLights">
        <cfvo type="percent" val="0"/>
        <cfvo type="num" val="$H$194"/>
        <cfvo type="num" val="$I$194"/>
        <cfvo type="num" val="$J$194"/>
      </iconSet>
    </cfRule>
  </conditionalFormatting>
  <conditionalFormatting sqref="F195">
    <cfRule type="iconSet" priority="365">
      <iconSet iconSet="4TrafficLights">
        <cfvo type="percent" val="0"/>
        <cfvo type="num" val="$H$195"/>
        <cfvo type="num" val="$I$195"/>
        <cfvo type="num" val="$J$195"/>
      </iconSet>
    </cfRule>
  </conditionalFormatting>
  <conditionalFormatting sqref="F201">
    <cfRule type="iconSet" priority="364">
      <iconSet iconSet="4TrafficLights">
        <cfvo type="percent" val="0"/>
        <cfvo type="num" val="$H$201"/>
        <cfvo type="num" val="$I$201"/>
        <cfvo type="num" val="$J$201"/>
      </iconSet>
    </cfRule>
  </conditionalFormatting>
  <conditionalFormatting sqref="F196">
    <cfRule type="iconSet" priority="361">
      <iconSet iconSet="4TrafficLights">
        <cfvo type="percent" val="0"/>
        <cfvo type="num" val="$H$196"/>
        <cfvo type="num" val="$I$196"/>
        <cfvo type="num" val="$J$196"/>
      </iconSet>
    </cfRule>
  </conditionalFormatting>
  <conditionalFormatting sqref="F197">
    <cfRule type="iconSet" priority="360">
      <iconSet iconSet="4TrafficLights">
        <cfvo type="percent" val="0"/>
        <cfvo type="num" val="$H$197"/>
        <cfvo type="num" val="$I$197"/>
        <cfvo type="num" val="$J$197"/>
      </iconSet>
    </cfRule>
  </conditionalFormatting>
  <conditionalFormatting sqref="F198">
    <cfRule type="iconSet" priority="359">
      <iconSet iconSet="4TrafficLights">
        <cfvo type="percent" val="0"/>
        <cfvo type="num" val="$H$198"/>
        <cfvo type="num" val="$I$198"/>
        <cfvo type="num" val="$J$198"/>
      </iconSet>
    </cfRule>
  </conditionalFormatting>
  <conditionalFormatting sqref="F218">
    <cfRule type="iconSet" priority="342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219">
    <cfRule type="iconSet" priority="341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225">
    <cfRule type="iconSet" priority="340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224">
    <cfRule type="iconSet" priority="339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223">
    <cfRule type="iconSet" priority="338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220">
    <cfRule type="iconSet" priority="337">
      <iconSet iconSet="4TrafficLights">
        <cfvo type="percent" val="0"/>
        <cfvo type="num" val="$H$74"/>
        <cfvo type="num" val="$I$74"/>
        <cfvo type="num" val="$J$74"/>
      </iconSet>
    </cfRule>
  </conditionalFormatting>
  <conditionalFormatting sqref="F221">
    <cfRule type="iconSet" priority="336">
      <iconSet iconSet="4TrafficLights">
        <cfvo type="percent" val="0"/>
        <cfvo type="num" val="$H$75"/>
        <cfvo type="num" val="$I$75"/>
        <cfvo type="num" val="$J$75"/>
      </iconSet>
    </cfRule>
  </conditionalFormatting>
  <conditionalFormatting sqref="F222">
    <cfRule type="iconSet" priority="335">
      <iconSet iconSet="4TrafficLights">
        <cfvo type="percent" val="0"/>
        <cfvo type="num" val="#REF!"/>
        <cfvo type="num" val="#REF!"/>
        <cfvo type="num" val="#REF!"/>
      </iconSet>
    </cfRule>
  </conditionalFormatting>
  <conditionalFormatting sqref="F226">
    <cfRule type="iconSet" priority="334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227">
    <cfRule type="iconSet" priority="333">
      <iconSet iconSet="4TrafficLights">
        <cfvo type="percent" val="0"/>
        <cfvo type="num" val="$H$80"/>
        <cfvo type="num" val="$I$80"/>
        <cfvo type="num" val="$J$80"/>
      </iconSet>
    </cfRule>
  </conditionalFormatting>
  <conditionalFormatting sqref="F233">
    <cfRule type="iconSet" priority="332">
      <iconSet iconSet="4TrafficLights">
        <cfvo type="percent" val="0"/>
        <cfvo type="num" val="$H$87"/>
        <cfvo type="num" val="$I$87"/>
        <cfvo type="num" val="$J$87"/>
      </iconSet>
    </cfRule>
  </conditionalFormatting>
  <conditionalFormatting sqref="F232">
    <cfRule type="iconSet" priority="331">
      <iconSet iconSet="4TrafficLights">
        <cfvo type="percent" val="0"/>
        <cfvo type="num" val="$H$86"/>
        <cfvo type="num" val="$I$86"/>
        <cfvo type="num" val="$J$86"/>
      </iconSet>
    </cfRule>
  </conditionalFormatting>
  <conditionalFormatting sqref="F231">
    <cfRule type="iconSet" priority="330">
      <iconSet iconSet="4TrafficLights">
        <cfvo type="percent" val="0"/>
        <cfvo type="num" val="$H$85"/>
        <cfvo type="num" val="$I$85"/>
        <cfvo type="num" val="$J$85"/>
      </iconSet>
    </cfRule>
  </conditionalFormatting>
  <conditionalFormatting sqref="F228">
    <cfRule type="iconSet" priority="329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229">
    <cfRule type="iconSet" priority="328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230">
    <cfRule type="iconSet" priority="327">
      <iconSet iconSet="4TrafficLights">
        <cfvo type="percent" val="0"/>
        <cfvo type="num" val="$H$84"/>
        <cfvo type="num" val="$I$84"/>
        <cfvo type="num" val="$J$84"/>
      </iconSet>
    </cfRule>
  </conditionalFormatting>
  <conditionalFormatting sqref="F234">
    <cfRule type="iconSet" priority="326">
      <iconSet iconSet="4TrafficLights">
        <cfvo type="percent" val="0"/>
        <cfvo type="num" val="$H$88"/>
        <cfvo type="num" val="$I$88"/>
        <cfvo type="num" val="$J$88"/>
      </iconSet>
    </cfRule>
  </conditionalFormatting>
  <conditionalFormatting sqref="F235">
    <cfRule type="iconSet" priority="325">
      <iconSet iconSet="4TrafficLights">
        <cfvo type="percent" val="0"/>
        <cfvo type="num" val="$H$89"/>
        <cfvo type="num" val="$I$89"/>
        <cfvo type="num" val="$J$89"/>
      </iconSet>
    </cfRule>
  </conditionalFormatting>
  <conditionalFormatting sqref="F93">
    <cfRule type="iconSet" priority="323">
      <iconSet iconSet="4TrafficLights">
        <cfvo type="percent" val="0"/>
        <cfvo type="num" val="$H$93"/>
        <cfvo type="num" val="$I$93"/>
        <cfvo type="num" val="$J$93"/>
      </iconSet>
    </cfRule>
  </conditionalFormatting>
  <conditionalFormatting sqref="F49">
    <cfRule type="iconSet" priority="321">
      <iconSet iconSet="4TrafficLights">
        <cfvo type="percent" val="0"/>
        <cfvo type="num" val="$H$49"/>
        <cfvo type="num" val="$I$49"/>
        <cfvo type="num" val="$J$49"/>
      </iconSet>
    </cfRule>
  </conditionalFormatting>
  <conditionalFormatting sqref="F50">
    <cfRule type="iconSet" priority="320">
      <iconSet iconSet="4TrafficLights">
        <cfvo type="percent" val="0"/>
        <cfvo type="num" val="$H$50"/>
        <cfvo type="num" val="$I$50"/>
        <cfvo type="num" val="$J$50"/>
      </iconSet>
    </cfRule>
  </conditionalFormatting>
  <conditionalFormatting sqref="F47">
    <cfRule type="iconSet" priority="619">
      <iconSet iconSet="4TrafficLights">
        <cfvo type="percent" val="0"/>
        <cfvo type="num" val="$H$47"/>
        <cfvo type="num" val="$I$47"/>
        <cfvo type="num" val="$J$47"/>
      </iconSet>
    </cfRule>
  </conditionalFormatting>
  <conditionalFormatting sqref="F92">
    <cfRule type="iconSet" priority="318">
      <iconSet iconSet="4TrafficLights">
        <cfvo type="percent" val="0"/>
        <cfvo type="num" val="$H$92"/>
        <cfvo type="num" val="$I$92"/>
        <cfvo type="num" val="$J$92"/>
      </iconSet>
    </cfRule>
  </conditionalFormatting>
  <conditionalFormatting sqref="F48">
    <cfRule type="iconSet" priority="317">
      <iconSet iconSet="4TrafficLights">
        <cfvo type="percent" val="0"/>
        <cfvo type="num" val="$H$48"/>
        <cfvo type="num" val="$I$48"/>
        <cfvo type="num" val="$J$48"/>
      </iconSet>
    </cfRule>
  </conditionalFormatting>
  <conditionalFormatting sqref="F42">
    <cfRule type="iconSet" priority="316">
      <iconSet iconSet="4TrafficLights">
        <cfvo type="percent" val="0"/>
        <cfvo type="num" val="$H$42"/>
        <cfvo type="num" val="$I$42"/>
        <cfvo type="num" val="$J$42"/>
      </iconSet>
    </cfRule>
  </conditionalFormatting>
  <conditionalFormatting sqref="F43">
    <cfRule type="iconSet" priority="315">
      <iconSet iconSet="4TrafficLights">
        <cfvo type="percent" val="0"/>
        <cfvo type="num" val="$H$43"/>
        <cfvo type="num" val="$I$43"/>
        <cfvo type="num" val="$J$43"/>
      </iconSet>
    </cfRule>
  </conditionalFormatting>
  <conditionalFormatting sqref="F45">
    <cfRule type="iconSet" priority="313">
      <iconSet iconSet="4TrafficLights">
        <cfvo type="percent" val="0"/>
        <cfvo type="num" val="$H$45"/>
        <cfvo type="num" val="$I$45"/>
        <cfvo type="num" val="$J$45"/>
      </iconSet>
    </cfRule>
  </conditionalFormatting>
  <conditionalFormatting sqref="F29">
    <cfRule type="iconSet" priority="310">
      <iconSet iconSet="4TrafficLights">
        <cfvo type="percent" val="0"/>
        <cfvo type="num" val="$H$29"/>
        <cfvo type="num" val="$I$29"/>
        <cfvo type="num" val="$J$29"/>
      </iconSet>
    </cfRule>
  </conditionalFormatting>
  <conditionalFormatting sqref="F199">
    <cfRule type="iconSet" priority="308">
      <iconSet iconSet="4TrafficLights">
        <cfvo type="percent" val="0"/>
        <cfvo type="num" val="$H$199"/>
        <cfvo type="num" val="$I$199"/>
        <cfvo type="num" val="$J$199"/>
      </iconSet>
    </cfRule>
  </conditionalFormatting>
  <conditionalFormatting sqref="F7">
    <cfRule type="iconSet" priority="305">
      <iconSet iconSet="4TrafficLights">
        <cfvo type="percent" val="0"/>
        <cfvo type="num" val="$H$7"/>
        <cfvo type="num" val="$I$7"/>
        <cfvo type="num" val="$J$7"/>
      </iconSet>
    </cfRule>
  </conditionalFormatting>
  <conditionalFormatting sqref="F5">
    <cfRule type="iconSet" priority="303">
      <iconSet iconSet="4TrafficLights">
        <cfvo type="percent" val="0"/>
        <cfvo type="num" val="$H$5"/>
        <cfvo type="num" val="$I$5"/>
        <cfvo type="num" val="$J$5"/>
      </iconSet>
    </cfRule>
  </conditionalFormatting>
  <conditionalFormatting sqref="F3">
    <cfRule type="iconSet" priority="301">
      <iconSet iconSet="4TrafficLights">
        <cfvo type="percent" val="0"/>
        <cfvo type="num" val="$H$3"/>
        <cfvo type="num" val="$I$3"/>
        <cfvo type="num" val="$J$3"/>
      </iconSet>
    </cfRule>
  </conditionalFormatting>
  <conditionalFormatting sqref="F10">
    <cfRule type="iconSet" priority="299">
      <iconSet iconSet="4TrafficLights">
        <cfvo type="percent" val="0"/>
        <cfvo type="num" val="$H$10"/>
        <cfvo type="num" val="$I$10"/>
        <cfvo type="num" val="$J$10"/>
      </iconSet>
    </cfRule>
  </conditionalFormatting>
  <conditionalFormatting sqref="F15">
    <cfRule type="iconSet" priority="297">
      <iconSet iconSet="4TrafficLights">
        <cfvo type="percent" val="0"/>
        <cfvo type="num" val="$H$15"/>
        <cfvo type="num" val="$I$15"/>
        <cfvo type="num" val="$J$15"/>
      </iconSet>
    </cfRule>
  </conditionalFormatting>
  <conditionalFormatting sqref="F14">
    <cfRule type="iconSet" priority="296">
      <iconSet iconSet="4TrafficLights">
        <cfvo type="percent" val="0"/>
        <cfvo type="num" val="$H$14"/>
        <cfvo type="num" val="$I$14"/>
        <cfvo type="num" val="$J$14"/>
      </iconSet>
    </cfRule>
  </conditionalFormatting>
  <conditionalFormatting sqref="F11">
    <cfRule type="iconSet" priority="295">
      <iconSet iconSet="4TrafficLights">
        <cfvo type="percent" val="0"/>
        <cfvo type="num" val="$H$11"/>
        <cfvo type="num" val="$I$11"/>
        <cfvo type="num" val="$J$11"/>
      </iconSet>
    </cfRule>
  </conditionalFormatting>
  <conditionalFormatting sqref="F12">
    <cfRule type="iconSet" priority="294">
      <iconSet iconSet="4TrafficLights">
        <cfvo type="percent" val="0"/>
        <cfvo type="num" val="$H$12"/>
        <cfvo type="num" val="$I$12"/>
        <cfvo type="num" val="$J$12"/>
      </iconSet>
    </cfRule>
  </conditionalFormatting>
  <conditionalFormatting sqref="F13">
    <cfRule type="iconSet" priority="293">
      <iconSet iconSet="4TrafficLights">
        <cfvo type="percent" val="0"/>
        <cfvo type="num" val="$H$13"/>
        <cfvo type="num" val="$I$13"/>
        <cfvo type="num" val="$J$13"/>
      </iconSet>
    </cfRule>
  </conditionalFormatting>
  <conditionalFormatting sqref="F17">
    <cfRule type="iconSet" priority="292">
      <iconSet iconSet="4TrafficLights">
        <cfvo type="percent" val="0"/>
        <cfvo type="num" val="$H$17"/>
        <cfvo type="num" val="$I$17"/>
        <cfvo type="num" val="$J$17"/>
      </iconSet>
    </cfRule>
  </conditionalFormatting>
  <conditionalFormatting sqref="F28">
    <cfRule type="iconSet" priority="291">
      <iconSet iconSet="4TrafficLights">
        <cfvo type="percent" val="0"/>
        <cfvo type="num" val="$H$28"/>
        <cfvo type="num" val="$I$28"/>
        <cfvo type="num" val="$J$28"/>
      </iconSet>
    </cfRule>
  </conditionalFormatting>
  <conditionalFormatting sqref="F27">
    <cfRule type="iconSet" priority="290">
      <iconSet iconSet="4TrafficLights">
        <cfvo type="percent" val="0"/>
        <cfvo type="num" val="$H$27"/>
        <cfvo type="num" val="$I$27"/>
        <cfvo type="num" val="$J$27"/>
      </iconSet>
    </cfRule>
  </conditionalFormatting>
  <conditionalFormatting sqref="F19">
    <cfRule type="iconSet" priority="288">
      <iconSet iconSet="4TrafficLights">
        <cfvo type="percent" val="0"/>
        <cfvo type="num" val="$H$19"/>
        <cfvo type="num" val="$I$19"/>
        <cfvo type="num" val="$J$19"/>
      </iconSet>
    </cfRule>
  </conditionalFormatting>
  <conditionalFormatting sqref="F30">
    <cfRule type="iconSet" priority="286">
      <iconSet iconSet="4TrafficLights">
        <cfvo type="percent" val="0"/>
        <cfvo type="num" val="$H$30"/>
        <cfvo type="num" val="$I$30"/>
        <cfvo type="num" val="$J$30"/>
      </iconSet>
    </cfRule>
  </conditionalFormatting>
  <conditionalFormatting sqref="F78">
    <cfRule type="iconSet" priority="266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125">
    <cfRule type="iconSet" priority="230">
      <iconSet iconSet="4TrafficLights">
        <cfvo type="percent" val="0"/>
        <cfvo type="num" val="$H$125"/>
        <cfvo type="num" val="$I$125"/>
        <cfvo type="num" val="$J$125"/>
      </iconSet>
    </cfRule>
  </conditionalFormatting>
  <conditionalFormatting sqref="F218">
    <cfRule type="iconSet" priority="149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219">
    <cfRule type="iconSet" priority="148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225">
    <cfRule type="iconSet" priority="147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224">
    <cfRule type="iconSet" priority="146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223">
    <cfRule type="iconSet" priority="145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220">
    <cfRule type="iconSet" priority="144">
      <iconSet iconSet="4TrafficLights">
        <cfvo type="percent" val="0"/>
        <cfvo type="num" val="$H$74"/>
        <cfvo type="num" val="$I$74"/>
        <cfvo type="num" val="$J$74"/>
      </iconSet>
    </cfRule>
  </conditionalFormatting>
  <conditionalFormatting sqref="F221">
    <cfRule type="iconSet" priority="143">
      <iconSet iconSet="4TrafficLights">
        <cfvo type="percent" val="0"/>
        <cfvo type="num" val="$H$75"/>
        <cfvo type="num" val="$I$75"/>
        <cfvo type="num" val="$J$75"/>
      </iconSet>
    </cfRule>
  </conditionalFormatting>
  <conditionalFormatting sqref="F222">
    <cfRule type="iconSet" priority="142">
      <iconSet iconSet="4TrafficLights">
        <cfvo type="percent" val="0"/>
        <cfvo type="num" val="#REF!"/>
        <cfvo type="num" val="#REF!"/>
        <cfvo type="num" val="#REF!"/>
      </iconSet>
    </cfRule>
  </conditionalFormatting>
  <conditionalFormatting sqref="F226">
    <cfRule type="iconSet" priority="141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227">
    <cfRule type="iconSet" priority="140">
      <iconSet iconSet="4TrafficLights">
        <cfvo type="percent" val="0"/>
        <cfvo type="num" val="$H$80"/>
        <cfvo type="num" val="$I$80"/>
        <cfvo type="num" val="$J$80"/>
      </iconSet>
    </cfRule>
  </conditionalFormatting>
  <conditionalFormatting sqref="F233">
    <cfRule type="iconSet" priority="139">
      <iconSet iconSet="4TrafficLights">
        <cfvo type="percent" val="0"/>
        <cfvo type="num" val="$H$87"/>
        <cfvo type="num" val="$I$87"/>
        <cfvo type="num" val="$J$87"/>
      </iconSet>
    </cfRule>
  </conditionalFormatting>
  <conditionalFormatting sqref="F232">
    <cfRule type="iconSet" priority="138">
      <iconSet iconSet="4TrafficLights">
        <cfvo type="percent" val="0"/>
        <cfvo type="num" val="$H$86"/>
        <cfvo type="num" val="$I$86"/>
        <cfvo type="num" val="$J$86"/>
      </iconSet>
    </cfRule>
  </conditionalFormatting>
  <conditionalFormatting sqref="F231">
    <cfRule type="iconSet" priority="137">
      <iconSet iconSet="4TrafficLights">
        <cfvo type="percent" val="0"/>
        <cfvo type="num" val="$H$85"/>
        <cfvo type="num" val="$I$85"/>
        <cfvo type="num" val="$J$85"/>
      </iconSet>
    </cfRule>
  </conditionalFormatting>
  <conditionalFormatting sqref="F228">
    <cfRule type="iconSet" priority="136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229">
    <cfRule type="iconSet" priority="135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230">
    <cfRule type="iconSet" priority="134">
      <iconSet iconSet="4TrafficLights">
        <cfvo type="percent" val="0"/>
        <cfvo type="num" val="$H$84"/>
        <cfvo type="num" val="$I$84"/>
        <cfvo type="num" val="$J$84"/>
      </iconSet>
    </cfRule>
  </conditionalFormatting>
  <conditionalFormatting sqref="F234">
    <cfRule type="iconSet" priority="133">
      <iconSet iconSet="4TrafficLights">
        <cfvo type="percent" val="0"/>
        <cfvo type="num" val="$H$88"/>
        <cfvo type="num" val="$I$88"/>
        <cfvo type="num" val="$J$88"/>
      </iconSet>
    </cfRule>
  </conditionalFormatting>
  <conditionalFormatting sqref="F235">
    <cfRule type="iconSet" priority="132">
      <iconSet iconSet="4TrafficLights">
        <cfvo type="percent" val="0"/>
        <cfvo type="num" val="$H$89"/>
        <cfvo type="num" val="$I$89"/>
        <cfvo type="num" val="$J$89"/>
      </iconSet>
    </cfRule>
  </conditionalFormatting>
  <conditionalFormatting sqref="F44">
    <cfRule type="iconSet" priority="123">
      <iconSet iconSet="4TrafficLights">
        <cfvo type="percent" val="0"/>
        <cfvo type="num" val="$H$44"/>
        <cfvo type="num" val="$I$44"/>
        <cfvo type="num" val="$J$44"/>
      </iconSet>
    </cfRule>
  </conditionalFormatting>
  <conditionalFormatting sqref="F46">
    <cfRule type="iconSet" priority="121">
      <iconSet iconSet="4TrafficLights">
        <cfvo type="percent" val="0"/>
        <cfvo type="num" val="$H$46"/>
        <cfvo type="num" val="$I$46"/>
        <cfvo type="num" val="$J$46"/>
      </iconSet>
    </cfRule>
  </conditionalFormatting>
  <conditionalFormatting sqref="F18">
    <cfRule type="iconSet" priority="119">
      <iconSet iconSet="4TrafficLights">
        <cfvo type="percent" val="0"/>
        <cfvo type="num" val="$H$18"/>
        <cfvo type="num" val="$I$18"/>
        <cfvo type="num" val="$J$18"/>
      </iconSet>
    </cfRule>
  </conditionalFormatting>
  <conditionalFormatting sqref="F8">
    <cfRule type="iconSet" priority="117">
      <iconSet iconSet="4TrafficLights">
        <cfvo type="percent" val="0"/>
        <cfvo type="num" val="$H$8"/>
        <cfvo type="num" val="$I$8"/>
        <cfvo type="num" val="$J$8"/>
      </iconSet>
    </cfRule>
  </conditionalFormatting>
  <conditionalFormatting sqref="F9">
    <cfRule type="iconSet" priority="116">
      <iconSet iconSet="4TrafficLights">
        <cfvo type="percent" val="0"/>
        <cfvo type="num" val="$H$9"/>
        <cfvo type="num" val="$I$9"/>
        <cfvo type="num" val="$J$9"/>
      </iconSet>
    </cfRule>
  </conditionalFormatting>
  <conditionalFormatting sqref="F21">
    <cfRule type="iconSet" priority="114">
      <iconSet iconSet="4TrafficLights">
        <cfvo type="percent" val="0"/>
        <cfvo type="num" val="$H$21"/>
        <cfvo type="num" val="$I$21"/>
        <cfvo type="num" val="$J$21"/>
      </iconSet>
    </cfRule>
  </conditionalFormatting>
  <conditionalFormatting sqref="F22">
    <cfRule type="iconSet" priority="113">
      <iconSet iconSet="4TrafficLights">
        <cfvo type="percent" val="0"/>
        <cfvo type="num" val="$H$22"/>
        <cfvo type="num" val="$I$22"/>
        <cfvo type="num" val="$J$22"/>
      </iconSet>
    </cfRule>
  </conditionalFormatting>
  <conditionalFormatting sqref="F23">
    <cfRule type="iconSet" priority="111">
      <iconSet iconSet="4TrafficLights">
        <cfvo type="percent" val="0"/>
        <cfvo type="num" val="$H$23"/>
        <cfvo type="num" val="$I$23"/>
        <cfvo type="num" val="$J$23"/>
      </iconSet>
    </cfRule>
  </conditionalFormatting>
  <conditionalFormatting sqref="F24">
    <cfRule type="iconSet" priority="108">
      <iconSet iconSet="4TrafficLights">
        <cfvo type="percent" val="0"/>
        <cfvo type="num" val="$H$24"/>
        <cfvo type="num" val="$I$24"/>
        <cfvo type="num" val="$J$24"/>
      </iconSet>
    </cfRule>
  </conditionalFormatting>
  <conditionalFormatting sqref="F25">
    <cfRule type="iconSet" priority="106">
      <iconSet iconSet="4TrafficLights">
        <cfvo type="percent" val="0"/>
        <cfvo type="num" val="$H$25"/>
        <cfvo type="num" val="$I$25"/>
        <cfvo type="num" val="$J$25"/>
      </iconSet>
    </cfRule>
  </conditionalFormatting>
  <conditionalFormatting sqref="F33">
    <cfRule type="iconSet" priority="105">
      <iconSet iconSet="4TrafficLights">
        <cfvo type="percent" val="0"/>
        <cfvo type="num" val="$H$33"/>
        <cfvo type="num" val="$I$33"/>
        <cfvo type="num" val="$J$33"/>
      </iconSet>
    </cfRule>
  </conditionalFormatting>
  <conditionalFormatting sqref="F34">
    <cfRule type="iconSet" priority="102">
      <iconSet iconSet="4TrafficLights">
        <cfvo type="percent" val="0"/>
        <cfvo type="num" val="$H$34"/>
        <cfvo type="num" val="$I$34"/>
        <cfvo type="num" val="$J$34"/>
      </iconSet>
    </cfRule>
  </conditionalFormatting>
  <conditionalFormatting sqref="F36">
    <cfRule type="iconSet" priority="99">
      <iconSet iconSet="4TrafficLights">
        <cfvo type="percent" val="0"/>
        <cfvo type="num" val="$H$36"/>
        <cfvo type="num" val="$I$36"/>
        <cfvo type="num" val="$J$36"/>
      </iconSet>
    </cfRule>
  </conditionalFormatting>
  <conditionalFormatting sqref="F37">
    <cfRule type="iconSet" priority="96">
      <iconSet iconSet="4TrafficLights">
        <cfvo type="percent" val="0"/>
        <cfvo type="num" val="$H$37"/>
        <cfvo type="num" val="$I$37"/>
        <cfvo type="num" val="$J$37"/>
      </iconSet>
    </cfRule>
  </conditionalFormatting>
  <conditionalFormatting sqref="F38">
    <cfRule type="iconSet" priority="94">
      <iconSet iconSet="4TrafficLights">
        <cfvo type="percent" val="0"/>
        <cfvo type="num" val="$H$38"/>
        <cfvo type="num" val="$I$38"/>
        <cfvo type="num" val="$J$38"/>
      </iconSet>
    </cfRule>
  </conditionalFormatting>
  <conditionalFormatting sqref="F39">
    <cfRule type="iconSet" priority="92">
      <iconSet iconSet="4TrafficLights">
        <cfvo type="percent" val="0"/>
        <cfvo type="num" val="$H$39"/>
        <cfvo type="num" val="$I$39"/>
        <cfvo type="num" val="$J$39"/>
      </iconSet>
    </cfRule>
  </conditionalFormatting>
  <conditionalFormatting sqref="F57">
    <cfRule type="iconSet" priority="90">
      <iconSet iconSet="4TrafficLights">
        <cfvo type="percent" val="0"/>
        <cfvo type="num" val="$H$57"/>
        <cfvo type="num" val="$I$57"/>
        <cfvo type="num" val="$J$57"/>
      </iconSet>
    </cfRule>
  </conditionalFormatting>
  <conditionalFormatting sqref="F80">
    <cfRule type="iconSet" priority="87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81">
    <cfRule type="iconSet" priority="84">
      <iconSet iconSet="4TrafficLights">
        <cfvo type="percent" val="0"/>
        <cfvo type="num" val="$H$81"/>
        <cfvo type="num" val="$I$81"/>
        <cfvo type="num" val="$J$81"/>
      </iconSet>
    </cfRule>
  </conditionalFormatting>
  <conditionalFormatting sqref="F106">
    <cfRule type="iconSet" priority="83">
      <iconSet iconSet="4TrafficLights">
        <cfvo type="percent" val="0"/>
        <cfvo type="num" val="$H$106"/>
        <cfvo type="num" val="$I$106"/>
        <cfvo type="num" val="$J$106"/>
      </iconSet>
    </cfRule>
  </conditionalFormatting>
  <conditionalFormatting sqref="F107">
    <cfRule type="iconSet" priority="81">
      <iconSet iconSet="4TrafficLights">
        <cfvo type="percent" val="0"/>
        <cfvo type="num" val="$H$107"/>
        <cfvo type="num" val="$I$107"/>
        <cfvo type="num" val="$J$107"/>
      </iconSet>
    </cfRule>
  </conditionalFormatting>
  <conditionalFormatting sqref="F108">
    <cfRule type="iconSet" priority="79">
      <iconSet iconSet="4TrafficLights">
        <cfvo type="percent" val="0"/>
        <cfvo type="num" val="$H$108"/>
        <cfvo type="num" val="$I$108"/>
        <cfvo type="num" val="$J$108"/>
      </iconSet>
    </cfRule>
  </conditionalFormatting>
  <conditionalFormatting sqref="F119">
    <cfRule type="iconSet" priority="77">
      <iconSet iconSet="4TrafficLights">
        <cfvo type="percent" val="0"/>
        <cfvo type="num" val="$H$119"/>
        <cfvo type="num" val="$I$119"/>
        <cfvo type="num" val="$J$119"/>
      </iconSet>
    </cfRule>
  </conditionalFormatting>
  <conditionalFormatting sqref="F120">
    <cfRule type="iconSet" priority="75">
      <iconSet iconSet="4TrafficLights">
        <cfvo type="percent" val="0"/>
        <cfvo type="num" val="$H$120"/>
        <cfvo type="num" val="$I$120"/>
        <cfvo type="num" val="$J$120"/>
      </iconSet>
    </cfRule>
  </conditionalFormatting>
  <conditionalFormatting sqref="F123">
    <cfRule type="iconSet" priority="73">
      <iconSet iconSet="4TrafficLights">
        <cfvo type="percent" val="0"/>
        <cfvo type="num" val="$H$123"/>
        <cfvo type="num" val="$I$123"/>
        <cfvo type="num" val="$J$123"/>
      </iconSet>
    </cfRule>
  </conditionalFormatting>
  <conditionalFormatting sqref="F124">
    <cfRule type="iconSet" priority="71">
      <iconSet iconSet="4TrafficLights">
        <cfvo type="percent" val="0"/>
        <cfvo type="num" val="$H$124"/>
        <cfvo type="num" val="$I$124"/>
        <cfvo type="num" val="$J$124"/>
      </iconSet>
    </cfRule>
  </conditionalFormatting>
  <conditionalFormatting sqref="F142">
    <cfRule type="iconSet" priority="69">
      <iconSet iconSet="4TrafficLights">
        <cfvo type="percent" val="0"/>
        <cfvo type="num" val="$H$142"/>
        <cfvo type="num" val="$I$142"/>
        <cfvo type="num" val="$J$142"/>
      </iconSet>
    </cfRule>
  </conditionalFormatting>
  <conditionalFormatting sqref="F143">
    <cfRule type="iconSet" priority="67">
      <iconSet iconSet="4TrafficLights">
        <cfvo type="percent" val="0"/>
        <cfvo type="num" val="$H$143"/>
        <cfvo type="num" val="$I$143"/>
        <cfvo type="num" val="$J$143"/>
      </iconSet>
    </cfRule>
  </conditionalFormatting>
  <conditionalFormatting sqref="F144">
    <cfRule type="iconSet" priority="65">
      <iconSet iconSet="4TrafficLights">
        <cfvo type="percent" val="0"/>
        <cfvo type="num" val="$H$144"/>
        <cfvo type="num" val="$I$144"/>
        <cfvo type="num" val="$J$144"/>
      </iconSet>
    </cfRule>
  </conditionalFormatting>
  <conditionalFormatting sqref="F154">
    <cfRule type="iconSet" priority="63">
      <iconSet iconSet="4TrafficLights">
        <cfvo type="percent" val="0"/>
        <cfvo type="num" val="$H$154"/>
        <cfvo type="num" val="$I$154"/>
        <cfvo type="num" val="$J$154"/>
      </iconSet>
    </cfRule>
  </conditionalFormatting>
  <conditionalFormatting sqref="F155">
    <cfRule type="iconSet" priority="60">
      <iconSet iconSet="4TrafficLights">
        <cfvo type="percent" val="0"/>
        <cfvo type="num" val="$H$155"/>
        <cfvo type="num" val="$I$155"/>
        <cfvo type="num" val="$J$155"/>
      </iconSet>
    </cfRule>
  </conditionalFormatting>
  <conditionalFormatting sqref="F177">
    <cfRule type="iconSet" priority="59">
      <iconSet iconSet="4TrafficLights">
        <cfvo type="percent" val="0"/>
        <cfvo type="num" val="$H$177"/>
        <cfvo type="num" val="$I$177"/>
        <cfvo type="num" val="$J$177"/>
      </iconSet>
    </cfRule>
  </conditionalFormatting>
  <conditionalFormatting sqref="F35">
    <cfRule type="iconSet" priority="57">
      <iconSet iconSet="4TrafficLights">
        <cfvo type="percent" val="0"/>
        <cfvo type="num" val="$H$35"/>
        <cfvo type="num" val="$I$35"/>
        <cfvo type="num" val="$J$35"/>
      </iconSet>
    </cfRule>
  </conditionalFormatting>
  <conditionalFormatting sqref="F59">
    <cfRule type="iconSet" priority="56">
      <iconSet iconSet="4TrafficLights">
        <cfvo type="percent" val="0"/>
        <cfvo type="num" val="$H$59"/>
        <cfvo type="num" val="$I$59"/>
        <cfvo type="num" val="$J$59"/>
      </iconSet>
    </cfRule>
  </conditionalFormatting>
  <conditionalFormatting sqref="F65">
    <cfRule type="iconSet" priority="55">
      <iconSet iconSet="4TrafficLights">
        <cfvo type="percent" val="0"/>
        <cfvo type="num" val="$H$65"/>
        <cfvo type="num" val="$I$65"/>
        <cfvo type="num" val="$J$65"/>
      </iconSet>
    </cfRule>
  </conditionalFormatting>
  <conditionalFormatting sqref="F64">
    <cfRule type="iconSet" priority="54">
      <iconSet iconSet="4TrafficLights">
        <cfvo type="percent" val="0"/>
        <cfvo type="num" val="$H$64"/>
        <cfvo type="num" val="$I$64"/>
        <cfvo type="num" val="$J$64"/>
      </iconSet>
    </cfRule>
  </conditionalFormatting>
  <conditionalFormatting sqref="F61">
    <cfRule type="iconSet" priority="53">
      <iconSet iconSet="4TrafficLights">
        <cfvo type="percent" val="0"/>
        <cfvo type="num" val="$H$61"/>
        <cfvo type="num" val="$I$61"/>
        <cfvo type="num" val="$J$61"/>
      </iconSet>
    </cfRule>
  </conditionalFormatting>
  <conditionalFormatting sqref="F58">
    <cfRule type="iconSet" priority="52">
      <iconSet iconSet="4TrafficLights">
        <cfvo type="percent" val="0"/>
        <cfvo type="num" val="$H$58"/>
        <cfvo type="num" val="$I$58"/>
        <cfvo type="num" val="$J$58"/>
      </iconSet>
    </cfRule>
  </conditionalFormatting>
  <conditionalFormatting sqref="F148">
    <cfRule type="iconSet" priority="51">
      <iconSet iconSet="4TrafficLights">
        <cfvo type="percent" val="0"/>
        <cfvo type="num" val="$H$148"/>
        <cfvo type="num" val="$I$148"/>
        <cfvo type="num" val="$J$148"/>
      </iconSet>
    </cfRule>
  </conditionalFormatting>
  <conditionalFormatting sqref="F146">
    <cfRule type="iconSet" priority="50">
      <iconSet iconSet="4TrafficLights">
        <cfvo type="percent" val="0"/>
        <cfvo type="num" val="$H$146"/>
        <cfvo type="num" val="$I$146"/>
        <cfvo type="num" val="$J$146"/>
      </iconSet>
    </cfRule>
  </conditionalFormatting>
  <conditionalFormatting sqref="F62">
    <cfRule type="iconSet" priority="49">
      <iconSet iconSet="4TrafficLights">
        <cfvo type="percent" val="0"/>
        <cfvo type="num" val="$H$62"/>
        <cfvo type="num" val="$I$62"/>
        <cfvo type="num" val="$J$62"/>
      </iconSet>
    </cfRule>
  </conditionalFormatting>
  <conditionalFormatting sqref="F66">
    <cfRule type="iconSet" priority="48">
      <iconSet iconSet="4TrafficLights">
        <cfvo type="percent" val="0"/>
        <cfvo type="num" val="$H$66"/>
        <cfvo type="num" val="$I$66"/>
        <cfvo type="num" val="$J$66"/>
      </iconSet>
    </cfRule>
  </conditionalFormatting>
  <conditionalFormatting sqref="F147">
    <cfRule type="iconSet" priority="47">
      <iconSet iconSet="4TrafficLights">
        <cfvo type="percent" val="0"/>
        <cfvo type="num" val="$H$147"/>
        <cfvo type="num" val="$I$147"/>
        <cfvo type="num" val="$J$147"/>
      </iconSet>
    </cfRule>
  </conditionalFormatting>
  <conditionalFormatting sqref="F31">
    <cfRule type="iconSet" priority="46">
      <iconSet iconSet="4TrafficLights">
        <cfvo type="percent" val="0"/>
        <cfvo type="num" val="$H$31"/>
        <cfvo type="num" val="$I$31"/>
        <cfvo type="num" val="$J$31"/>
      </iconSet>
    </cfRule>
  </conditionalFormatting>
  <conditionalFormatting sqref="F200">
    <cfRule type="iconSet" priority="45">
      <iconSet iconSet="4TrafficLights">
        <cfvo type="percent" val="0"/>
        <cfvo type="num" val="$H$200"/>
        <cfvo type="num" val="$I$200"/>
        <cfvo type="num" val="$J$200"/>
      </iconSet>
    </cfRule>
  </conditionalFormatting>
  <conditionalFormatting sqref="F161">
    <cfRule type="iconSet" priority="44">
      <iconSet iconSet="4TrafficLights">
        <cfvo type="percent" val="0"/>
        <cfvo type="num" val="$H$161"/>
        <cfvo type="num" val="$I$161"/>
        <cfvo type="num" val="$J$161"/>
      </iconSet>
    </cfRule>
  </conditionalFormatting>
  <conditionalFormatting sqref="F159">
    <cfRule type="iconSet" priority="43">
      <iconSet iconSet="4TrafficLights">
        <cfvo type="percent" val="0"/>
        <cfvo type="num" val="$H$159"/>
        <cfvo type="num" val="$I$159"/>
        <cfvo type="num" val="$J$159"/>
      </iconSet>
    </cfRule>
  </conditionalFormatting>
  <conditionalFormatting sqref="F160">
    <cfRule type="iconSet" priority="42">
      <iconSet iconSet="4TrafficLights">
        <cfvo type="percent" val="0"/>
        <cfvo type="num" val="$H$160"/>
        <cfvo type="num" val="$I$160"/>
        <cfvo type="num" val="$J$160"/>
      </iconSet>
    </cfRule>
  </conditionalFormatting>
  <conditionalFormatting sqref="F156">
    <cfRule type="iconSet" priority="41">
      <iconSet iconSet="4TrafficLights">
        <cfvo type="percent" val="0"/>
        <cfvo type="num" val="$H$156"/>
        <cfvo type="num" val="$I$156"/>
        <cfvo type="num" val="$J$156"/>
      </iconSet>
    </cfRule>
  </conditionalFormatting>
  <conditionalFormatting sqref="F158">
    <cfRule type="iconSet" priority="40">
      <iconSet iconSet="4TrafficLights">
        <cfvo type="percent" val="0"/>
        <cfvo type="num" val="$H$158"/>
        <cfvo type="num" val="$I$158"/>
        <cfvo type="num" val="$J$158"/>
      </iconSet>
    </cfRule>
  </conditionalFormatting>
  <conditionalFormatting sqref="F208">
    <cfRule type="iconSet" priority="18">
      <iconSet iconSet="4TrafficLights">
        <cfvo type="percent" val="0"/>
        <cfvo type="num" val="$H$208"/>
        <cfvo type="num" val="$I$208"/>
        <cfvo type="num" val="$J$208"/>
      </iconSet>
    </cfRule>
  </conditionalFormatting>
  <conditionalFormatting sqref="F209">
    <cfRule type="iconSet" priority="17">
      <iconSet iconSet="4TrafficLights">
        <cfvo type="percent" val="0"/>
        <cfvo type="num" val="$H$209"/>
        <cfvo type="num" val="$I$209"/>
        <cfvo type="num" val="$J$209"/>
      </iconSet>
    </cfRule>
  </conditionalFormatting>
  <conditionalFormatting sqref="F210">
    <cfRule type="iconSet" priority="16">
      <iconSet iconSet="4TrafficLights">
        <cfvo type="percent" val="0"/>
        <cfvo type="num" val="$H$210"/>
        <cfvo type="num" val="$I$210"/>
        <cfvo type="num" val="$J$210"/>
      </iconSet>
    </cfRule>
  </conditionalFormatting>
  <conditionalFormatting sqref="F211">
    <cfRule type="iconSet" priority="15">
      <iconSet iconSet="4TrafficLights">
        <cfvo type="percent" val="0"/>
        <cfvo type="num" val="$H$211"/>
        <cfvo type="num" val="$I$211"/>
        <cfvo type="num" val="$J$211"/>
      </iconSet>
    </cfRule>
  </conditionalFormatting>
  <conditionalFormatting sqref="F212">
    <cfRule type="iconSet" priority="14">
      <iconSet iconSet="4TrafficLights">
        <cfvo type="percent" val="0"/>
        <cfvo type="num" val="$H$212"/>
        <cfvo type="num" val="$I$212"/>
        <cfvo type="num" val="$J$212"/>
      </iconSet>
    </cfRule>
  </conditionalFormatting>
  <conditionalFormatting sqref="F213">
    <cfRule type="iconSet" priority="13">
      <iconSet iconSet="4TrafficLights">
        <cfvo type="percent" val="0"/>
        <cfvo type="num" val="$H$213"/>
        <cfvo type="num" val="$I$213"/>
        <cfvo type="num" val="$J$213"/>
      </iconSet>
    </cfRule>
  </conditionalFormatting>
  <conditionalFormatting sqref="F214">
    <cfRule type="iconSet" priority="12">
      <iconSet iconSet="4TrafficLights">
        <cfvo type="percent" val="0"/>
        <cfvo type="num" val="$H$214"/>
        <cfvo type="num" val="$I$214"/>
        <cfvo type="num" val="$J$214"/>
      </iconSet>
    </cfRule>
  </conditionalFormatting>
  <conditionalFormatting sqref="F202">
    <cfRule type="iconSet" priority="10">
      <iconSet iconSet="4TrafficLights">
        <cfvo type="percent" val="0"/>
        <cfvo type="num" val="$H$202"/>
        <cfvo type="num" val="$I$202"/>
        <cfvo type="num" val="$J$202"/>
      </iconSet>
    </cfRule>
  </conditionalFormatting>
  <conditionalFormatting sqref="F203">
    <cfRule type="iconSet" priority="9">
      <iconSet iconSet="4TrafficLights">
        <cfvo type="percent" val="0"/>
        <cfvo type="num" val="$H$203"/>
        <cfvo type="num" val="$I$203"/>
        <cfvo type="num" val="$J$203"/>
      </iconSet>
    </cfRule>
  </conditionalFormatting>
  <conditionalFormatting sqref="F204">
    <cfRule type="iconSet" priority="8">
      <iconSet iconSet="4TrafficLights">
        <cfvo type="percent" val="0"/>
        <cfvo type="num" val="$H$204"/>
        <cfvo type="num" val="$I$204"/>
        <cfvo type="num" val="$J$204"/>
      </iconSet>
    </cfRule>
  </conditionalFormatting>
  <conditionalFormatting sqref="F205">
    <cfRule type="iconSet" priority="7">
      <iconSet iconSet="4TrafficLights">
        <cfvo type="percent" val="0"/>
        <cfvo type="num" val="$H$205"/>
        <cfvo type="num" val="$I$205"/>
        <cfvo type="num" val="$J$205"/>
      </iconSet>
    </cfRule>
  </conditionalFormatting>
  <conditionalFormatting sqref="F206">
    <cfRule type="iconSet" priority="6">
      <iconSet iconSet="4TrafficLights">
        <cfvo type="percent" val="0"/>
        <cfvo type="num" val="$H$206"/>
        <cfvo type="num" val="$I$206"/>
        <cfvo type="num" val="$J$206"/>
      </iconSet>
    </cfRule>
  </conditionalFormatting>
  <conditionalFormatting sqref="F207">
    <cfRule type="iconSet" priority="5">
      <iconSet iconSet="4TrafficLights">
        <cfvo type="percent" val="0"/>
        <cfvo type="num" val="$H$207"/>
        <cfvo type="num" val="$I$207"/>
        <cfvo type="num" val="$J$207"/>
      </iconSet>
    </cfRule>
  </conditionalFormatting>
  <conditionalFormatting sqref="F157">
    <cfRule type="iconSet" priority="4">
      <iconSet iconSet="4TrafficLights">
        <cfvo type="percent" val="0"/>
        <cfvo type="num" val="$H$157"/>
        <cfvo type="num" val="$I$157"/>
        <cfvo type="num" val="$J$157"/>
      </iconSet>
    </cfRule>
  </conditionalFormatting>
  <conditionalFormatting sqref="F215">
    <cfRule type="iconSet" priority="3">
      <iconSet iconSet="4TrafficLights">
        <cfvo type="percent" val="0"/>
        <cfvo type="num" val="$H$215"/>
        <cfvo type="num" val="$I$215"/>
        <cfvo type="num" val="$J$215"/>
      </iconSet>
    </cfRule>
  </conditionalFormatting>
  <conditionalFormatting sqref="F216">
    <cfRule type="iconSet" priority="2">
      <iconSet iconSet="4TrafficLights">
        <cfvo type="percent" val="0"/>
        <cfvo type="num" val="$H$216"/>
        <cfvo type="num" val="$I$216"/>
        <cfvo type="num" val="$J$216"/>
      </iconSet>
    </cfRule>
  </conditionalFormatting>
  <conditionalFormatting sqref="F217">
    <cfRule type="iconSet" priority="1">
      <iconSet iconSet="4TrafficLights">
        <cfvo type="percent" val="0"/>
        <cfvo type="num" val="$H$217"/>
        <cfvo type="num" val="$I$217"/>
        <cfvo type="num" val="$J$217"/>
      </iconSet>
    </cfRule>
  </conditionalFormatting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355"/>
  <sheetViews>
    <sheetView topLeftCell="A191" workbookViewId="0">
      <selection activeCell="A206" sqref="A206:A207"/>
    </sheetView>
  </sheetViews>
  <sheetFormatPr baseColWidth="10" defaultRowHeight="12"/>
  <cols>
    <col min="1" max="1" width="9.140625" style="33" bestFit="1" customWidth="1"/>
    <col min="2" max="3" width="11.42578125" style="33"/>
    <col min="4" max="4" width="32" style="33" bestFit="1" customWidth="1"/>
    <col min="5" max="5" width="0" style="33" hidden="1" customWidth="1"/>
    <col min="6" max="6" width="21.85546875" style="29" bestFit="1" customWidth="1"/>
    <col min="7" max="10" width="11.42578125" style="29" customWidth="1"/>
    <col min="11" max="16384" width="11.42578125" style="29"/>
  </cols>
  <sheetData>
    <row r="1" spans="1:13">
      <c r="A1" s="28" t="s">
        <v>5</v>
      </c>
      <c r="B1" s="28" t="s">
        <v>6</v>
      </c>
      <c r="C1" s="28" t="s">
        <v>7</v>
      </c>
      <c r="D1" s="28" t="s">
        <v>8</v>
      </c>
      <c r="E1" s="28" t="s">
        <v>9</v>
      </c>
      <c r="F1" s="63" t="s">
        <v>184</v>
      </c>
      <c r="G1" s="55" t="s">
        <v>185</v>
      </c>
      <c r="H1" s="55" t="s">
        <v>198</v>
      </c>
      <c r="I1" s="55" t="s">
        <v>199</v>
      </c>
      <c r="J1" s="55" t="s">
        <v>200</v>
      </c>
      <c r="K1" s="41"/>
    </row>
    <row r="2" spans="1:13">
      <c r="A2" s="61" t="str">
        <f>ARTICLES_FINIS!A109</f>
        <v>250408</v>
      </c>
      <c r="B2" s="61" t="s">
        <v>173</v>
      </c>
      <c r="C2" s="61" t="str">
        <f>ARTICLES_FINIS!C109</f>
        <v>0,25</v>
      </c>
      <c r="D2" s="61" t="str">
        <f>ARTICLES_FINIS!D109</f>
        <v>Crème Relaxante</v>
      </c>
      <c r="E2" s="61" t="str">
        <f>ARTICLES_FINIS!E109</f>
        <v>pkd</v>
      </c>
      <c r="F2" s="29">
        <f>IF(ARTICLES_FINIS!F109&gt;=ARTICLES_FINIS!J109," ",IF(AND(ARTICLES_FINIS!F109=0,ARTICLES_FINIS!G109="")," ",ARTICLES_FINIS!F109))</f>
        <v>1</v>
      </c>
      <c r="G2" s="41">
        <f>ARTICLES_FINIS!G109</f>
        <v>3975</v>
      </c>
      <c r="H2" s="41">
        <f>ARTICLES_FINIS!H109</f>
        <v>3</v>
      </c>
      <c r="I2" s="41">
        <f>ARTICLES_FINIS!I109</f>
        <v>4</v>
      </c>
      <c r="J2" s="41">
        <f>ARTICLES_FINIS!J109</f>
        <v>8</v>
      </c>
    </row>
    <row r="3" spans="1:13">
      <c r="A3" s="61" t="str">
        <f>ARTICLES_FINIS!A37</f>
        <v>187M</v>
      </c>
      <c r="B3" s="61" t="str">
        <f>ARTICLES_FINIS!B37</f>
        <v>187M</v>
      </c>
      <c r="C3" s="61" t="str">
        <f>ARTICLES_FINIS!C37</f>
        <v>1</v>
      </c>
      <c r="D3" s="61" t="str">
        <f>ARTICLES_FINIS!D37</f>
        <v xml:space="preserve">Phyto Sport Gel </v>
      </c>
      <c r="E3" s="61" t="str">
        <f>ARTICLES_FINIS!E37</f>
        <v>pkd</v>
      </c>
      <c r="F3" s="29">
        <f>IF(ARTICLES_FINIS!F37&gt;=ARTICLES_FINIS!J37," ",IF(AND(ARTICLES_FINIS!F37=0,ARTICLES_FINIS!G37="")," ",ARTICLES_FINIS!F37))</f>
        <v>0</v>
      </c>
      <c r="G3" s="41">
        <f>ARTICLES_FINIS!G37</f>
        <v>5455</v>
      </c>
      <c r="H3" s="41">
        <f>ARTICLES_FINIS!H37</f>
        <v>2</v>
      </c>
      <c r="I3" s="41">
        <f>ARTICLES_FINIS!I37</f>
        <v>3</v>
      </c>
      <c r="J3" s="41">
        <f>ARTICLES_FINIS!J37</f>
        <v>8</v>
      </c>
    </row>
    <row r="4" spans="1:13">
      <c r="A4" s="61" t="str">
        <f>ARTICLES_FINIS!A97</f>
        <v>500404</v>
      </c>
      <c r="B4" s="61" t="str">
        <f>ARTICLES_FINIS!B97</f>
        <v>404</v>
      </c>
      <c r="C4" s="61" t="str">
        <f>ARTICLES_FINIS!C97</f>
        <v>0,5</v>
      </c>
      <c r="D4" s="61" t="str">
        <f>ARTICLES_FINIS!D97</f>
        <v>Phyto Massage Crème Fluide</v>
      </c>
      <c r="E4" s="61" t="str">
        <f>ARTICLES_FINIS!E97</f>
        <v>pkd</v>
      </c>
      <c r="F4" s="29">
        <f>IF(ARTICLES_FINIS!F97&gt;=ARTICLES_FINIS!J97," ",IF(AND(ARTICLES_FINIS!F97=0,ARTICLES_FINIS!G97="")," ",ARTICLES_FINIS!F97))</f>
        <v>2</v>
      </c>
      <c r="G4" s="41">
        <f>ARTICLES_FINIS!G97</f>
        <v>5218</v>
      </c>
      <c r="H4" s="41">
        <f>ARTICLES_FINIS!H97</f>
        <v>3</v>
      </c>
      <c r="I4" s="41">
        <f>ARTICLES_FINIS!I97</f>
        <v>4</v>
      </c>
      <c r="J4" s="41">
        <f>ARTICLES_FINIS!J97</f>
        <v>8</v>
      </c>
    </row>
    <row r="5" spans="1:13">
      <c r="A5" s="61" t="str">
        <f>ARTICLES_FINIS!A178</f>
        <v>30GEN</v>
      </c>
      <c r="B5" s="61" t="str">
        <f>ARTICLES_FINIS!B178</f>
        <v>30GEN</v>
      </c>
      <c r="C5" s="61" t="str">
        <f>ARTICLES_FINIS!C178</f>
        <v>0,03</v>
      </c>
      <c r="D5" s="61" t="str">
        <f>ARTICLES_FINIS!D178</f>
        <v>30 ml HE GENIEVRE</v>
      </c>
      <c r="E5" s="61" t="str">
        <f>ARTICLES_FINIS!E178</f>
        <v>pkd</v>
      </c>
      <c r="F5" s="29">
        <f>IF(ARTICLES_FINIS!F178&gt;=ARTICLES_FINIS!J178," ",IF(AND(ARTICLES_FINIS!F178=0,ARTICLES_FINIS!G178="")," ",ARTICLES_FINIS!F178))</f>
        <v>0</v>
      </c>
      <c r="G5" s="41">
        <f>ARTICLES_FINIS!G178</f>
        <v>1559</v>
      </c>
      <c r="H5" s="41">
        <f>ARTICLES_FINIS!H178</f>
        <v>1</v>
      </c>
      <c r="I5" s="41">
        <f>ARTICLES_FINIS!I178</f>
        <v>2</v>
      </c>
      <c r="J5" s="41">
        <f>ARTICLES_FINIS!J178</f>
        <v>8</v>
      </c>
    </row>
    <row r="6" spans="1:13">
      <c r="A6" s="61" t="str">
        <f>ARTICLES_FINIS!A93</f>
        <v>403ECS</v>
      </c>
      <c r="B6" s="61" t="str">
        <f>ARTICLES_FINIS!B93</f>
        <v>403E</v>
      </c>
      <c r="C6" s="61" t="str">
        <f>ARTICLES_FINIS!C93</f>
        <v>1  caps serv</v>
      </c>
      <c r="D6" s="61" t="str">
        <f>ARTICLES_FINIS!D93</f>
        <v>Phyto Massage Crème Eco</v>
      </c>
      <c r="E6" s="61" t="str">
        <f>ARTICLES_FINIS!E93</f>
        <v>pkd</v>
      </c>
      <c r="F6" s="29">
        <f>IF(ARTICLES_FINIS!F93&gt;=ARTICLES_FINIS!J93," ",IF(AND(ARTICLES_FINIS!F93=0,ARTICLES_FINIS!G93="")," ",ARTICLES_FINIS!F93))</f>
        <v>3</v>
      </c>
      <c r="G6" s="41">
        <f>ARTICLES_FINIS!G93</f>
        <v>5453</v>
      </c>
      <c r="H6" s="41">
        <f>ARTICLES_FINIS!H93</f>
        <v>50</v>
      </c>
      <c r="I6" s="41">
        <f>ARTICLES_FINIS!I93</f>
        <v>70</v>
      </c>
      <c r="J6" s="41">
        <f>ARTICLES_FINIS!J93</f>
        <v>150</v>
      </c>
    </row>
    <row r="7" spans="1:13">
      <c r="A7" s="61" t="str">
        <f>ARTICLES_FINIS!A215</f>
        <v>PROTILES</v>
      </c>
      <c r="B7" s="61" t="str">
        <f>ARTICLES_FINIS!B215</f>
        <v>PROTILES</v>
      </c>
      <c r="C7" s="61">
        <f>ARTICLES_FINIS!C215</f>
        <v>1</v>
      </c>
      <c r="D7" s="61" t="str">
        <f>ARTICLES_FINIS!D215</f>
        <v>gant protile S</v>
      </c>
      <c r="E7" s="61" t="str">
        <f>ARTICLES_FINIS!E215</f>
        <v>pkd</v>
      </c>
      <c r="F7" s="29">
        <f>IF(ARTICLES_FINIS!F215&gt;=ARTICLES_FINIS!J215," ",IF(AND(ARTICLES_FINIS!F215=0,ARTICLES_FINIS!G215="")," ",ARTICLES_FINIS!F215))</f>
        <v>0</v>
      </c>
      <c r="G7" s="41">
        <f>ARTICLES_FINIS!G215</f>
        <v>0</v>
      </c>
      <c r="H7" s="41">
        <f>ARTICLES_FINIS!H215</f>
        <v>10</v>
      </c>
      <c r="I7" s="41">
        <f>ARTICLES_FINIS!I215</f>
        <v>20</v>
      </c>
      <c r="J7" s="41">
        <f>ARTICLES_FINIS!J215</f>
        <v>30</v>
      </c>
      <c r="K7" s="41"/>
      <c r="L7" s="41"/>
      <c r="M7" s="41"/>
    </row>
    <row r="8" spans="1:13">
      <c r="A8" s="61" t="str">
        <f>ARTICLES_FINIS!A216</f>
        <v>PROTILEM</v>
      </c>
      <c r="B8" s="61" t="str">
        <f>ARTICLES_FINIS!B216</f>
        <v>PROTILEM</v>
      </c>
      <c r="C8" s="61">
        <f>ARTICLES_FINIS!C216</f>
        <v>1</v>
      </c>
      <c r="D8" s="61" t="str">
        <f>ARTICLES_FINIS!D216</f>
        <v>gant protile M</v>
      </c>
      <c r="E8" s="61" t="str">
        <f>ARTICLES_FINIS!E216</f>
        <v>pkd</v>
      </c>
      <c r="F8" s="29">
        <f>IF(ARTICLES_FINIS!F216&gt;=ARTICLES_FINIS!J216," ",IF(AND(ARTICLES_FINIS!F216=0,ARTICLES_FINIS!G216="")," ",ARTICLES_FINIS!F216))</f>
        <v>0</v>
      </c>
      <c r="G8" s="41">
        <f>ARTICLES_FINIS!G216</f>
        <v>0</v>
      </c>
      <c r="H8" s="41">
        <f>ARTICLES_FINIS!H216</f>
        <v>10</v>
      </c>
      <c r="I8" s="41">
        <f>ARTICLES_FINIS!I216</f>
        <v>20</v>
      </c>
      <c r="J8" s="41">
        <f>ARTICLES_FINIS!J216</f>
        <v>30</v>
      </c>
    </row>
    <row r="9" spans="1:13">
      <c r="A9" s="61" t="str">
        <f>ARTICLES_FINIS!A217</f>
        <v>PROTILEL</v>
      </c>
      <c r="B9" s="61" t="str">
        <f>ARTICLES_FINIS!B217</f>
        <v>PROTILEL</v>
      </c>
      <c r="C9" s="61">
        <f>ARTICLES_FINIS!C217</f>
        <v>1</v>
      </c>
      <c r="D9" s="61" t="str">
        <f>ARTICLES_FINIS!D217</f>
        <v>gant protile L</v>
      </c>
      <c r="E9" s="61" t="str">
        <f>ARTICLES_FINIS!E217</f>
        <v>pkd</v>
      </c>
      <c r="F9" s="59">
        <f>IF(ARTICLES_FINIS!F217&gt;=ARTICLES_FINIS!J217," ",IF(AND(ARTICLES_FINIS!F217=0,ARTICLES_FINIS!G217="")," ",ARTICLES_FINIS!F217))</f>
        <v>0</v>
      </c>
      <c r="G9" s="41">
        <f>ARTICLES_FINIS!G217</f>
        <v>0</v>
      </c>
      <c r="H9" s="41">
        <f>ARTICLES_FINIS!H217</f>
        <v>10</v>
      </c>
      <c r="I9" s="41">
        <f>ARTICLES_FINIS!I217</f>
        <v>20</v>
      </c>
      <c r="J9" s="41">
        <f>ARTICLES_FINIS!J217</f>
        <v>30</v>
      </c>
    </row>
    <row r="10" spans="1:13">
      <c r="A10" s="61">
        <f>ARTICLES_FINIS!A202</f>
        <v>54045</v>
      </c>
      <c r="B10" s="61">
        <f>ARTICLES_FINIS!B202</f>
        <v>54045</v>
      </c>
      <c r="C10" s="61">
        <f>ARTICLES_FINIS!C202</f>
        <v>1</v>
      </c>
      <c r="D10" s="61" t="str">
        <f>ARTICLES_FINIS!D202</f>
        <v>durastick 5x5</v>
      </c>
      <c r="E10" s="61" t="str">
        <f>ARTICLES_FINIS!E202</f>
        <v>pkd</v>
      </c>
      <c r="F10" s="59">
        <f>IF(ARTICLES_FINIS!F202&gt;=ARTICLES_FINIS!J202," ",IF(AND(ARTICLES_FINIS!F202=0,ARTICLES_FINIS!G202="")," ",ARTICLES_FINIS!F202))</f>
        <v>0</v>
      </c>
      <c r="G10" s="41">
        <f>ARTICLES_FINIS!G202</f>
        <v>0</v>
      </c>
      <c r="H10" s="41">
        <f>ARTICLES_FINIS!H202</f>
        <v>20</v>
      </c>
      <c r="I10" s="41">
        <f>ARTICLES_FINIS!I202</f>
        <v>30</v>
      </c>
      <c r="J10" s="41">
        <f>ARTICLES_FINIS!J202</f>
        <v>40</v>
      </c>
    </row>
    <row r="11" spans="1:13">
      <c r="A11" s="61">
        <f>ARTICLES_FINIS!A203</f>
        <v>54046</v>
      </c>
      <c r="B11" s="61">
        <f>ARTICLES_FINIS!B203</f>
        <v>54046</v>
      </c>
      <c r="C11" s="61">
        <f>ARTICLES_FINIS!C203</f>
        <v>1</v>
      </c>
      <c r="D11" s="61" t="str">
        <f>ARTICLES_FINIS!D203</f>
        <v>durastick 5x9</v>
      </c>
      <c r="E11" s="61" t="str">
        <f>ARTICLES_FINIS!E203</f>
        <v>pkd</v>
      </c>
      <c r="F11" s="59">
        <f>IF(ARTICLES_FINIS!F203&gt;=ARTICLES_FINIS!J203," ",IF(AND(ARTICLES_FINIS!F203=0,ARTICLES_FINIS!G203="")," ",ARTICLES_FINIS!F203))</f>
        <v>0</v>
      </c>
      <c r="G11" s="41">
        <f>ARTICLES_FINIS!G203</f>
        <v>0</v>
      </c>
      <c r="H11" s="41">
        <f>ARTICLES_FINIS!H203</f>
        <v>20</v>
      </c>
      <c r="I11" s="41">
        <f>ARTICLES_FINIS!I203</f>
        <v>30</v>
      </c>
      <c r="J11" s="41">
        <f>ARTICLES_FINIS!J203</f>
        <v>40</v>
      </c>
    </row>
    <row r="12" spans="1:13">
      <c r="A12" s="61">
        <f>ARTICLES_FINIS!A204</f>
        <v>12531</v>
      </c>
      <c r="B12" s="61">
        <f>ARTICLES_FINIS!B204</f>
        <v>12531</v>
      </c>
      <c r="C12" s="61">
        <f>ARTICLES_FINIS!C204</f>
        <v>1</v>
      </c>
      <c r="D12" s="61" t="str">
        <f>ARTICLES_FINIS!D204</f>
        <v>durastick + 5x5</v>
      </c>
      <c r="E12" s="61" t="str">
        <f>ARTICLES_FINIS!E204</f>
        <v>pkd</v>
      </c>
      <c r="F12" s="29">
        <f>IF(ARTICLES_FINIS!F204&gt;=ARTICLES_FINIS!J204," ",IF(AND(ARTICLES_FINIS!F204=0,ARTICLES_FINIS!G204="")," ",ARTICLES_FINIS!F204))</f>
        <v>0</v>
      </c>
      <c r="G12" s="41">
        <f>ARTICLES_FINIS!G204</f>
        <v>0</v>
      </c>
      <c r="H12" s="41">
        <f>ARTICLES_FINIS!H204</f>
        <v>20</v>
      </c>
      <c r="I12" s="41">
        <f>ARTICLES_FINIS!I204</f>
        <v>30</v>
      </c>
      <c r="J12" s="41">
        <f>ARTICLES_FINIS!J204</f>
        <v>40</v>
      </c>
    </row>
    <row r="13" spans="1:13">
      <c r="A13" s="61">
        <f>ARTICLES_FINIS!A205</f>
        <v>55073</v>
      </c>
      <c r="B13" s="61">
        <f>ARTICLES_FINIS!B205</f>
        <v>55073</v>
      </c>
      <c r="C13" s="61">
        <f>ARTICLES_FINIS!C205</f>
        <v>1</v>
      </c>
      <c r="D13" s="61" t="str">
        <f>ARTICLES_FINIS!D205</f>
        <v>durastick + 5x9</v>
      </c>
      <c r="E13" s="61" t="str">
        <f>ARTICLES_FINIS!E205</f>
        <v>pkd</v>
      </c>
      <c r="F13" s="29">
        <f>IF(ARTICLES_FINIS!F205&gt;=ARTICLES_FINIS!J205," ",IF(AND(ARTICLES_FINIS!F205=0,ARTICLES_FINIS!G205="")," ",ARTICLES_FINIS!F205))</f>
        <v>0</v>
      </c>
      <c r="G13" s="41">
        <f>ARTICLES_FINIS!G205</f>
        <v>0</v>
      </c>
      <c r="H13" s="41">
        <f>ARTICLES_FINIS!H205</f>
        <v>20</v>
      </c>
      <c r="I13" s="41">
        <f>ARTICLES_FINIS!I205</f>
        <v>30</v>
      </c>
      <c r="J13" s="41">
        <f>ARTICLES_FINIS!J205</f>
        <v>40</v>
      </c>
    </row>
    <row r="14" spans="1:13">
      <c r="A14" s="61">
        <f>ARTICLES_FINIS!A206</f>
        <v>55071</v>
      </c>
      <c r="B14" s="61">
        <f>ARTICLES_FINIS!B206</f>
        <v>55071</v>
      </c>
      <c r="C14" s="61">
        <f>ARTICLES_FINIS!C206</f>
        <v>1</v>
      </c>
      <c r="D14" s="61" t="str">
        <f>ARTICLES_FINIS!D206</f>
        <v>snap 5x5</v>
      </c>
      <c r="E14" s="61" t="str">
        <f>ARTICLES_FINIS!E206</f>
        <v>pkd</v>
      </c>
      <c r="F14" s="29">
        <f>IF(ARTICLES_FINIS!F206&gt;=ARTICLES_FINIS!J206," ",IF(AND(ARTICLES_FINIS!F206=0,ARTICLES_FINIS!G206="")," ",ARTICLES_FINIS!F206))</f>
        <v>0</v>
      </c>
      <c r="G14" s="41">
        <f>ARTICLES_FINIS!G206</f>
        <v>0</v>
      </c>
      <c r="H14" s="41">
        <f>ARTICLES_FINIS!H206</f>
        <v>10</v>
      </c>
      <c r="I14" s="41">
        <f>ARTICLES_FINIS!I206</f>
        <v>30</v>
      </c>
      <c r="J14" s="41">
        <f>ARTICLES_FINIS!J206</f>
        <v>40</v>
      </c>
    </row>
    <row r="15" spans="1:13">
      <c r="A15" s="61">
        <f>ARTICLES_FINIS!A207</f>
        <v>12598</v>
      </c>
      <c r="B15" s="61">
        <f>ARTICLES_FINIS!B207</f>
        <v>12598</v>
      </c>
      <c r="C15" s="61">
        <f>ARTICLES_FINIS!C207</f>
        <v>1</v>
      </c>
      <c r="D15" s="61" t="str">
        <f>ARTICLES_FINIS!D207</f>
        <v>snap 5x10</v>
      </c>
      <c r="E15" s="61" t="str">
        <f>ARTICLES_FINIS!E207</f>
        <v>pkd</v>
      </c>
      <c r="F15" s="29">
        <f>IF(ARTICLES_FINIS!F207&gt;=ARTICLES_FINIS!J207," ",IF(AND(ARTICLES_FINIS!F207=0,ARTICLES_FINIS!G207="")," ",ARTICLES_FINIS!F207))</f>
        <v>0</v>
      </c>
      <c r="G15" s="41">
        <f>ARTICLES_FINIS!G207</f>
        <v>0</v>
      </c>
      <c r="H15" s="41">
        <f>ARTICLES_FINIS!H207</f>
        <v>10</v>
      </c>
      <c r="I15" s="41">
        <f>ARTICLES_FINIS!I207</f>
        <v>30</v>
      </c>
      <c r="J15" s="41">
        <f>ARTICLES_FINIS!J207</f>
        <v>40</v>
      </c>
    </row>
    <row r="16" spans="1:13">
      <c r="A16" s="61">
        <f>ARTICLES_FINIS!A208</f>
        <v>1077</v>
      </c>
      <c r="B16" s="61" t="str">
        <f>ARTICLES_FINIS!B208</f>
        <v>EPBO001</v>
      </c>
      <c r="C16" s="61">
        <f>ARTICLES_FINIS!C208</f>
        <v>1</v>
      </c>
      <c r="D16" s="61" t="str">
        <f>ARTICLES_FINIS!D208</f>
        <v>bougie ananas mangue</v>
      </c>
      <c r="E16" s="61" t="str">
        <f>ARTICLES_FINIS!E208</f>
        <v>pkd</v>
      </c>
      <c r="F16" s="29">
        <f>IF(ARTICLES_FINIS!F208&gt;=ARTICLES_FINIS!J208," ",IF(AND(ARTICLES_FINIS!F208=0,ARTICLES_FINIS!G208="")," ",ARTICLES_FINIS!F208))</f>
        <v>0</v>
      </c>
      <c r="G16" s="41">
        <f>ARTICLES_FINIS!G208</f>
        <v>0</v>
      </c>
      <c r="H16" s="41">
        <f>ARTICLES_FINIS!H208</f>
        <v>2</v>
      </c>
      <c r="I16" s="41">
        <f>ARTICLES_FINIS!I208</f>
        <v>4</v>
      </c>
      <c r="J16" s="41">
        <f>ARTICLES_FINIS!J208</f>
        <v>5</v>
      </c>
    </row>
    <row r="17" spans="1:10">
      <c r="A17" s="61">
        <f>ARTICLES_FINIS!A209</f>
        <v>54045</v>
      </c>
      <c r="B17" s="61" t="str">
        <f>ARTICLES_FINIS!B209</f>
        <v>EPBO002</v>
      </c>
      <c r="C17" s="61">
        <f>ARTICLES_FINIS!C209</f>
        <v>1</v>
      </c>
      <c r="D17" s="61" t="str">
        <f>ARTICLES_FINIS!D209</f>
        <v>bougie fleur de cerisier</v>
      </c>
      <c r="E17" s="61" t="str">
        <f>ARTICLES_FINIS!E209</f>
        <v>pkd</v>
      </c>
      <c r="F17" s="59">
        <f>IF(ARTICLES_FINIS!F209&gt;=ARTICLES_FINIS!J209," ",IF(AND(ARTICLES_FINIS!F209=0,ARTICLES_FINIS!G209="")," ",ARTICLES_FINIS!F209))</f>
        <v>0</v>
      </c>
      <c r="G17" s="41">
        <f>ARTICLES_FINIS!G209</f>
        <v>0</v>
      </c>
      <c r="H17" s="41">
        <f>ARTICLES_FINIS!H209</f>
        <v>2</v>
      </c>
      <c r="I17" s="41">
        <f>ARTICLES_FINIS!I209</f>
        <v>4</v>
      </c>
      <c r="J17" s="41">
        <f>ARTICLES_FINIS!J209</f>
        <v>5</v>
      </c>
    </row>
    <row r="18" spans="1:10">
      <c r="A18" s="61">
        <f>ARTICLES_FINIS!A210</f>
        <v>54046</v>
      </c>
      <c r="B18" s="61" t="str">
        <f>ARTICLES_FINIS!B210</f>
        <v>EPBO003</v>
      </c>
      <c r="C18" s="61">
        <f>ARTICLES_FINIS!C210</f>
        <v>1</v>
      </c>
      <c r="D18" s="61" t="str">
        <f>ARTICLES_FINIS!D210</f>
        <v>bougie lotus</v>
      </c>
      <c r="E18" s="61" t="str">
        <f>ARTICLES_FINIS!E210</f>
        <v>pkd</v>
      </c>
      <c r="F18" s="59">
        <f>IF(ARTICLES_FINIS!F210&gt;=ARTICLES_FINIS!J210," ",IF(AND(ARTICLES_FINIS!F210=0,ARTICLES_FINIS!G210="")," ",ARTICLES_FINIS!F210))</f>
        <v>0</v>
      </c>
      <c r="G18" s="41">
        <f>ARTICLES_FINIS!G210</f>
        <v>0</v>
      </c>
      <c r="H18" s="41">
        <f>ARTICLES_FINIS!H210</f>
        <v>2</v>
      </c>
      <c r="I18" s="41">
        <f>ARTICLES_FINIS!I210</f>
        <v>4</v>
      </c>
      <c r="J18" s="41">
        <f>ARTICLES_FINIS!J210</f>
        <v>5</v>
      </c>
    </row>
    <row r="19" spans="1:10">
      <c r="A19" s="61">
        <f>ARTICLES_FINIS!A211</f>
        <v>12531</v>
      </c>
      <c r="B19" s="61" t="str">
        <f>ARTICLES_FINIS!B211</f>
        <v>EPBO004</v>
      </c>
      <c r="C19" s="61">
        <f>ARTICLES_FINIS!C211</f>
        <v>1</v>
      </c>
      <c r="D19" s="61" t="str">
        <f>ARTICLES_FINIS!D211</f>
        <v>bougie fleur d'oranger</v>
      </c>
      <c r="E19" s="61" t="str">
        <f>ARTICLES_FINIS!E211</f>
        <v>pkd</v>
      </c>
      <c r="F19" s="59">
        <f>IF(ARTICLES_FINIS!F211&gt;=ARTICLES_FINIS!J211," ",IF(AND(ARTICLES_FINIS!F211=0,ARTICLES_FINIS!G211="")," ",ARTICLES_FINIS!F211))</f>
        <v>0</v>
      </c>
      <c r="G19" s="41">
        <f>ARTICLES_FINIS!G211</f>
        <v>0</v>
      </c>
      <c r="H19" s="41">
        <f>ARTICLES_FINIS!H211</f>
        <v>2</v>
      </c>
      <c r="I19" s="41">
        <f>ARTICLES_FINIS!I211</f>
        <v>4</v>
      </c>
      <c r="J19" s="41">
        <f>ARTICLES_FINIS!J211</f>
        <v>5</v>
      </c>
    </row>
    <row r="20" spans="1:10">
      <c r="A20" s="61">
        <f>ARTICLES_FINIS!A213</f>
        <v>55071</v>
      </c>
      <c r="B20" s="61" t="str">
        <f>ARTICLES_FINIS!B213</f>
        <v>EPBO006</v>
      </c>
      <c r="C20" s="61">
        <f>ARTICLES_FINIS!C213</f>
        <v>1</v>
      </c>
      <c r="D20" s="61" t="str">
        <f>ARTICLES_FINIS!D213</f>
        <v>bougie thé blanc</v>
      </c>
      <c r="E20" s="61" t="str">
        <f>ARTICLES_FINIS!E213</f>
        <v>pkd</v>
      </c>
      <c r="F20" s="29">
        <f>IF(ARTICLES_FINIS!F213&gt;=ARTICLES_FINIS!J213," ",IF(AND(ARTICLES_FINIS!F213=0,ARTICLES_FINIS!G213="")," ",ARTICLES_FINIS!F213))</f>
        <v>0</v>
      </c>
      <c r="G20" s="41">
        <f>ARTICLES_FINIS!G213</f>
        <v>0</v>
      </c>
      <c r="H20" s="41">
        <f>ARTICLES_FINIS!H213</f>
        <v>2</v>
      </c>
      <c r="I20" s="41">
        <f>ARTICLES_FINIS!I213</f>
        <v>4</v>
      </c>
      <c r="J20" s="41">
        <f>ARTICLES_FINIS!J213</f>
        <v>5</v>
      </c>
    </row>
    <row r="21" spans="1:10">
      <c r="A21" s="61">
        <f>ARTICLES_FINIS!A214</f>
        <v>12598</v>
      </c>
      <c r="B21" s="61" t="str">
        <f>ARTICLES_FINIS!B214</f>
        <v>EPBO007</v>
      </c>
      <c r="C21" s="61">
        <f>ARTICLES_FINIS!C214</f>
        <v>1</v>
      </c>
      <c r="D21" s="61" t="str">
        <f>ARTICLES_FINIS!D214</f>
        <v>bougie ylang patchouli</v>
      </c>
      <c r="E21" s="61" t="str">
        <f>ARTICLES_FINIS!E214</f>
        <v>pkd</v>
      </c>
      <c r="F21" s="29">
        <f>IF(ARTICLES_FINIS!F214&gt;=ARTICLES_FINIS!J214," ",IF(AND(ARTICLES_FINIS!F214=0,ARTICLES_FINIS!G214="")," ",ARTICLES_FINIS!F214))</f>
        <v>0</v>
      </c>
      <c r="G21" s="41">
        <f>ARTICLES_FINIS!G214</f>
        <v>0</v>
      </c>
      <c r="H21" s="41">
        <f>ARTICLES_FINIS!H214</f>
        <v>2</v>
      </c>
      <c r="I21" s="41">
        <f>ARTICLES_FINIS!I214</f>
        <v>4</v>
      </c>
      <c r="J21" s="41">
        <f>ARTICLES_FINIS!J214</f>
        <v>5</v>
      </c>
    </row>
    <row r="22" spans="1:10">
      <c r="A22" s="61">
        <f>ARTICLES_FINIS!A201</f>
        <v>1077</v>
      </c>
      <c r="B22" s="61">
        <f>ARTICLES_FINIS!B201</f>
        <v>1077</v>
      </c>
      <c r="C22" s="61">
        <f>ARTICLES_FINIS!C201</f>
        <v>1</v>
      </c>
      <c r="D22" s="61" t="str">
        <f>ARTICLES_FINIS!D201</f>
        <v>compresse lin dorso lombaire</v>
      </c>
      <c r="E22" s="61" t="str">
        <f>ARTICLES_FINIS!E201</f>
        <v>pkd</v>
      </c>
      <c r="F22" s="59">
        <f>IF(ARTICLES_FINIS!F201&gt;=ARTICLES_FINIS!J201," ",IF(AND(ARTICLES_FINIS!F201=0,ARTICLES_FINIS!G201="")," ",ARTICLES_FINIS!F201))</f>
        <v>0</v>
      </c>
      <c r="G22" s="41">
        <f>ARTICLES_FINIS!G201</f>
        <v>0</v>
      </c>
      <c r="H22" s="41">
        <f>ARTICLES_FINIS!H201</f>
        <v>5</v>
      </c>
      <c r="I22" s="41">
        <f>ARTICLES_FINIS!I201</f>
        <v>8</v>
      </c>
      <c r="J22" s="41">
        <f>ARTICLES_FINIS!J201</f>
        <v>10</v>
      </c>
    </row>
    <row r="23" spans="1:10">
      <c r="A23" s="61">
        <f>ARTICLES_FINIS!A212</f>
        <v>55073</v>
      </c>
      <c r="B23" s="61" t="str">
        <f>ARTICLES_FINIS!B212</f>
        <v>EPBO005</v>
      </c>
      <c r="C23" s="61">
        <f>ARTICLES_FINIS!C212</f>
        <v>1</v>
      </c>
      <c r="D23" s="61" t="str">
        <f>ARTICLES_FINIS!D212</f>
        <v>bougie marine</v>
      </c>
      <c r="E23" s="61" t="str">
        <f>ARTICLES_FINIS!E212</f>
        <v>pkd</v>
      </c>
      <c r="F23" s="29">
        <f>IF(ARTICLES_FINIS!F212&gt;=ARTICLES_FINIS!J212," ",IF(AND(ARTICLES_FINIS!F212=0,ARTICLES_FINIS!G212="")," ",ARTICLES_FINIS!F212))</f>
        <v>0</v>
      </c>
      <c r="G23" s="41">
        <f>ARTICLES_FINIS!G212</f>
        <v>0</v>
      </c>
      <c r="H23" s="41">
        <f>ARTICLES_FINIS!H212</f>
        <v>2</v>
      </c>
      <c r="I23" s="41">
        <f>ARTICLES_FINIS!I212</f>
        <v>4</v>
      </c>
      <c r="J23" s="41">
        <f>ARTICLES_FINIS!J212</f>
        <v>5</v>
      </c>
    </row>
    <row r="24" spans="1:10">
      <c r="A24" s="61" t="str">
        <f>ARTICLES_FINIS!A92</f>
        <v>403E</v>
      </c>
      <c r="B24" s="61" t="str">
        <f>ARTICLES_FINIS!B92</f>
        <v>403E</v>
      </c>
      <c r="C24" s="61" t="str">
        <f>ARTICLES_FINIS!C92</f>
        <v>1 pomp</v>
      </c>
      <c r="D24" s="61" t="str">
        <f>ARTICLES_FINIS!D92</f>
        <v>Phyto Massage Crème Eco</v>
      </c>
      <c r="E24" s="61" t="str">
        <f>ARTICLES_FINIS!E92</f>
        <v>pkd</v>
      </c>
      <c r="F24" s="29">
        <f>IF(ARTICLES_FINIS!F92&gt;=ARTICLES_FINIS!J92," ",IF(AND(ARTICLES_FINIS!F92=0,ARTICLES_FINIS!G92="")," ",ARTICLES_FINIS!F92))</f>
        <v>168</v>
      </c>
      <c r="G24" s="41">
        <f>ARTICLES_FINIS!G92</f>
        <v>5453</v>
      </c>
      <c r="H24" s="41">
        <f>ARTICLES_FINIS!H92</f>
        <v>145</v>
      </c>
      <c r="I24" s="41">
        <f>ARTICLES_FINIS!I92</f>
        <v>203</v>
      </c>
      <c r="J24" s="41">
        <f>ARTICLES_FINIS!J92</f>
        <v>435</v>
      </c>
    </row>
    <row r="25" spans="1:10">
      <c r="A25" s="61" t="str">
        <f>ARTICLES_FINIS!A135</f>
        <v>500418</v>
      </c>
      <c r="B25" s="61" t="str">
        <f>ARTICLES_FINIS!B135</f>
        <v>418</v>
      </c>
      <c r="C25" s="61" t="str">
        <f>ARTICLES_FINIS!C135</f>
        <v>0,5</v>
      </c>
      <c r="D25" s="61" t="str">
        <f>ARTICLES_FINIS!D135</f>
        <v>Huile Drainante</v>
      </c>
      <c r="E25" s="61" t="str">
        <f>ARTICLES_FINIS!E135</f>
        <v>pkd</v>
      </c>
      <c r="F25" s="29">
        <f>IF(ARTICLES_FINIS!F135&gt;ARTICLES_FINIS!J135," ",IF(AND(ARTICLES_FINIS!F135=0,ARTICLES_FINIS!G135="")," ",ARTICLES_FINIS!F135))</f>
        <v>1</v>
      </c>
      <c r="G25" s="41">
        <f>ARTICLES_FINIS!G135</f>
        <v>4679</v>
      </c>
      <c r="H25" s="41">
        <f>ARTICLES_FINIS!H135</f>
        <v>1</v>
      </c>
      <c r="I25" s="41">
        <f>ARTICLES_FINIS!I135</f>
        <v>2</v>
      </c>
      <c r="J25" s="41">
        <f>ARTICLES_FINIS!J135</f>
        <v>8</v>
      </c>
    </row>
    <row r="26" spans="1:10">
      <c r="A26" s="61" t="str">
        <f>ARTICLES_FINIS!A179</f>
        <v>30GER</v>
      </c>
      <c r="B26" s="61" t="str">
        <f>ARTICLES_FINIS!B179</f>
        <v>30GER</v>
      </c>
      <c r="C26" s="61" t="str">
        <f>ARTICLES_FINIS!C179</f>
        <v>0,03</v>
      </c>
      <c r="D26" s="61" t="str">
        <f>ARTICLES_FINIS!D179</f>
        <v>30 ml HE GERANIUM</v>
      </c>
      <c r="E26" s="61" t="str">
        <f>ARTICLES_FINIS!E179</f>
        <v>pkd</v>
      </c>
      <c r="F26" s="29">
        <f>IF(ARTICLES_FINIS!F179&gt;ARTICLES_FINIS!J179," ",IF(AND(ARTICLES_FINIS!F179=0,ARTICLES_FINIS!G179="")," ",ARTICLES_FINIS!F179))</f>
        <v>1</v>
      </c>
      <c r="G26" s="41">
        <f>ARTICLES_FINIS!G179</f>
        <v>4966</v>
      </c>
      <c r="H26" s="41">
        <f>ARTICLES_FINIS!H179</f>
        <v>1</v>
      </c>
      <c r="I26" s="41">
        <f>ARTICLES_FINIS!I179</f>
        <v>2</v>
      </c>
      <c r="J26" s="41">
        <f>ARTICLES_FINIS!J179</f>
        <v>8</v>
      </c>
    </row>
    <row r="27" spans="1:10">
      <c r="A27" s="61">
        <f>ARTICLES_FINIS!A200</f>
        <v>1119</v>
      </c>
      <c r="B27" s="61">
        <f>ARTICLES_FINIS!B200</f>
        <v>1119</v>
      </c>
      <c r="C27" s="61" t="str">
        <f>ARTICLES_FINIS!C200</f>
        <v>0,03</v>
      </c>
      <c r="D27" s="61" t="str">
        <f>ARTICLES_FINIS!D200</f>
        <v>melange brumisateur</v>
      </c>
      <c r="E27" s="61" t="str">
        <f>ARTICLES_FINIS!E200</f>
        <v>inter</v>
      </c>
      <c r="F27" s="29">
        <f>IF(ARTICLES_FINIS!F200&gt;ARTICLES_FINIS!J200," ",IF(AND(ARTICLES_FINIS!F200=0,ARTICLES_FINIS!G200="")," ",ARTICLES_FINIS!F200))</f>
        <v>40</v>
      </c>
      <c r="G27" s="41">
        <f>ARTICLES_FINIS!G200</f>
        <v>5456</v>
      </c>
      <c r="H27" s="41">
        <f>ARTICLES_FINIS!H200</f>
        <v>10</v>
      </c>
      <c r="I27" s="41">
        <f>ARTICLES_FINIS!I200</f>
        <v>50</v>
      </c>
      <c r="J27" s="41">
        <f>ARTICLES_FINIS!J200</f>
        <v>250</v>
      </c>
    </row>
    <row r="28" spans="1:10">
      <c r="A28" s="61" t="str">
        <f>ARTICLES_FINIS!A99</f>
        <v>4045</v>
      </c>
      <c r="B28" s="61" t="str">
        <f>ARTICLES_FINIS!B99</f>
        <v>404</v>
      </c>
      <c r="C28" s="61" t="str">
        <f>ARTICLES_FINIS!C99</f>
        <v>5</v>
      </c>
      <c r="D28" s="61" t="str">
        <f>ARTICLES_FINIS!D99</f>
        <v>Phyto Massage Crème Fluide</v>
      </c>
      <c r="E28" s="61" t="str">
        <f>ARTICLES_FINIS!E99</f>
        <v>pkd</v>
      </c>
      <c r="F28" s="29">
        <f>IF(ARTICLES_FINIS!F99&gt;ARTICLES_FINIS!J99," ",IF(AND(ARTICLES_FINIS!F99=0,ARTICLES_FINIS!G99="")," ",ARTICLES_FINIS!F99))</f>
        <v>8</v>
      </c>
      <c r="G28" s="41">
        <f>ARTICLES_FINIS!G99</f>
        <v>5218</v>
      </c>
      <c r="H28" s="41">
        <f>ARTICLES_FINIS!H99</f>
        <v>8</v>
      </c>
      <c r="I28" s="41">
        <f>ARTICLES_FINIS!I99</f>
        <v>11</v>
      </c>
      <c r="J28" s="41">
        <f>ARTICLES_FINIS!J99</f>
        <v>23</v>
      </c>
    </row>
    <row r="29" spans="1:10">
      <c r="A29" s="61" t="str">
        <f>ARTICLES_FINIS!A55</f>
        <v>250387</v>
      </c>
      <c r="B29" s="61" t="str">
        <f>ARTICLES_FINIS!B55</f>
        <v>387</v>
      </c>
      <c r="C29" s="61" t="str">
        <f>ARTICLES_FINIS!C55</f>
        <v>0,25</v>
      </c>
      <c r="D29" s="61" t="str">
        <f>ARTICLES_FINIS!D55</f>
        <v>Phyto Tigre Gel</v>
      </c>
      <c r="E29" s="61" t="str">
        <f>ARTICLES_FINIS!E55</f>
        <v>pkd</v>
      </c>
      <c r="F29" s="29">
        <f>IF(ARTICLES_FINIS!F55&gt;ARTICLES_FINIS!J55," ",IF(AND(ARTICLES_FINIS!F55=0,ARTICLES_FINIS!G55="")," ",ARTICLES_FINIS!F55))</f>
        <v>3</v>
      </c>
      <c r="G29" s="41">
        <f>ARTICLES_FINIS!G55</f>
        <v>5076</v>
      </c>
      <c r="H29" s="41">
        <f>ARTICLES_FINIS!H55</f>
        <v>3</v>
      </c>
      <c r="I29" s="41">
        <f>ARTICLES_FINIS!I55</f>
        <v>4</v>
      </c>
      <c r="J29" s="41">
        <f>ARTICLES_FINIS!J55</f>
        <v>8</v>
      </c>
    </row>
    <row r="30" spans="1:10">
      <c r="A30" s="61" t="str">
        <f>ARTICLES_FINIS!A14</f>
        <v>200181</v>
      </c>
      <c r="B30" s="61" t="str">
        <f>ARTICLES_FINIS!B14</f>
        <v>181</v>
      </c>
      <c r="C30" s="61" t="str">
        <f>ARTICLES_FINIS!C14</f>
        <v>0,2</v>
      </c>
      <c r="D30" s="61" t="str">
        <f>ARTICLES_FINIS!D14</f>
        <v>Phyto Massage Huile</v>
      </c>
      <c r="E30" s="61" t="str">
        <f>ARTICLES_FINIS!E14</f>
        <v>pkd</v>
      </c>
      <c r="F30" s="29">
        <f>IF(ARTICLES_FINIS!F14&gt;ARTICLES_FINIS!J14," ",IF(AND(ARTICLES_FINIS!F14=0,ARTICLES_FINIS!G14="")," ",ARTICLES_FINIS!F14))</f>
        <v>11</v>
      </c>
      <c r="G30" s="41">
        <f>ARTICLES_FINIS!G14</f>
        <v>4533</v>
      </c>
      <c r="H30" s="41">
        <f>ARTICLES_FINIS!H14</f>
        <v>6</v>
      </c>
      <c r="I30" s="41">
        <f>ARTICLES_FINIS!I14</f>
        <v>12</v>
      </c>
      <c r="J30" s="41">
        <f>ARTICLES_FINIS!J14</f>
        <v>45</v>
      </c>
    </row>
    <row r="31" spans="1:10">
      <c r="A31" s="61" t="str">
        <f>ARTICLES_FINIS!A138</f>
        <v>500420</v>
      </c>
      <c r="B31" s="61" t="str">
        <f>ARTICLES_FINIS!B138</f>
        <v>420</v>
      </c>
      <c r="C31" s="61" t="str">
        <f>ARTICLES_FINIS!C138</f>
        <v>0,5</v>
      </c>
      <c r="D31" s="61" t="str">
        <f>ARTICLES_FINIS!D138</f>
        <v>Huile Relaxante</v>
      </c>
      <c r="E31" s="61" t="str">
        <f>ARTICLES_FINIS!E138</f>
        <v>pkd</v>
      </c>
      <c r="F31" s="29">
        <f>IF(ARTICLES_FINIS!F138&gt;ARTICLES_FINIS!J138," ",IF(AND(ARTICLES_FINIS!F138=0,ARTICLES_FINIS!G138="")," ",ARTICLES_FINIS!F138))</f>
        <v>3</v>
      </c>
      <c r="G31" s="41">
        <f>ARTICLES_FINIS!G138</f>
        <v>5368</v>
      </c>
      <c r="H31" s="41">
        <f>ARTICLES_FINIS!H138</f>
        <v>1</v>
      </c>
      <c r="I31" s="41">
        <f>ARTICLES_FINIS!I138</f>
        <v>2</v>
      </c>
      <c r="J31" s="41">
        <f>ARTICLES_FINIS!J138</f>
        <v>8</v>
      </c>
    </row>
    <row r="32" spans="1:10">
      <c r="A32" s="61" t="str">
        <f>ARTICLES_FINIS!A43</f>
        <v>150188M</v>
      </c>
      <c r="B32" s="61" t="str">
        <f>ARTICLES_FINIS!B43</f>
        <v>188M</v>
      </c>
      <c r="C32" s="61" t="str">
        <f>ARTICLES_FINIS!C43</f>
        <v>0,150</v>
      </c>
      <c r="D32" s="61" t="str">
        <f>ARTICLES_FINIS!D43</f>
        <v>Phyto Circula Gel</v>
      </c>
      <c r="E32" s="61" t="str">
        <f>ARTICLES_FINIS!E43</f>
        <v>pkd</v>
      </c>
      <c r="F32" s="29">
        <f>IF(ARTICLES_FINIS!F43&gt;ARTICLES_FINIS!J43," ",IF(AND(ARTICLES_FINIS!F43=0,ARTICLES_FINIS!G43="")," ",ARTICLES_FINIS!F43))</f>
        <v>5</v>
      </c>
      <c r="G32" s="41">
        <f>ARTICLES_FINIS!G43</f>
        <v>5349</v>
      </c>
      <c r="H32" s="41">
        <f>ARTICLES_FINIS!H43</f>
        <v>2</v>
      </c>
      <c r="I32" s="41">
        <f>ARTICLES_FINIS!I43</f>
        <v>3</v>
      </c>
      <c r="J32" s="41">
        <f>ARTICLES_FINIS!J43</f>
        <v>8</v>
      </c>
    </row>
    <row r="33" spans="1:10">
      <c r="A33" s="61" t="str">
        <f>ARTICLES_FINIS!A73</f>
        <v>300393</v>
      </c>
      <c r="B33" s="61" t="str">
        <f>ARTICLES_FINIS!B73</f>
        <v>393</v>
      </c>
      <c r="C33" s="61" t="str">
        <f>ARTICLES_FINIS!C73</f>
        <v>0,3</v>
      </c>
      <c r="D33" s="61" t="str">
        <f>ARTICLES_FINIS!D73</f>
        <v>Gel hydro-alcoolique</v>
      </c>
      <c r="E33" s="61" t="str">
        <f>ARTICLES_FINIS!E73</f>
        <v>pkd</v>
      </c>
      <c r="F33" s="29">
        <f>IF(ARTICLES_FINIS!F73&gt;ARTICLES_FINIS!J73," ",IF(AND(ARTICLES_FINIS!F73=0,ARTICLES_FINIS!G73="")," ",ARTICLES_FINIS!F73))</f>
        <v>7</v>
      </c>
      <c r="G33" s="41">
        <f>ARTICLES_FINIS!G73</f>
        <v>5389</v>
      </c>
      <c r="H33" s="41">
        <f>ARTICLES_FINIS!H73</f>
        <v>2</v>
      </c>
      <c r="I33" s="41">
        <f>ARTICLES_FINIS!I73</f>
        <v>3</v>
      </c>
      <c r="J33" s="41">
        <f>ARTICLES_FINIS!J73</f>
        <v>8</v>
      </c>
    </row>
    <row r="34" spans="1:10">
      <c r="A34" s="61" t="str">
        <f>ARTICLES_FINIS!A129</f>
        <v>500415</v>
      </c>
      <c r="B34" s="61" t="str">
        <f>ARTICLES_FINIS!B129</f>
        <v>415</v>
      </c>
      <c r="C34" s="61" t="str">
        <f>ARTICLES_FINIS!C129</f>
        <v>0,5</v>
      </c>
      <c r="D34" s="61" t="str">
        <f>ARTICLES_FINIS!D129</f>
        <v>Baume Oriental</v>
      </c>
      <c r="E34" s="61" t="str">
        <f>ARTICLES_FINIS!E129</f>
        <v>pkd</v>
      </c>
      <c r="F34" s="29">
        <f>IF(ARTICLES_FINIS!F129&gt;ARTICLES_FINIS!J129," ",IF(AND(ARTICLES_FINIS!F129=0,ARTICLES_FINIS!G129="")," ",ARTICLES_FINIS!F129))</f>
        <v>14</v>
      </c>
      <c r="G34" s="41">
        <f>ARTICLES_FINIS!G129</f>
        <v>5429</v>
      </c>
      <c r="H34" s="41">
        <f>ARTICLES_FINIS!H129</f>
        <v>2</v>
      </c>
      <c r="I34" s="41">
        <f>ARTICLES_FINIS!I129</f>
        <v>4</v>
      </c>
      <c r="J34" s="41">
        <f>ARTICLES_FINIS!J129</f>
        <v>15</v>
      </c>
    </row>
    <row r="35" spans="1:10">
      <c r="A35" s="61" t="str">
        <f>ARTICLES_FINIS!A118</f>
        <v>500412</v>
      </c>
      <c r="B35" s="61" t="str">
        <f>ARTICLES_FINIS!B118</f>
        <v>412</v>
      </c>
      <c r="C35" s="61" t="str">
        <f>ARTICLES_FINIS!C118</f>
        <v>0,5</v>
      </c>
      <c r="D35" s="61" t="str">
        <f>ARTICLES_FINIS!D118</f>
        <v>Huile de la St Jean</v>
      </c>
      <c r="E35" s="61" t="str">
        <f>ARTICLES_FINIS!E118</f>
        <v>pkd</v>
      </c>
      <c r="F35" s="29">
        <f>IF(ARTICLES_FINIS!F118&gt;ARTICLES_FINIS!J118," ",IF(AND(ARTICLES_FINIS!F118=0,ARTICLES_FINIS!G118="")," ",ARTICLES_FINIS!F118))</f>
        <v>7</v>
      </c>
      <c r="G35" s="41">
        <f>ARTICLES_FINIS!G118</f>
        <v>4582</v>
      </c>
      <c r="H35" s="41">
        <f>ARTICLES_FINIS!H118</f>
        <v>1</v>
      </c>
      <c r="I35" s="41">
        <f>ARTICLES_FINIS!I118</f>
        <v>2</v>
      </c>
      <c r="J35" s="41">
        <f>ARTICLES_FINIS!J118</f>
        <v>8</v>
      </c>
    </row>
    <row r="36" spans="1:10">
      <c r="A36" s="61" t="str">
        <f>ARTICLES_FINIS!A152</f>
        <v>500503</v>
      </c>
      <c r="B36" s="61" t="str">
        <f>ARTICLES_FINIS!B152</f>
        <v>503</v>
      </c>
      <c r="C36" s="61" t="str">
        <f>ARTICLES_FINIS!C152</f>
        <v>0,5</v>
      </c>
      <c r="D36" s="61" t="str">
        <f>ARTICLES_FINIS!D152</f>
        <v>Ioni Lotion</v>
      </c>
      <c r="E36" s="61" t="str">
        <f>ARTICLES_FINIS!E152</f>
        <v>pkd</v>
      </c>
      <c r="F36" s="29">
        <f>IF(ARTICLES_FINIS!F152&gt;ARTICLES_FINIS!J152," ",IF(AND(ARTICLES_FINIS!F152=0,ARTICLES_FINIS!G152="")," ",ARTICLES_FINIS!F152))</f>
        <v>6</v>
      </c>
      <c r="G36" s="41">
        <f>ARTICLES_FINIS!G152</f>
        <v>5358</v>
      </c>
      <c r="H36" s="41">
        <f>ARTICLES_FINIS!H152</f>
        <v>3</v>
      </c>
      <c r="I36" s="41">
        <f>ARTICLES_FINIS!I152</f>
        <v>4</v>
      </c>
      <c r="J36" s="41">
        <f>ARTICLES_FINIS!J152</f>
        <v>8</v>
      </c>
    </row>
    <row r="37" spans="1:10">
      <c r="A37" s="61" t="str">
        <f>ARTICLES_FINIS!A165</f>
        <v>181SP5</v>
      </c>
      <c r="B37" s="61" t="str">
        <f>ARTICLES_FINIS!B165</f>
        <v>181SP</v>
      </c>
      <c r="C37" s="61" t="str">
        <f>ARTICLES_FINIS!C165</f>
        <v>5</v>
      </c>
      <c r="D37" s="61" t="str">
        <f>ARTICLES_FINIS!D165</f>
        <v>Huile minérale sans parfum</v>
      </c>
      <c r="E37" s="61" t="str">
        <f>ARTICLES_FINIS!E165</f>
        <v>pkd</v>
      </c>
      <c r="F37" s="29">
        <f>IF(ARTICLES_FINIS!F165&gt;ARTICLES_FINIS!J165," ",IF(AND(ARTICLES_FINIS!F165=0,ARTICLES_FINIS!G165="")," ",ARTICLES_FINIS!F165))</f>
        <v>5</v>
      </c>
      <c r="G37" s="41">
        <f>ARTICLES_FINIS!G165</f>
        <v>5392</v>
      </c>
      <c r="H37" s="41">
        <f>ARTICLES_FINIS!H165</f>
        <v>1</v>
      </c>
      <c r="I37" s="41">
        <f>ARTICLES_FINIS!I165</f>
        <v>2</v>
      </c>
      <c r="J37" s="41">
        <f>ARTICLES_FINIS!J165</f>
        <v>8</v>
      </c>
    </row>
    <row r="38" spans="1:10">
      <c r="A38" s="61" t="str">
        <f>ARTICLES_FINIS!A169</f>
        <v>1815V</v>
      </c>
      <c r="B38" s="61" t="str">
        <f>ARTICLES_FINIS!B169</f>
        <v>181V</v>
      </c>
      <c r="C38" s="61" t="str">
        <f>ARTICLES_FINIS!C169</f>
        <v>5</v>
      </c>
      <c r="D38" s="61" t="str">
        <f>ARTICLES_FINIS!D169</f>
        <v>Huile vegetale neutre</v>
      </c>
      <c r="E38" s="61" t="str">
        <f>ARTICLES_FINIS!E169</f>
        <v>pkd</v>
      </c>
      <c r="F38" s="29">
        <f>IF(ARTICLES_FINIS!F169&gt;ARTICLES_FINIS!J169," ",IF(AND(ARTICLES_FINIS!F169=0,ARTICLES_FINIS!G169="")," ",ARTICLES_FINIS!F169))</f>
        <v>6</v>
      </c>
      <c r="G38" s="41">
        <f>ARTICLES_FINIS!G169</f>
        <v>5401</v>
      </c>
      <c r="H38" s="41">
        <f>ARTICLES_FINIS!H169</f>
        <v>1</v>
      </c>
      <c r="I38" s="41">
        <f>ARTICLES_FINIS!I169</f>
        <v>2</v>
      </c>
      <c r="J38" s="41">
        <f>ARTICLES_FINIS!J169</f>
        <v>8</v>
      </c>
    </row>
    <row r="39" spans="1:10">
      <c r="A39" s="61" t="str">
        <f>ARTICLES_FINIS!A170</f>
        <v>30CAJ</v>
      </c>
      <c r="B39" s="61" t="str">
        <f>ARTICLES_FINIS!B170</f>
        <v>30CAJ</v>
      </c>
      <c r="C39" s="61" t="str">
        <f>ARTICLES_FINIS!C170</f>
        <v>0,03</v>
      </c>
      <c r="D39" s="61" t="str">
        <f>ARTICLES_FINIS!D170</f>
        <v>30 ml HE CAJEPUT</v>
      </c>
      <c r="E39" s="61" t="str">
        <f>ARTICLES_FINIS!E170</f>
        <v>pkd</v>
      </c>
      <c r="F39" s="29">
        <f>IF(ARTICLES_FINIS!F170&gt;ARTICLES_FINIS!J170," ",IF(AND(ARTICLES_FINIS!F170=0,ARTICLES_FINIS!G170="")," ",ARTICLES_FINIS!F170))</f>
        <v>4</v>
      </c>
      <c r="G39" s="41">
        <f>ARTICLES_FINIS!G170</f>
        <v>5130</v>
      </c>
      <c r="H39" s="41">
        <f>ARTICLES_FINIS!H170</f>
        <v>1</v>
      </c>
      <c r="I39" s="41">
        <f>ARTICLES_FINIS!I170</f>
        <v>2</v>
      </c>
      <c r="J39" s="41">
        <f>ARTICLES_FINIS!J170</f>
        <v>8</v>
      </c>
    </row>
    <row r="40" spans="1:10">
      <c r="A40" s="61" t="str">
        <f>ARTICLES_FINIS!A173</f>
        <v>30CIT</v>
      </c>
      <c r="B40" s="61" t="str">
        <f>ARTICLES_FINIS!B173</f>
        <v>30CIT</v>
      </c>
      <c r="C40" s="61" t="str">
        <f>ARTICLES_FINIS!C173</f>
        <v>0,03</v>
      </c>
      <c r="D40" s="61" t="str">
        <f>ARTICLES_FINIS!D173</f>
        <v>30 ml HE CITRONNELLE</v>
      </c>
      <c r="E40" s="61" t="str">
        <f>ARTICLES_FINIS!E173</f>
        <v>pkd</v>
      </c>
      <c r="F40" s="29">
        <f>IF(ARTICLES_FINIS!F173&gt;ARTICLES_FINIS!J173," ",IF(AND(ARTICLES_FINIS!F173=0,ARTICLES_FINIS!G173="")," ",ARTICLES_FINIS!F173))</f>
        <v>2</v>
      </c>
      <c r="G40" s="41">
        <f>ARTICLES_FINIS!G173</f>
        <v>5331</v>
      </c>
      <c r="H40" s="41">
        <f>ARTICLES_FINIS!H173</f>
        <v>1</v>
      </c>
      <c r="I40" s="41">
        <f>ARTICLES_FINIS!I173</f>
        <v>2</v>
      </c>
      <c r="J40" s="41">
        <f>ARTICLES_FINIS!J173</f>
        <v>8</v>
      </c>
    </row>
    <row r="41" spans="1:10">
      <c r="A41" s="61" t="str">
        <f>ARTICLES_FINIS!A176</f>
        <v>30EUC</v>
      </c>
      <c r="B41" s="61" t="str">
        <f>ARTICLES_FINIS!B176</f>
        <v>30EUC</v>
      </c>
      <c r="C41" s="61" t="str">
        <f>ARTICLES_FINIS!C176</f>
        <v>0,03</v>
      </c>
      <c r="D41" s="61" t="str">
        <f>ARTICLES_FINIS!D176</f>
        <v>30 ml HE EUCALYPTUS</v>
      </c>
      <c r="E41" s="61" t="str">
        <f>ARTICLES_FINIS!E176</f>
        <v>pkd</v>
      </c>
      <c r="F41" s="29">
        <f>IF(ARTICLES_FINIS!F176&gt;ARTICLES_FINIS!J176," ",IF(AND(ARTICLES_FINIS!F176=0,ARTICLES_FINIS!G176="")," ",ARTICLES_FINIS!F176))</f>
        <v>4</v>
      </c>
      <c r="G41" s="41">
        <f>ARTICLES_FINIS!G176</f>
        <v>5333</v>
      </c>
      <c r="H41" s="41">
        <f>ARTICLES_FINIS!H176</f>
        <v>1</v>
      </c>
      <c r="I41" s="41">
        <f>ARTICLES_FINIS!I176</f>
        <v>2</v>
      </c>
      <c r="J41" s="41">
        <f>ARTICLES_FINIS!J176</f>
        <v>8</v>
      </c>
    </row>
    <row r="42" spans="1:10">
      <c r="A42" s="61" t="str">
        <f>ARTICLES_FINIS!A177</f>
        <v>30GAU</v>
      </c>
      <c r="B42" s="61" t="str">
        <f>ARTICLES_FINIS!B177</f>
        <v>30GAU</v>
      </c>
      <c r="C42" s="61" t="str">
        <f>ARTICLES_FINIS!C177</f>
        <v>0,03</v>
      </c>
      <c r="D42" s="61" t="str">
        <f>ARTICLES_FINIS!D177</f>
        <v>30ml GAULTHERIE</v>
      </c>
      <c r="E42" s="61" t="str">
        <f>ARTICLES_FINIS!E177</f>
        <v>pkd</v>
      </c>
      <c r="F42" s="29">
        <f>IF(ARTICLES_FINIS!F177&gt;ARTICLES_FINIS!J177," ",IF(AND(ARTICLES_FINIS!F177=0,ARTICLES_FINIS!G177="")," ",ARTICLES_FINIS!F177))</f>
        <v>4</v>
      </c>
      <c r="G42" s="41">
        <f>ARTICLES_FINIS!G177</f>
        <v>5377</v>
      </c>
      <c r="H42" s="41">
        <f>ARTICLES_FINIS!H177</f>
        <v>1</v>
      </c>
      <c r="I42" s="41">
        <f>ARTICLES_FINIS!I177</f>
        <v>2</v>
      </c>
      <c r="J42" s="41">
        <f>ARTICLES_FINIS!J177</f>
        <v>8</v>
      </c>
    </row>
    <row r="43" spans="1:10">
      <c r="A43" s="61" t="str">
        <f>ARTICLES_FINIS!A154</f>
        <v>30600</v>
      </c>
      <c r="B43" s="61" t="str">
        <f>ARTICLES_FINIS!B154</f>
        <v>600</v>
      </c>
      <c r="C43" s="61" t="str">
        <f>ARTICLES_FINIS!C154</f>
        <v>0,03</v>
      </c>
      <c r="D43" s="61" t="str">
        <f>ARTICLES_FINIS!D154</f>
        <v>Huile Atlante</v>
      </c>
      <c r="E43" s="61" t="str">
        <f>ARTICLES_FINIS!E154</f>
        <v>pkd</v>
      </c>
      <c r="F43" s="29">
        <f>IF(ARTICLES_FINIS!F154&gt;ARTICLES_FINIS!J154," ",IF(AND(ARTICLES_FINIS!F154=0,ARTICLES_FINIS!G154="")," ",ARTICLES_FINIS!F154))</f>
        <v>3</v>
      </c>
      <c r="G43" s="41">
        <f>ARTICLES_FINIS!G154</f>
        <v>4970</v>
      </c>
      <c r="H43" s="41">
        <f>ARTICLES_FINIS!H154</f>
        <v>1</v>
      </c>
      <c r="I43" s="41">
        <f>ARTICLES_FINIS!I154</f>
        <v>2</v>
      </c>
      <c r="J43" s="41">
        <f>ARTICLES_FINIS!J154</f>
        <v>8</v>
      </c>
    </row>
    <row r="44" spans="1:10">
      <c r="A44" s="61" t="str">
        <f>ARTICLES_FINIS!A183</f>
        <v>30MAR</v>
      </c>
      <c r="B44" s="61" t="str">
        <f>ARTICLES_FINIS!B183</f>
        <v>30MAR</v>
      </c>
      <c r="C44" s="61" t="str">
        <f>ARTICLES_FINIS!C183</f>
        <v>0,03</v>
      </c>
      <c r="D44" s="61" t="str">
        <f>ARTICLES_FINIS!D183</f>
        <v>30 ml HE MARJOLAINE</v>
      </c>
      <c r="E44" s="61" t="str">
        <f>ARTICLES_FINIS!E183</f>
        <v>pkd</v>
      </c>
      <c r="F44" s="29">
        <f>IF(ARTICLES_FINIS!F183&gt;ARTICLES_FINIS!J183," ",IF(AND(ARTICLES_FINIS!F183=0,ARTICLES_FINIS!G183="")," ",ARTICLES_FINIS!F183))</f>
        <v>4</v>
      </c>
      <c r="G44" s="41">
        <f>ARTICLES_FINIS!G183</f>
        <v>5457</v>
      </c>
      <c r="H44" s="41">
        <f>ARTICLES_FINIS!H183</f>
        <v>1</v>
      </c>
      <c r="I44" s="41">
        <f>ARTICLES_FINIS!I183</f>
        <v>2</v>
      </c>
      <c r="J44" s="41">
        <f>ARTICLES_FINIS!J183</f>
        <v>8</v>
      </c>
    </row>
    <row r="45" spans="1:10">
      <c r="A45" s="61" t="str">
        <f>ARTICLES_FINIS!A16</f>
        <v>181</v>
      </c>
      <c r="B45" s="61" t="str">
        <f>ARTICLES_FINIS!B16</f>
        <v>181</v>
      </c>
      <c r="C45" s="61" t="str">
        <f>ARTICLES_FINIS!C16</f>
        <v>1</v>
      </c>
      <c r="D45" s="61" t="str">
        <f>ARTICLES_FINIS!D16</f>
        <v>Phyto Massage Huile</v>
      </c>
      <c r="E45" s="61" t="str">
        <f>ARTICLES_FINIS!E16</f>
        <v>pkd</v>
      </c>
      <c r="F45" s="29">
        <f>IF(ARTICLES_FINIS!F16&gt;ARTICLES_FINIS!J16," ",IF(AND(ARTICLES_FINIS!F16=0,ARTICLES_FINIS!G16="")," ",ARTICLES_FINIS!F16))</f>
        <v>22</v>
      </c>
      <c r="G45" s="41">
        <f>ARTICLES_FINIS!G16</f>
        <v>5402</v>
      </c>
      <c r="H45" s="41">
        <f>ARTICLES_FINIS!H16</f>
        <v>5</v>
      </c>
      <c r="I45" s="41">
        <f>ARTICLES_FINIS!I16</f>
        <v>10</v>
      </c>
      <c r="J45" s="41">
        <f>ARTICLES_FINIS!J16</f>
        <v>38</v>
      </c>
    </row>
    <row r="46" spans="1:10">
      <c r="A46" s="61" t="str">
        <f>ARTICLES_FINIS!A163</f>
        <v>500181SP</v>
      </c>
      <c r="B46" s="61" t="str">
        <f>ARTICLES_FINIS!B163</f>
        <v>181SP</v>
      </c>
      <c r="C46" s="61" t="str">
        <f>ARTICLES_FINIS!C163</f>
        <v>0,5</v>
      </c>
      <c r="D46" s="61" t="str">
        <f>ARTICLES_FINIS!D163</f>
        <v>Huile minérale sans parfum</v>
      </c>
      <c r="E46" s="61" t="str">
        <f>ARTICLES_FINIS!E163</f>
        <v>pkd</v>
      </c>
      <c r="F46" s="29">
        <f>IF(ARTICLES_FINIS!F163&gt;ARTICLES_FINIS!J163," ",IF(AND(ARTICLES_FINIS!F163=0,ARTICLES_FINIS!G163="")," ",ARTICLES_FINIS!F163))</f>
        <v>15</v>
      </c>
      <c r="G46" s="41">
        <f>ARTICLES_FINIS!G163</f>
        <v>5452</v>
      </c>
      <c r="H46" s="41">
        <f>ARTICLES_FINIS!H163</f>
        <v>3</v>
      </c>
      <c r="I46" s="41">
        <f>ARTICLES_FINIS!I163</f>
        <v>6</v>
      </c>
      <c r="J46" s="41">
        <f>ARTICLES_FINIS!J163</f>
        <v>23</v>
      </c>
    </row>
    <row r="47" spans="1:10">
      <c r="A47" s="61" t="str">
        <f>ARTICLES_FINIS!A168</f>
        <v>181V</v>
      </c>
      <c r="B47" s="61" t="str">
        <f>ARTICLES_FINIS!B168</f>
        <v>181V</v>
      </c>
      <c r="C47" s="61" t="str">
        <f>ARTICLES_FINIS!C168</f>
        <v>1</v>
      </c>
      <c r="D47" s="61" t="str">
        <f>ARTICLES_FINIS!D168</f>
        <v>Huile vegetale neutre</v>
      </c>
      <c r="E47" s="61" t="str">
        <f>ARTICLES_FINIS!E168</f>
        <v>pkd</v>
      </c>
      <c r="F47" s="29">
        <f>IF(ARTICLES_FINIS!F168&gt;ARTICLES_FINIS!J168," ",IF(AND(ARTICLES_FINIS!F168=0,ARTICLES_FINIS!G168="")," ",ARTICLES_FINIS!F168))</f>
        <v>29</v>
      </c>
      <c r="G47" s="41">
        <f>ARTICLES_FINIS!G168</f>
        <v>5401</v>
      </c>
      <c r="H47" s="41">
        <f>ARTICLES_FINIS!H168</f>
        <v>7</v>
      </c>
      <c r="I47" s="41">
        <f>ARTICLES_FINIS!I168</f>
        <v>14</v>
      </c>
      <c r="J47" s="41">
        <f>ARTICLES_FINIS!J168</f>
        <v>53</v>
      </c>
    </row>
    <row r="48" spans="1:10">
      <c r="A48" s="61">
        <f>ARTICLES_FINIS!A196</f>
        <v>519</v>
      </c>
      <c r="B48" s="61" t="str">
        <f>ARTICLES_FINIS!B196</f>
        <v>DRAPS</v>
      </c>
      <c r="C48" s="61">
        <f>ARTICLES_FINIS!C196</f>
        <v>1</v>
      </c>
      <c r="D48" s="61" t="str">
        <f>ARTICLES_FINIS!D196</f>
        <v>DRAPS D'EXAMEN</v>
      </c>
      <c r="E48" s="61" t="str">
        <f>ARTICLES_FINIS!E196</f>
        <v>pkd</v>
      </c>
      <c r="F48" s="29">
        <f>IF(ARTICLES_FINIS!F196&gt;ARTICLES_FINIS!J196," ",IF(AND(ARTICLES_FINIS!F196=0,ARTICLES_FINIS!G196="")," ",ARTICLES_FINIS!F196))</f>
        <v>56</v>
      </c>
      <c r="G48" s="41">
        <f>ARTICLES_FINIS!G196</f>
        <v>0</v>
      </c>
      <c r="H48" s="41">
        <f>ARTICLES_FINIS!H196</f>
        <v>10</v>
      </c>
      <c r="I48" s="41">
        <f>ARTICLES_FINIS!I196</f>
        <v>50</v>
      </c>
      <c r="J48" s="41">
        <f>ARTICLES_FINIS!J196</f>
        <v>100</v>
      </c>
    </row>
    <row r="49" spans="1:10">
      <c r="A49" s="61" t="str">
        <f>ARTICLES_FINIS!A119</f>
        <v>412</v>
      </c>
      <c r="B49" s="61" t="str">
        <f>ARTICLES_FINIS!B119</f>
        <v>412</v>
      </c>
      <c r="C49" s="61" t="str">
        <f>ARTICLES_FINIS!C119</f>
        <v>1</v>
      </c>
      <c r="D49" s="61" t="str">
        <f>ARTICLES_FINIS!D119</f>
        <v>Huile de la St Jean</v>
      </c>
      <c r="E49" s="61" t="str">
        <f>ARTICLES_FINIS!E119</f>
        <v>pkd</v>
      </c>
      <c r="F49" s="29">
        <f>IF(ARTICLES_FINIS!F119&gt;ARTICLES_FINIS!J119," ",IF(AND(ARTICLES_FINIS!F119=0,ARTICLES_FINIS!G119="")," ",ARTICLES_FINIS!F119))</f>
        <v>6</v>
      </c>
      <c r="G49" s="41">
        <f>ARTICLES_FINIS!G119</f>
        <v>4419</v>
      </c>
      <c r="H49" s="41">
        <f>ARTICLES_FINIS!H119</f>
        <v>1</v>
      </c>
      <c r="I49" s="41">
        <f>ARTICLES_FINIS!I119</f>
        <v>2</v>
      </c>
      <c r="J49" s="41">
        <f>ARTICLES_FINIS!J119</f>
        <v>8</v>
      </c>
    </row>
    <row r="50" spans="1:10">
      <c r="A50" s="61" t="str">
        <f>ARTICLES_FINIS!A83</f>
        <v>402</v>
      </c>
      <c r="B50" s="61" t="str">
        <f>ARTICLES_FINIS!B83</f>
        <v>402</v>
      </c>
      <c r="C50" s="61" t="str">
        <f>ARTICLES_FINIS!C83</f>
        <v>1</v>
      </c>
      <c r="D50" s="61" t="str">
        <f>ARTICLES_FINIS!D83</f>
        <v>Savon Liquide Douceur de l'orange</v>
      </c>
      <c r="E50" s="61" t="str">
        <f>ARTICLES_FINIS!E83</f>
        <v>pkd</v>
      </c>
      <c r="F50" s="29">
        <f>IF(ARTICLES_FINIS!F83&gt;ARTICLES_FINIS!J83," ",IF(AND(ARTICLES_FINIS!F83=0,ARTICLES_FINIS!G83="")," ",ARTICLES_FINIS!F83))</f>
        <v>10</v>
      </c>
      <c r="G50" s="41">
        <f>ARTICLES_FINIS!G83</f>
        <v>5311</v>
      </c>
      <c r="H50" s="41">
        <f>ARTICLES_FINIS!H83</f>
        <v>5</v>
      </c>
      <c r="I50" s="41">
        <f>ARTICLES_FINIS!I83</f>
        <v>7</v>
      </c>
      <c r="J50" s="41">
        <f>ARTICLES_FINIS!J83</f>
        <v>15</v>
      </c>
    </row>
    <row r="51" spans="1:10">
      <c r="A51" s="61" t="str">
        <f>ARTICLES_FINIS!A24</f>
        <v>500185M</v>
      </c>
      <c r="B51" s="61" t="str">
        <f>ARTICLES_FINIS!B24</f>
        <v>185M</v>
      </c>
      <c r="C51" s="61" t="str">
        <f>ARTICLES_FINIS!C24</f>
        <v>0,5</v>
      </c>
      <c r="D51" s="61" t="str">
        <f>ARTICLES_FINIS!D24</f>
        <v>Phyto Articula Gel</v>
      </c>
      <c r="E51" s="61" t="str">
        <f>ARTICLES_FINIS!E24</f>
        <v>pkd</v>
      </c>
      <c r="F51" s="29" t="str">
        <f>IF(ARTICLES_FINIS!F24&gt;=ARTICLES_FINIS!J24," ",IF(AND(ARTICLES_FINIS!F24=0,ARTICLES_FINIS!G24="")," ",ARTICLES_FINIS!F24))</f>
        <v xml:space="preserve"> </v>
      </c>
      <c r="G51" s="41">
        <f>ARTICLES_FINIS!G24</f>
        <v>0</v>
      </c>
      <c r="H51" s="41">
        <f>ARTICLES_FINIS!H24</f>
        <v>2</v>
      </c>
      <c r="I51" s="41">
        <f>ARTICLES_FINIS!I24</f>
        <v>3</v>
      </c>
      <c r="J51" s="41">
        <f>ARTICLES_FINIS!J24</f>
        <v>8</v>
      </c>
    </row>
    <row r="52" spans="1:10">
      <c r="A52" s="61" t="str">
        <f>ARTICLES_FINIS!A175</f>
        <v>30CYP</v>
      </c>
      <c r="B52" s="61" t="str">
        <f>ARTICLES_FINIS!B175</f>
        <v>30CYP</v>
      </c>
      <c r="C52" s="61" t="str">
        <f>ARTICLES_FINIS!C175</f>
        <v>0,03</v>
      </c>
      <c r="D52" s="61" t="str">
        <f>ARTICLES_FINIS!D175</f>
        <v>30 ml HE CYPRES</v>
      </c>
      <c r="E52" s="61" t="str">
        <f>ARTICLES_FINIS!E175</f>
        <v>pkd</v>
      </c>
      <c r="F52" s="29" t="str">
        <f>IF(ARTICLES_FINIS!F175&gt;=ARTICLES_FINIS!J175," ",IF(AND(ARTICLES_FINIS!F175=0,ARTICLES_FINIS!G175="")," ",ARTICLES_FINIS!F175))</f>
        <v xml:space="preserve"> </v>
      </c>
      <c r="G52" s="41">
        <f>ARTICLES_FINIS!G175</f>
        <v>4849</v>
      </c>
      <c r="H52" s="41">
        <f>ARTICLES_FINIS!H175</f>
        <v>1</v>
      </c>
      <c r="I52" s="41">
        <f>ARTICLES_FINIS!I175</f>
        <v>2</v>
      </c>
      <c r="J52" s="41">
        <f>ARTICLES_FINIS!J175</f>
        <v>8</v>
      </c>
    </row>
    <row r="53" spans="1:10">
      <c r="A53" s="61" t="str">
        <f>ARTICLES_FINIS!A194</f>
        <v>30YLA</v>
      </c>
      <c r="B53" s="61" t="str">
        <f>ARTICLES_FINIS!B194</f>
        <v>30YLA</v>
      </c>
      <c r="C53" s="61" t="str">
        <f>ARTICLES_FINIS!C194</f>
        <v>0,03</v>
      </c>
      <c r="D53" s="61" t="str">
        <f>ARTICLES_FINIS!D194</f>
        <v>30 ml HE YLANG</v>
      </c>
      <c r="E53" s="61" t="str">
        <f>ARTICLES_FINIS!E194</f>
        <v>pkd</v>
      </c>
      <c r="F53" s="29" t="str">
        <f>IF(ARTICLES_FINIS!F194&gt;=ARTICLES_FINIS!J194," ",IF(AND(ARTICLES_FINIS!F194=0,ARTICLES_FINIS!G194="")," ",ARTICLES_FINIS!F194))</f>
        <v xml:space="preserve"> </v>
      </c>
      <c r="G53" s="41">
        <f>ARTICLES_FINIS!G194</f>
        <v>4857</v>
      </c>
      <c r="H53" s="41">
        <f>ARTICLES_FINIS!H194</f>
        <v>1</v>
      </c>
      <c r="I53" s="41">
        <f>ARTICLES_FINIS!I194</f>
        <v>2</v>
      </c>
      <c r="J53" s="41">
        <f>ARTICLES_FINIS!J194</f>
        <v>8</v>
      </c>
    </row>
    <row r="54" spans="1:10">
      <c r="A54" s="61" t="str">
        <f>ARTICLES_FINIS!A58</f>
        <v>150389</v>
      </c>
      <c r="B54" s="61" t="str">
        <f>ARTICLES_FINIS!B58</f>
        <v>389</v>
      </c>
      <c r="C54" s="61" t="str">
        <f>ARTICLES_FINIS!C58</f>
        <v>0,15</v>
      </c>
      <c r="D54" s="61" t="str">
        <f>ARTICLES_FINIS!D58</f>
        <v>Phyto Profil Gel</v>
      </c>
      <c r="E54" s="61" t="str">
        <f>ARTICLES_FINIS!E58</f>
        <v>pkd</v>
      </c>
      <c r="F54" s="29" t="str">
        <f>IF(ARTICLES_FINIS!F58&gt;=ARTICLES_FINIS!J58," ",IF(AND(ARTICLES_FINIS!F58=0,ARTICLES_FINIS!G58="")," ",ARTICLES_FINIS!F58))</f>
        <v xml:space="preserve"> </v>
      </c>
      <c r="G54" s="41">
        <f>ARTICLES_FINIS!G58</f>
        <v>5344</v>
      </c>
      <c r="H54" s="41">
        <f>ARTICLES_FINIS!H58</f>
        <v>3</v>
      </c>
      <c r="I54" s="41">
        <f>ARTICLES_FINIS!I58</f>
        <v>4</v>
      </c>
      <c r="J54" s="41">
        <f>ARTICLES_FINIS!J58</f>
        <v>8</v>
      </c>
    </row>
    <row r="55" spans="1:10">
      <c r="A55" s="61" t="str">
        <f>ARTICLES_FINIS!A125</f>
        <v>200414</v>
      </c>
      <c r="B55" s="61" t="str">
        <f>ARTICLES_FINIS!B125</f>
        <v>414</v>
      </c>
      <c r="C55" s="61" t="str">
        <f>ARTICLES_FINIS!C125</f>
        <v>0,2</v>
      </c>
      <c r="D55" s="61" t="str">
        <f>ARTICLES_FINIS!D125</f>
        <v>Huile Africaine</v>
      </c>
      <c r="E55" s="61" t="str">
        <f>ARTICLES_FINIS!E125</f>
        <v>pkd</v>
      </c>
      <c r="F55" s="29" t="str">
        <f>IF(ARTICLES_FINIS!F125&gt;=ARTICLES_FINIS!J125," ",IF(AND(ARTICLES_FINIS!F125=0,ARTICLES_FINIS!G125="")," ",ARTICLES_FINIS!F125))</f>
        <v xml:space="preserve"> </v>
      </c>
      <c r="G55" s="41">
        <f>ARTICLES_FINIS!G125</f>
        <v>5086</v>
      </c>
      <c r="H55" s="41">
        <f>ARTICLES_FINIS!H125</f>
        <v>1</v>
      </c>
      <c r="I55" s="41">
        <f>ARTICLES_FINIS!I125</f>
        <v>2</v>
      </c>
      <c r="J55" s="41">
        <f>ARTICLES_FINIS!J125</f>
        <v>8</v>
      </c>
    </row>
    <row r="56" spans="1:10">
      <c r="A56" s="61" t="str">
        <f>ARTICLES_FINIS!A150</f>
        <v>429</v>
      </c>
      <c r="B56" s="61" t="str">
        <f>ARTICLES_FINIS!B150</f>
        <v>429</v>
      </c>
      <c r="C56" s="61" t="str">
        <f>ARTICLES_FINIS!C150</f>
        <v>1</v>
      </c>
      <c r="D56" s="61" t="str">
        <f>ARTICLES_FINIS!D150</f>
        <v>Huile Tonifiante</v>
      </c>
      <c r="E56" s="61" t="str">
        <f>ARTICLES_FINIS!E150</f>
        <v>pkd</v>
      </c>
      <c r="F56" s="29" t="str">
        <f>IF(ARTICLES_FINIS!F150&gt;=ARTICLES_FINIS!J150," ",IF(AND(ARTICLES_FINIS!F150=0,ARTICLES_FINIS!G150="")," ",ARTICLES_FINIS!F150))</f>
        <v xml:space="preserve"> </v>
      </c>
      <c r="G56" s="41">
        <f>ARTICLES_FINIS!G150</f>
        <v>4001</v>
      </c>
      <c r="H56" s="41">
        <f>ARTICLES_FINIS!H150</f>
        <v>1</v>
      </c>
      <c r="I56" s="41">
        <f>ARTICLES_FINIS!I150</f>
        <v>2</v>
      </c>
      <c r="J56" s="41">
        <f>ARTICLES_FINIS!J150</f>
        <v>8</v>
      </c>
    </row>
    <row r="57" spans="1:10">
      <c r="A57" s="61" t="str">
        <f>ARTICLES_FINIS!A108</f>
        <v>150408</v>
      </c>
      <c r="B57" s="61" t="str">
        <f>ARTICLES_FINIS!B108</f>
        <v>408</v>
      </c>
      <c r="C57" s="61" t="str">
        <f>ARTICLES_FINIS!C108</f>
        <v>0,15</v>
      </c>
      <c r="D57" s="61" t="str">
        <f>ARTICLES_FINIS!D108</f>
        <v>Crème Relaxante</v>
      </c>
      <c r="E57" s="61" t="str">
        <f>ARTICLES_FINIS!E108</f>
        <v>pkd</v>
      </c>
      <c r="F57" s="29" t="str">
        <f>IF(ARTICLES_FINIS!F108&gt;=ARTICLES_FINIS!J108," ",IF(AND(ARTICLES_FINIS!F108=0,ARTICLES_FINIS!G108="")," ",ARTICLES_FINIS!F108))</f>
        <v xml:space="preserve"> </v>
      </c>
      <c r="G57" s="41">
        <f>ARTICLES_FINIS!G108</f>
        <v>5390</v>
      </c>
      <c r="H57" s="41">
        <f>ARTICLES_FINIS!H108</f>
        <v>3</v>
      </c>
      <c r="I57" s="41">
        <f>ARTICLES_FINIS!I108</f>
        <v>4</v>
      </c>
      <c r="J57" s="41">
        <f>ARTICLES_FINIS!J108</f>
        <v>8</v>
      </c>
    </row>
    <row r="58" spans="1:10">
      <c r="A58" s="61" t="str">
        <f>ARTICLES_FINIS!A132</f>
        <v>500417</v>
      </c>
      <c r="B58" s="61" t="str">
        <f>ARTICLES_FINIS!B132</f>
        <v>417</v>
      </c>
      <c r="C58" s="61" t="str">
        <f>ARTICLES_FINIS!C132</f>
        <v>0,5</v>
      </c>
      <c r="D58" s="61" t="str">
        <f>ARTICLES_FINIS!D132</f>
        <v>Cataplasme  Cryo à l'argile</v>
      </c>
      <c r="E58" s="61" t="str">
        <f>ARTICLES_FINIS!E132</f>
        <v>pkd</v>
      </c>
      <c r="F58" s="29" t="str">
        <f>IF(ARTICLES_FINIS!F132&gt;=ARTICLES_FINIS!J132," ",IF(AND(ARTICLES_FINIS!F132=0,ARTICLES_FINIS!G132="")," ",ARTICLES_FINIS!F132))</f>
        <v xml:space="preserve"> </v>
      </c>
      <c r="G58" s="41">
        <f>ARTICLES_FINIS!G132</f>
        <v>5385</v>
      </c>
      <c r="H58" s="41">
        <f>ARTICLES_FINIS!H132</f>
        <v>5</v>
      </c>
      <c r="I58" s="41">
        <f>ARTICLES_FINIS!I132</f>
        <v>7</v>
      </c>
      <c r="J58" s="41">
        <f>ARTICLES_FINIS!J132</f>
        <v>15</v>
      </c>
    </row>
    <row r="59" spans="1:10">
      <c r="A59" s="61" t="str">
        <f>ARTICLES_FINIS!A81</f>
        <v>300402</v>
      </c>
      <c r="B59" s="61" t="str">
        <f>ARTICLES_FINIS!B81</f>
        <v>402</v>
      </c>
      <c r="C59" s="61" t="str">
        <f>ARTICLES_FINIS!C81</f>
        <v>0,3</v>
      </c>
      <c r="D59" s="61" t="str">
        <f>ARTICLES_FINIS!D81</f>
        <v>Savon Liquide Douceur de l'orange</v>
      </c>
      <c r="E59" s="61" t="str">
        <f>ARTICLES_FINIS!E81</f>
        <v>pkd</v>
      </c>
      <c r="F59" s="29" t="str">
        <f>IF(ARTICLES_FINIS!F81&gt;=ARTICLES_FINIS!J81," ",IF(AND(ARTICLES_FINIS!F81=0,ARTICLES_FINIS!G81="")," ",ARTICLES_FINIS!F81))</f>
        <v xml:space="preserve"> </v>
      </c>
      <c r="G59" s="41">
        <f>ARTICLES_FINIS!G81</f>
        <v>4869</v>
      </c>
      <c r="H59" s="41">
        <f>ARTICLES_FINIS!H81</f>
        <v>3</v>
      </c>
      <c r="I59" s="41">
        <f>ARTICLES_FINIS!I81</f>
        <v>4</v>
      </c>
      <c r="J59" s="41">
        <f>ARTICLES_FINIS!J81</f>
        <v>8</v>
      </c>
    </row>
    <row r="60" spans="1:10">
      <c r="A60" s="61" t="str">
        <f>ARTICLES_FINIS!A13</f>
        <v>500100</v>
      </c>
      <c r="B60" s="61" t="str">
        <f>ARTICLES_FINIS!B13</f>
        <v>100</v>
      </c>
      <c r="C60" s="61" t="str">
        <f>ARTICLES_FINIS!C13</f>
        <v>0,5</v>
      </c>
      <c r="D60" s="61" t="str">
        <f>ARTICLES_FINIS!D13</f>
        <v>Baume Chauffant</v>
      </c>
      <c r="E60" s="61" t="str">
        <f>ARTICLES_FINIS!E13</f>
        <v>pkd</v>
      </c>
      <c r="F60" s="29" t="str">
        <f>IF(ARTICLES_FINIS!F13&gt;=ARTICLES_FINIS!J13," ",IF(AND(ARTICLES_FINIS!F13=0,ARTICLES_FINIS!G13="")," ",ARTICLES_FINIS!F13))</f>
        <v xml:space="preserve"> </v>
      </c>
      <c r="G60" s="41">
        <f>ARTICLES_FINIS!G13</f>
        <v>5357</v>
      </c>
      <c r="H60" s="41">
        <f>ARTICLES_FINIS!H13</f>
        <v>1</v>
      </c>
      <c r="I60" s="41">
        <f>ARTICLES_FINIS!I13</f>
        <v>2</v>
      </c>
      <c r="J60" s="41">
        <f>ARTICLES_FINIS!J13</f>
        <v>8</v>
      </c>
    </row>
    <row r="61" spans="1:10">
      <c r="A61" s="61" t="str">
        <f>ARTICLES_FINIS!A19</f>
        <v>250185</v>
      </c>
      <c r="B61" s="61" t="str">
        <f>ARTICLES_FINIS!B19</f>
        <v>185</v>
      </c>
      <c r="C61" s="61" t="str">
        <f>ARTICLES_FINIS!C19</f>
        <v>0,25</v>
      </c>
      <c r="D61" s="61" t="str">
        <f>ARTICLES_FINIS!D19</f>
        <v>Phyto Articula Gel</v>
      </c>
      <c r="E61" s="61" t="str">
        <f>ARTICLES_FINIS!E19</f>
        <v>pkd</v>
      </c>
      <c r="F61" s="29" t="str">
        <f>IF(ARTICLES_FINIS!F19&gt;=ARTICLES_FINIS!J19," ",IF(AND(ARTICLES_FINIS!F19=0,ARTICLES_FINIS!G19="")," ",ARTICLES_FINIS!F19))</f>
        <v xml:space="preserve"> </v>
      </c>
      <c r="G61" s="41">
        <f>ARTICLES_FINIS!G19</f>
        <v>5418</v>
      </c>
      <c r="H61" s="41">
        <f>ARTICLES_FINIS!H19</f>
        <v>2</v>
      </c>
      <c r="I61" s="41">
        <f>ARTICLES_FINIS!I19</f>
        <v>3</v>
      </c>
      <c r="J61" s="41">
        <f>ARTICLES_FINIS!J19</f>
        <v>8</v>
      </c>
    </row>
    <row r="62" spans="1:10">
      <c r="A62" s="61" t="str">
        <f>ARTICLES_FINIS!A22</f>
        <v>150185M</v>
      </c>
      <c r="B62" s="61" t="str">
        <f>ARTICLES_FINIS!B22</f>
        <v>185M</v>
      </c>
      <c r="C62" s="61" t="str">
        <f>ARTICLES_FINIS!C22</f>
        <v>0,15</v>
      </c>
      <c r="D62" s="61" t="str">
        <f>ARTICLES_FINIS!D22</f>
        <v>Phyto Articula Gel</v>
      </c>
      <c r="E62" s="61" t="str">
        <f>ARTICLES_FINIS!E22</f>
        <v>pkd</v>
      </c>
      <c r="F62" s="29" t="str">
        <f>IF(ARTICLES_FINIS!F22&gt;=ARTICLES_FINIS!J22," ",IF(AND(ARTICLES_FINIS!F22=0,ARTICLES_FINIS!G22="")," ",ARTICLES_FINIS!F22))</f>
        <v xml:space="preserve"> </v>
      </c>
      <c r="G62" s="41">
        <f>ARTICLES_FINIS!G22</f>
        <v>5348</v>
      </c>
      <c r="H62" s="41">
        <f>ARTICLES_FINIS!H22</f>
        <v>2</v>
      </c>
      <c r="I62" s="41">
        <f>ARTICLES_FINIS!I22</f>
        <v>3</v>
      </c>
      <c r="J62" s="41">
        <f>ARTICLES_FINIS!J22</f>
        <v>8</v>
      </c>
    </row>
    <row r="63" spans="1:10">
      <c r="A63" s="61" t="str">
        <f>ARTICLES_FINIS!A39</f>
        <v>150188</v>
      </c>
      <c r="B63" s="61" t="str">
        <f>ARTICLES_FINIS!B39</f>
        <v>188</v>
      </c>
      <c r="C63" s="61" t="str">
        <f>ARTICLES_FINIS!C39</f>
        <v>0,150</v>
      </c>
      <c r="D63" s="61" t="str">
        <f>ARTICLES_FINIS!D39</f>
        <v>Phyto Circula Gel</v>
      </c>
      <c r="E63" s="61" t="str">
        <f>ARTICLES_FINIS!E39</f>
        <v>pkd</v>
      </c>
      <c r="F63" s="29" t="str">
        <f>IF(ARTICLES_FINIS!F39&gt;=ARTICLES_FINIS!J39," ",IF(AND(ARTICLES_FINIS!F39=0,ARTICLES_FINIS!G39="")," ",ARTICLES_FINIS!F39))</f>
        <v xml:space="preserve"> </v>
      </c>
      <c r="G63" s="41">
        <f>ARTICLES_FINIS!G39</f>
        <v>5182</v>
      </c>
      <c r="H63" s="41">
        <f>ARTICLES_FINIS!H39</f>
        <v>2</v>
      </c>
      <c r="I63" s="41">
        <f>ARTICLES_FINIS!I39</f>
        <v>3</v>
      </c>
      <c r="J63" s="41">
        <f>ARTICLES_FINIS!J39</f>
        <v>8</v>
      </c>
    </row>
    <row r="64" spans="1:10">
      <c r="A64" s="61" t="str">
        <f>ARTICLES_FINIS!A77</f>
        <v>500400</v>
      </c>
      <c r="B64" s="61" t="str">
        <f>ARTICLES_FINIS!B77</f>
        <v>400</v>
      </c>
      <c r="C64" s="61" t="str">
        <f>ARTICLES_FINIS!C77</f>
        <v>0,5</v>
      </c>
      <c r="D64" s="61" t="str">
        <f>ARTICLES_FINIS!D77</f>
        <v>Respibaum</v>
      </c>
      <c r="E64" s="61" t="str">
        <f>ARTICLES_FINIS!E77</f>
        <v>pkd</v>
      </c>
      <c r="F64" s="29" t="str">
        <f>IF(ARTICLES_FINIS!F77&gt;=ARTICLES_FINIS!J77," ",IF(AND(ARTICLES_FINIS!F77=0,ARTICLES_FINIS!G77="")," ",ARTICLES_FINIS!F77))</f>
        <v xml:space="preserve"> </v>
      </c>
      <c r="G64" s="41">
        <f>ARTICLES_FINIS!G77</f>
        <v>4786</v>
      </c>
      <c r="H64" s="41">
        <f>ARTICLES_FINIS!H77</f>
        <v>1</v>
      </c>
      <c r="I64" s="41">
        <f>ARTICLES_FINIS!I77</f>
        <v>2</v>
      </c>
      <c r="J64" s="41">
        <f>ARTICLES_FINIS!J77</f>
        <v>8</v>
      </c>
    </row>
    <row r="65" spans="1:10">
      <c r="A65" s="61" t="str">
        <f>ARTICLES_FINIS!A74</f>
        <v>393</v>
      </c>
      <c r="B65" s="61" t="str">
        <f>ARTICLES_FINIS!B74</f>
        <v>393</v>
      </c>
      <c r="C65" s="61" t="str">
        <f>ARTICLES_FINIS!C74</f>
        <v>1</v>
      </c>
      <c r="D65" s="61" t="str">
        <f>ARTICLES_FINIS!D74</f>
        <v>Gel Hydro-alcoolique</v>
      </c>
      <c r="E65" s="61" t="str">
        <f>ARTICLES_FINIS!E74</f>
        <v>pkd</v>
      </c>
      <c r="F65" s="29" t="str">
        <f>IF(ARTICLES_FINIS!F74&gt;=ARTICLES_FINIS!J74," ",IF(AND(ARTICLES_FINIS!F74=0,ARTICLES_FINIS!G74="")," ",ARTICLES_FINIS!F74))</f>
        <v xml:space="preserve"> </v>
      </c>
      <c r="G65" s="41">
        <f>ARTICLES_FINIS!G74</f>
        <v>5389</v>
      </c>
      <c r="H65" s="41">
        <f>ARTICLES_FINIS!H74</f>
        <v>2</v>
      </c>
      <c r="I65" s="41">
        <f>ARTICLES_FINIS!I74</f>
        <v>3</v>
      </c>
      <c r="J65" s="41">
        <f>ARTICLES_FINIS!J74</f>
        <v>8</v>
      </c>
    </row>
    <row r="66" spans="1:10">
      <c r="A66" s="61" t="str">
        <f>ARTICLES_FINIS!A130</f>
        <v>415</v>
      </c>
      <c r="B66" s="61" t="str">
        <f>ARTICLES_FINIS!B130</f>
        <v>415</v>
      </c>
      <c r="C66" s="61" t="str">
        <f>ARTICLES_FINIS!C130</f>
        <v>1</v>
      </c>
      <c r="D66" s="61" t="str">
        <f>ARTICLES_FINIS!D130</f>
        <v>Baume Oriental</v>
      </c>
      <c r="E66" s="61" t="str">
        <f>ARTICLES_FINIS!E130</f>
        <v>pkd</v>
      </c>
      <c r="F66" s="29" t="str">
        <f>IF(ARTICLES_FINIS!F130&gt;=ARTICLES_FINIS!J130," ",IF(AND(ARTICLES_FINIS!F130=0,ARTICLES_FINIS!G130="")," ",ARTICLES_FINIS!F130))</f>
        <v xml:space="preserve"> </v>
      </c>
      <c r="G66" s="41">
        <f>ARTICLES_FINIS!G130</f>
        <v>5429</v>
      </c>
      <c r="H66" s="41">
        <f>ARTICLES_FINIS!H130</f>
        <v>2</v>
      </c>
      <c r="I66" s="41">
        <f>ARTICLES_FINIS!I130</f>
        <v>4</v>
      </c>
      <c r="J66" s="41">
        <f>ARTICLES_FINIS!J130</f>
        <v>15</v>
      </c>
    </row>
    <row r="67" spans="1:10">
      <c r="A67" s="61" t="str">
        <f>ARTICLES_FINIS!A142</f>
        <v>500426</v>
      </c>
      <c r="B67" s="61" t="str">
        <f>ARTICLES_FINIS!B142</f>
        <v>426</v>
      </c>
      <c r="C67" s="61" t="str">
        <f>ARTICLES_FINIS!C142</f>
        <v>0,5</v>
      </c>
      <c r="D67" s="61" t="str">
        <f>ARTICLES_FINIS!D142</f>
        <v>Thai Baum</v>
      </c>
      <c r="E67" s="61" t="str">
        <f>ARTICLES_FINIS!E142</f>
        <v>pkd</v>
      </c>
      <c r="F67" s="29" t="str">
        <f>IF(ARTICLES_FINIS!F142&gt;=ARTICLES_FINIS!J142," ",IF(AND(ARTICLES_FINIS!F142=0,ARTICLES_FINIS!G142="")," ",ARTICLES_FINIS!F142))</f>
        <v xml:space="preserve"> </v>
      </c>
      <c r="G67" s="41">
        <f>ARTICLES_FINIS!G142</f>
        <v>5406</v>
      </c>
      <c r="H67" s="41">
        <f>ARTICLES_FINIS!H142</f>
        <v>1</v>
      </c>
      <c r="I67" s="41">
        <f>ARTICLES_FINIS!I142</f>
        <v>2</v>
      </c>
      <c r="J67" s="41">
        <f>ARTICLES_FINIS!J142</f>
        <v>8</v>
      </c>
    </row>
    <row r="68" spans="1:10">
      <c r="A68" s="61" t="str">
        <f>ARTICLES_FINIS!A11</f>
        <v>30100</v>
      </c>
      <c r="B68" s="61" t="str">
        <f>ARTICLES_FINIS!B11</f>
        <v>100</v>
      </c>
      <c r="C68" s="61" t="str">
        <f>ARTICLES_FINIS!C11</f>
        <v>0,03</v>
      </c>
      <c r="D68" s="61" t="str">
        <f>ARTICLES_FINIS!D11</f>
        <v>Baume Chauffant</v>
      </c>
      <c r="E68" s="61" t="str">
        <f>ARTICLES_FINIS!E11</f>
        <v>pkd</v>
      </c>
      <c r="F68" s="29" t="str">
        <f>IF(ARTICLES_FINIS!F11&gt;=ARTICLES_FINIS!J11," ",IF(AND(ARTICLES_FINIS!F11=0,ARTICLES_FINIS!G11="")," ",ARTICLES_FINIS!F11))</f>
        <v xml:space="preserve"> </v>
      </c>
      <c r="G68" s="41">
        <f>ARTICLES_FINIS!G11</f>
        <v>5357</v>
      </c>
      <c r="H68" s="41">
        <f>ARTICLES_FINIS!H11</f>
        <v>2</v>
      </c>
      <c r="I68" s="41">
        <f>ARTICLES_FINIS!I11</f>
        <v>4</v>
      </c>
      <c r="J68" s="41">
        <f>ARTICLES_FINIS!J11</f>
        <v>15</v>
      </c>
    </row>
    <row r="69" spans="1:10">
      <c r="A69" s="61" t="str">
        <f>ARTICLES_FINIS!A18</f>
        <v>150185</v>
      </c>
      <c r="B69" s="61" t="str">
        <f>ARTICLES_FINIS!B18</f>
        <v>185</v>
      </c>
      <c r="C69" s="61" t="str">
        <f>ARTICLES_FINIS!C18</f>
        <v>0,15</v>
      </c>
      <c r="D69" s="61" t="str">
        <f>ARTICLES_FINIS!D18</f>
        <v>Phyto Articula Gel</v>
      </c>
      <c r="E69" s="61" t="str">
        <f>ARTICLES_FINIS!E18</f>
        <v>pkd</v>
      </c>
      <c r="F69" s="29" t="str">
        <f>IF(ARTICLES_FINIS!F18&gt;=ARTICLES_FINIS!J18," ",IF(AND(ARTICLES_FINIS!F18=0,ARTICLES_FINIS!G18="")," ",ARTICLES_FINIS!F18))</f>
        <v xml:space="preserve"> </v>
      </c>
      <c r="G69" s="41">
        <f>ARTICLES_FINIS!G18</f>
        <v>5298</v>
      </c>
      <c r="H69" s="41">
        <f>ARTICLES_FINIS!H18</f>
        <v>2</v>
      </c>
      <c r="I69" s="41">
        <f>ARTICLES_FINIS!I18</f>
        <v>3</v>
      </c>
      <c r="J69" s="41">
        <f>ARTICLES_FINIS!J18</f>
        <v>8</v>
      </c>
    </row>
    <row r="70" spans="1:10">
      <c r="A70" s="61" t="str">
        <f>ARTICLES_FINIS!A30</f>
        <v>250187</v>
      </c>
      <c r="B70" s="61" t="str">
        <f>ARTICLES_FINIS!B30</f>
        <v>187</v>
      </c>
      <c r="C70" s="61" t="str">
        <f>ARTICLES_FINIS!C30</f>
        <v>0,25</v>
      </c>
      <c r="D70" s="61" t="str">
        <f>ARTICLES_FINIS!D30</f>
        <v xml:space="preserve">Phyto Sport Gel </v>
      </c>
      <c r="E70" s="61" t="str">
        <f>ARTICLES_FINIS!E30</f>
        <v>pkd</v>
      </c>
      <c r="F70" s="29" t="str">
        <f>IF(ARTICLES_FINIS!F30&gt;=ARTICLES_FINIS!J30," ",IF(AND(ARTICLES_FINIS!F30=0,ARTICLES_FINIS!G30="")," ",ARTICLES_FINIS!F30))</f>
        <v xml:space="preserve"> </v>
      </c>
      <c r="G70" s="41">
        <f>ARTICLES_FINIS!G30</f>
        <v>5380</v>
      </c>
      <c r="H70" s="41">
        <f>ARTICLES_FINIS!H30</f>
        <v>3</v>
      </c>
      <c r="I70" s="41">
        <f>ARTICLES_FINIS!I30</f>
        <v>5</v>
      </c>
      <c r="J70" s="41">
        <f>ARTICLES_FINIS!J30</f>
        <v>15</v>
      </c>
    </row>
    <row r="71" spans="1:10">
      <c r="A71" s="61" t="str">
        <f>ARTICLES_FINIS!A38</f>
        <v>125188</v>
      </c>
      <c r="B71" s="61" t="str">
        <f>ARTICLES_FINIS!B38</f>
        <v>188</v>
      </c>
      <c r="C71" s="61" t="str">
        <f>ARTICLES_FINIS!C38</f>
        <v>0,125</v>
      </c>
      <c r="D71" s="61" t="str">
        <f>ARTICLES_FINIS!D38</f>
        <v>Phyto Circula Gel</v>
      </c>
      <c r="E71" s="61" t="str">
        <f>ARTICLES_FINIS!E38</f>
        <v>pkd</v>
      </c>
      <c r="F71" s="29" t="str">
        <f>IF(ARTICLES_FINIS!F38&gt;=ARTICLES_FINIS!J38," ",IF(AND(ARTICLES_FINIS!F38=0,ARTICLES_FINIS!G38="")," ",ARTICLES_FINIS!F38))</f>
        <v xml:space="preserve"> </v>
      </c>
      <c r="G71" s="41">
        <f>ARTICLES_FINIS!G38</f>
        <v>5089</v>
      </c>
      <c r="H71" s="41">
        <f>ARTICLES_FINIS!H38</f>
        <v>3</v>
      </c>
      <c r="I71" s="41">
        <f>ARTICLES_FINIS!I38</f>
        <v>5</v>
      </c>
      <c r="J71" s="41">
        <f>ARTICLES_FINIS!J38</f>
        <v>15</v>
      </c>
    </row>
    <row r="72" spans="1:10">
      <c r="A72" s="61" t="str">
        <f>ARTICLES_FINIS!A40</f>
        <v>250188</v>
      </c>
      <c r="B72" s="61" t="str">
        <f>ARTICLES_FINIS!B40</f>
        <v>188</v>
      </c>
      <c r="C72" s="61" t="str">
        <f>ARTICLES_FINIS!C40</f>
        <v>0,25</v>
      </c>
      <c r="D72" s="61" t="str">
        <f>ARTICLES_FINIS!D40</f>
        <v>Phyto Circula Gel</v>
      </c>
      <c r="E72" s="61" t="str">
        <f>ARTICLES_FINIS!E40</f>
        <v>pkd</v>
      </c>
      <c r="F72" s="29" t="str">
        <f>IF(ARTICLES_FINIS!F40&gt;=ARTICLES_FINIS!J40," ",IF(AND(ARTICLES_FINIS!F40=0,ARTICLES_FINIS!G40="")," ",ARTICLES_FINIS!F40))</f>
        <v xml:space="preserve"> </v>
      </c>
      <c r="G72" s="41">
        <f>ARTICLES_FINIS!G40</f>
        <v>5391</v>
      </c>
      <c r="H72" s="41">
        <f>ARTICLES_FINIS!H40</f>
        <v>3</v>
      </c>
      <c r="I72" s="41">
        <f>ARTICLES_FINIS!I40</f>
        <v>5</v>
      </c>
      <c r="J72" s="41">
        <f>ARTICLES_FINIS!J40</f>
        <v>15</v>
      </c>
    </row>
    <row r="73" spans="1:10">
      <c r="A73" s="61" t="str">
        <f>ARTICLES_FINIS!A41</f>
        <v>500188</v>
      </c>
      <c r="B73" s="61" t="str">
        <f>ARTICLES_FINIS!B41</f>
        <v>188</v>
      </c>
      <c r="C73" s="61" t="str">
        <f>ARTICLES_FINIS!C41</f>
        <v>0,5</v>
      </c>
      <c r="D73" s="61" t="str">
        <f>ARTICLES_FINIS!D41</f>
        <v>Phyto Circula Gel</v>
      </c>
      <c r="E73" s="61" t="str">
        <f>ARTICLES_FINIS!E41</f>
        <v>pkd</v>
      </c>
      <c r="F73" s="29" t="str">
        <f>IF(ARTICLES_FINIS!F41&gt;=ARTICLES_FINIS!J41," ",IF(AND(ARTICLES_FINIS!F41=0,ARTICLES_FINIS!G41="")," ",ARTICLES_FINIS!F41))</f>
        <v xml:space="preserve"> </v>
      </c>
      <c r="G73" s="41">
        <f>ARTICLES_FINIS!G41</f>
        <v>5391</v>
      </c>
      <c r="H73" s="41">
        <f>ARTICLES_FINIS!H41</f>
        <v>3</v>
      </c>
      <c r="I73" s="41">
        <f>ARTICLES_FINIS!I41</f>
        <v>5</v>
      </c>
      <c r="J73" s="41">
        <f>ARTICLES_FINIS!J41</f>
        <v>15</v>
      </c>
    </row>
    <row r="74" spans="1:10">
      <c r="A74" s="61" t="str">
        <f>ARTICLES_FINIS!A42</f>
        <v>188</v>
      </c>
      <c r="B74" s="61" t="str">
        <f>ARTICLES_FINIS!B42</f>
        <v>188</v>
      </c>
      <c r="C74" s="61" t="str">
        <f>ARTICLES_FINIS!C42</f>
        <v>1</v>
      </c>
      <c r="D74" s="61" t="str">
        <f>ARTICLES_FINIS!D42</f>
        <v>Phyto Circula Gel</v>
      </c>
      <c r="E74" s="61" t="str">
        <f>ARTICLES_FINIS!E42</f>
        <v>pkd</v>
      </c>
      <c r="F74" s="29" t="str">
        <f>IF(ARTICLES_FINIS!F42&gt;=ARTICLES_FINIS!J42," ",IF(AND(ARTICLES_FINIS!F42=0,ARTICLES_FINIS!G42="")," ",ARTICLES_FINIS!F42))</f>
        <v xml:space="preserve"> </v>
      </c>
      <c r="G74" s="41">
        <f>ARTICLES_FINIS!G42</f>
        <v>5391</v>
      </c>
      <c r="H74" s="41">
        <f>ARTICLES_FINIS!H42</f>
        <v>9</v>
      </c>
      <c r="I74" s="41">
        <f>ARTICLES_FINIS!I42</f>
        <v>15</v>
      </c>
      <c r="J74" s="41">
        <f>ARTICLES_FINIS!J42</f>
        <v>45</v>
      </c>
    </row>
    <row r="75" spans="1:10">
      <c r="A75" s="61" t="str">
        <f>ARTICLES_FINIS!A47</f>
        <v>150189</v>
      </c>
      <c r="B75" s="61" t="str">
        <f>ARTICLES_FINIS!B47</f>
        <v>189</v>
      </c>
      <c r="C75" s="61" t="str">
        <f>ARTICLES_FINIS!C47</f>
        <v>0,15</v>
      </c>
      <c r="D75" s="61" t="str">
        <f>ARTICLES_FINIS!D47</f>
        <v>Gel crème polyvalent</v>
      </c>
      <c r="E75" s="61" t="str">
        <f>ARTICLES_FINIS!E47</f>
        <v>pkd</v>
      </c>
      <c r="F75" s="29" t="str">
        <f>IF(ARTICLES_FINIS!F47&gt;=ARTICLES_FINIS!J47," ",IF(AND(ARTICLES_FINIS!F47=0,ARTICLES_FINIS!G47="")," ",ARTICLES_FINIS!F47))</f>
        <v xml:space="preserve"> </v>
      </c>
      <c r="G75" s="41">
        <f>ARTICLES_FINIS!G47</f>
        <v>5396</v>
      </c>
      <c r="H75" s="41">
        <f>ARTICLES_FINIS!H47</f>
        <v>2</v>
      </c>
      <c r="I75" s="41">
        <f>ARTICLES_FINIS!I47</f>
        <v>3</v>
      </c>
      <c r="J75" s="41">
        <f>ARTICLES_FINIS!J47</f>
        <v>8</v>
      </c>
    </row>
    <row r="76" spans="1:10">
      <c r="A76" s="61" t="str">
        <f>ARTICLES_FINIS!A76</f>
        <v>125400</v>
      </c>
      <c r="B76" s="61" t="str">
        <f>ARTICLES_FINIS!B76</f>
        <v>400</v>
      </c>
      <c r="C76" s="61" t="str">
        <f>ARTICLES_FINIS!C76</f>
        <v>0,125</v>
      </c>
      <c r="D76" s="61" t="str">
        <f>ARTICLES_FINIS!D76</f>
        <v>Respibaum</v>
      </c>
      <c r="E76" s="61" t="str">
        <f>ARTICLES_FINIS!E76</f>
        <v>pkd</v>
      </c>
      <c r="F76" s="29" t="str">
        <f>IF(ARTICLES_FINIS!F76&gt;=ARTICLES_FINIS!J76," ",IF(AND(ARTICLES_FINIS!F76=0,ARTICLES_FINIS!G76="")," ",ARTICLES_FINIS!F76))</f>
        <v xml:space="preserve"> </v>
      </c>
      <c r="G76" s="41">
        <f>ARTICLES_FINIS!G76</f>
        <v>5432</v>
      </c>
      <c r="H76" s="41">
        <f>ARTICLES_FINIS!H76</f>
        <v>1</v>
      </c>
      <c r="I76" s="41">
        <f>ARTICLES_FINIS!I76</f>
        <v>2</v>
      </c>
      <c r="J76" s="41">
        <f>ARTICLES_FINIS!J76</f>
        <v>8</v>
      </c>
    </row>
    <row r="77" spans="1:10">
      <c r="A77" s="61" t="str">
        <f>ARTICLES_FINIS!A79</f>
        <v>500401</v>
      </c>
      <c r="B77" s="61" t="str">
        <f>ARTICLES_FINIS!B79</f>
        <v>401</v>
      </c>
      <c r="C77" s="61" t="str">
        <f>ARTICLES_FINIS!C79</f>
        <v>0,5</v>
      </c>
      <c r="D77" s="61" t="str">
        <f>ARTICLES_FINIS!D79</f>
        <v>Baume Relaxant</v>
      </c>
      <c r="E77" s="61" t="str">
        <f>ARTICLES_FINIS!E79</f>
        <v>pkd</v>
      </c>
      <c r="F77" s="29" t="str">
        <f>IF(ARTICLES_FINIS!F79&gt;=ARTICLES_FINIS!J79," ",IF(AND(ARTICLES_FINIS!F79=0,ARTICLES_FINIS!G79="")," ",ARTICLES_FINIS!F79))</f>
        <v xml:space="preserve"> </v>
      </c>
      <c r="G77" s="41">
        <f>ARTICLES_FINIS!G79</f>
        <v>5427</v>
      </c>
      <c r="H77" s="41">
        <f>ARTICLES_FINIS!H79</f>
        <v>1</v>
      </c>
      <c r="I77" s="41">
        <f>ARTICLES_FINIS!I79</f>
        <v>2</v>
      </c>
      <c r="J77" s="41">
        <f>ARTICLES_FINIS!J79</f>
        <v>8</v>
      </c>
    </row>
    <row r="78" spans="1:10">
      <c r="A78" s="61" t="str">
        <f>ARTICLES_FINIS!A128</f>
        <v>125415</v>
      </c>
      <c r="B78" s="61" t="str">
        <f>ARTICLES_FINIS!B128</f>
        <v>415</v>
      </c>
      <c r="C78" s="61" t="str">
        <f>ARTICLES_FINIS!C128</f>
        <v>0,125</v>
      </c>
      <c r="D78" s="61" t="str">
        <f>ARTICLES_FINIS!D128</f>
        <v>Baume Oriental</v>
      </c>
      <c r="E78" s="61" t="str">
        <f>ARTICLES_FINIS!E128</f>
        <v>pkd</v>
      </c>
      <c r="F78" s="29" t="str">
        <f>IF(ARTICLES_FINIS!F128&gt;=ARTICLES_FINIS!J128," ",IF(AND(ARTICLES_FINIS!F128=0,ARTICLES_FINIS!G128="")," ",ARTICLES_FINIS!F128))</f>
        <v xml:space="preserve"> </v>
      </c>
      <c r="G78" s="41">
        <f>ARTICLES_FINIS!G128</f>
        <v>5418</v>
      </c>
      <c r="H78" s="41">
        <f>ARTICLES_FINIS!H128</f>
        <v>3</v>
      </c>
      <c r="I78" s="41">
        <f>ARTICLES_FINIS!I128</f>
        <v>6</v>
      </c>
      <c r="J78" s="41">
        <f>ARTICLES_FINIS!J128</f>
        <v>23</v>
      </c>
    </row>
    <row r="79" spans="1:10">
      <c r="A79" s="61" t="str">
        <f>ARTICLES_FINIS!A12</f>
        <v>125100</v>
      </c>
      <c r="B79" s="61" t="str">
        <f>ARTICLES_FINIS!B12</f>
        <v>100</v>
      </c>
      <c r="C79" s="61" t="str">
        <f>ARTICLES_FINIS!C12</f>
        <v>0,125</v>
      </c>
      <c r="D79" s="61" t="str">
        <f>ARTICLES_FINIS!D12</f>
        <v>Baume Chauffant</v>
      </c>
      <c r="E79" s="61" t="str">
        <f>ARTICLES_FINIS!E12</f>
        <v>pkd</v>
      </c>
      <c r="F79" s="29" t="str">
        <f>IF(ARTICLES_FINIS!F12&gt;=ARTICLES_FINIS!J12," ",IF(AND(ARTICLES_FINIS!F12=0,ARTICLES_FINIS!G12="")," ",ARTICLES_FINIS!F12))</f>
        <v xml:space="preserve"> </v>
      </c>
      <c r="G79" s="41">
        <f>ARTICLES_FINIS!G12</f>
        <v>5357</v>
      </c>
      <c r="H79" s="41">
        <f>ARTICLES_FINIS!H12</f>
        <v>3</v>
      </c>
      <c r="I79" s="41">
        <f>ARTICLES_FINIS!I12</f>
        <v>6</v>
      </c>
      <c r="J79" s="41">
        <f>ARTICLES_FINIS!J12</f>
        <v>23</v>
      </c>
    </row>
    <row r="80" spans="1:10">
      <c r="A80" s="61" t="str">
        <f>ARTICLES_FINIS!A21</f>
        <v>185</v>
      </c>
      <c r="B80" s="61" t="str">
        <f>ARTICLES_FINIS!B21</f>
        <v>185</v>
      </c>
      <c r="C80" s="61" t="str">
        <f>ARTICLES_FINIS!C21</f>
        <v>1</v>
      </c>
      <c r="D80" s="61" t="str">
        <f>ARTICLES_FINIS!D21</f>
        <v>Phyto Articula Gel</v>
      </c>
      <c r="E80" s="61" t="str">
        <f>ARTICLES_FINIS!E21</f>
        <v>pkd</v>
      </c>
      <c r="F80" s="29" t="str">
        <f>IF(ARTICLES_FINIS!F21&gt;=ARTICLES_FINIS!J21," ",IF(AND(ARTICLES_FINIS!F21=0,ARTICLES_FINIS!G21="")," ",ARTICLES_FINIS!F21))</f>
        <v xml:space="preserve"> </v>
      </c>
      <c r="G80" s="41">
        <f>ARTICLES_FINIS!G21</f>
        <v>5418</v>
      </c>
      <c r="H80" s="41">
        <f>ARTICLES_FINIS!H21</f>
        <v>3</v>
      </c>
      <c r="I80" s="41">
        <f>ARTICLES_FINIS!I21</f>
        <v>5</v>
      </c>
      <c r="J80" s="41">
        <f>ARTICLES_FINIS!J21</f>
        <v>15</v>
      </c>
    </row>
    <row r="81" spans="1:10">
      <c r="A81" s="61" t="str">
        <f>ARTICLES_FINIS!A29</f>
        <v>150187</v>
      </c>
      <c r="B81" s="61" t="str">
        <f>ARTICLES_FINIS!B29</f>
        <v>187</v>
      </c>
      <c r="C81" s="61" t="str">
        <f>ARTICLES_FINIS!C29</f>
        <v>0,15</v>
      </c>
      <c r="D81" s="61" t="str">
        <f>ARTICLES_FINIS!D29</f>
        <v xml:space="preserve">Phyto Sport Gel </v>
      </c>
      <c r="E81" s="61" t="str">
        <f>ARTICLES_FINIS!E29</f>
        <v>pkd</v>
      </c>
      <c r="F81" s="29" t="str">
        <f>IF(ARTICLES_FINIS!F29&gt;=ARTICLES_FINIS!J29," ",IF(AND(ARTICLES_FINIS!F29=0,ARTICLES_FINIS!G29="")," ",ARTICLES_FINIS!F29))</f>
        <v xml:space="preserve"> </v>
      </c>
      <c r="G81" s="41">
        <f>ARTICLES_FINIS!G29</f>
        <v>5417</v>
      </c>
      <c r="H81" s="41">
        <f>ARTICLES_FINIS!H29</f>
        <v>2</v>
      </c>
      <c r="I81" s="41">
        <f>ARTICLES_FINIS!I29</f>
        <v>3</v>
      </c>
      <c r="J81" s="41">
        <f>ARTICLES_FINIS!J29</f>
        <v>8</v>
      </c>
    </row>
    <row r="82" spans="1:10">
      <c r="A82" s="61" t="str">
        <f>ARTICLES_FINIS!A120</f>
        <v>150413</v>
      </c>
      <c r="B82" s="61" t="str">
        <f>ARTICLES_FINIS!B120</f>
        <v>413</v>
      </c>
      <c r="C82" s="61" t="str">
        <f>ARTICLES_FINIS!C120</f>
        <v>0,15</v>
      </c>
      <c r="D82" s="61" t="str">
        <f>ARTICLES_FINIS!D120</f>
        <v>Huile des Montagnes</v>
      </c>
      <c r="E82" s="61" t="str">
        <f>ARTICLES_FINIS!E120</f>
        <v>pkd</v>
      </c>
      <c r="F82" s="29" t="str">
        <f>IF(ARTICLES_FINIS!F120&gt;=ARTICLES_FINIS!J120," ",IF(AND(ARTICLES_FINIS!F120=0,ARTICLES_FINIS!G120="")," ",ARTICLES_FINIS!F120))</f>
        <v xml:space="preserve"> </v>
      </c>
      <c r="G82" s="41">
        <f>ARTICLES_FINIS!G120</f>
        <v>4995</v>
      </c>
      <c r="H82" s="41">
        <f>ARTICLES_FINIS!H120</f>
        <v>1</v>
      </c>
      <c r="I82" s="41">
        <f>ARTICLES_FINIS!I120</f>
        <v>2</v>
      </c>
      <c r="J82" s="41">
        <f>ARTICLES_FINIS!J120</f>
        <v>8</v>
      </c>
    </row>
    <row r="83" spans="1:10">
      <c r="A83" s="61" t="str">
        <f>ARTICLES_FINIS!A89</f>
        <v>500403E</v>
      </c>
      <c r="B83" s="61" t="str">
        <f>ARTICLES_FINIS!B89</f>
        <v>403E</v>
      </c>
      <c r="C83" s="61" t="str">
        <f>ARTICLES_FINIS!C89</f>
        <v>0,5</v>
      </c>
      <c r="D83" s="61" t="str">
        <f>ARTICLES_FINIS!D89</f>
        <v>Phyto Massage Crème Eco</v>
      </c>
      <c r="E83" s="61" t="str">
        <f>ARTICLES_FINIS!E89</f>
        <v>pkd</v>
      </c>
      <c r="F83" s="29" t="str">
        <f>IF(ARTICLES_FINIS!F89&gt;=ARTICLES_FINIS!J89," ",IF(AND(ARTICLES_FINIS!F89=0,ARTICLES_FINIS!G89="")," ",ARTICLES_FINIS!F89))</f>
        <v xml:space="preserve"> </v>
      </c>
      <c r="G83" s="41">
        <f>ARTICLES_FINIS!G89</f>
        <v>5410</v>
      </c>
      <c r="H83" s="41">
        <f>ARTICLES_FINIS!H89</f>
        <v>10</v>
      </c>
      <c r="I83" s="41">
        <f>ARTICLES_FINIS!I89</f>
        <v>14</v>
      </c>
      <c r="J83" s="41">
        <f>ARTICLES_FINIS!J89</f>
        <v>30</v>
      </c>
    </row>
    <row r="84" spans="1:10">
      <c r="A84" s="61" t="str">
        <f>ARTICLES_FINIS!A72</f>
        <v>3905SOU</v>
      </c>
      <c r="B84" s="61" t="str">
        <f>ARTICLES_FINIS!B72</f>
        <v>390</v>
      </c>
      <c r="C84" s="61" t="str">
        <f>ARTICLES_FINIS!C72</f>
        <v>5 souple</v>
      </c>
      <c r="D84" s="61" t="str">
        <f>ARTICLES_FINIS!D72</f>
        <v>Echogel Cubis 5 kg</v>
      </c>
      <c r="E84" s="61" t="str">
        <f>ARTICLES_FINIS!E72</f>
        <v>pkd</v>
      </c>
      <c r="F84" s="29" t="str">
        <f>IF(ARTICLES_FINIS!F72&gt;=ARTICLES_FINIS!J72," ",IF(AND(ARTICLES_FINIS!F72=0,ARTICLES_FINIS!G72="")," ",ARTICLES_FINIS!F72))</f>
        <v xml:space="preserve"> </v>
      </c>
      <c r="G84" s="41">
        <f>ARTICLES_FINIS!G72</f>
        <v>5454</v>
      </c>
      <c r="H84" s="41">
        <f>ARTICLES_FINIS!H72</f>
        <v>5</v>
      </c>
      <c r="I84" s="41">
        <f>ARTICLES_FINIS!I72</f>
        <v>7</v>
      </c>
      <c r="J84" s="41">
        <f>ARTICLES_FINIS!J72</f>
        <v>15</v>
      </c>
    </row>
    <row r="85" spans="1:10">
      <c r="A85" s="61" t="str">
        <f>ARTICLES_FINIS!A3</f>
        <v>500A100</v>
      </c>
      <c r="B85" s="61" t="str">
        <f>ARTICLES_FINIS!B3</f>
        <v>A100</v>
      </c>
      <c r="C85" s="61" t="str">
        <f>ARTICLES_FINIS!C3</f>
        <v>0,5</v>
      </c>
      <c r="D85" s="61" t="str">
        <f>ARTICLES_FINIS!D3</f>
        <v>Huile Orientale</v>
      </c>
      <c r="E85" s="61" t="str">
        <f>ARTICLES_FINIS!E3</f>
        <v>pkd</v>
      </c>
      <c r="F85" s="29" t="str">
        <f>IF(ARTICLES_FINIS!F3&gt;=ARTICLES_FINIS!J3," ",IF(AND(ARTICLES_FINIS!F3=0,ARTICLES_FINIS!G3="")," ",ARTICLES_FINIS!F3))</f>
        <v xml:space="preserve"> </v>
      </c>
      <c r="G85" s="41">
        <f>ARTICLES_FINIS!G3</f>
        <v>5171</v>
      </c>
      <c r="H85" s="41">
        <f>ARTICLES_FINIS!H3</f>
        <v>1</v>
      </c>
      <c r="I85" s="41">
        <f>ARTICLES_FINIS!I3</f>
        <v>2</v>
      </c>
      <c r="J85" s="41">
        <f>ARTICLES_FINIS!J3</f>
        <v>8</v>
      </c>
    </row>
    <row r="86" spans="1:10">
      <c r="A86" s="61" t="str">
        <f>ARTICLES_FINIS!A4</f>
        <v>A100</v>
      </c>
      <c r="B86" s="61" t="str">
        <f>ARTICLES_FINIS!B4</f>
        <v>A100</v>
      </c>
      <c r="C86" s="61" t="str">
        <f>ARTICLES_FINIS!C4</f>
        <v>1</v>
      </c>
      <c r="D86" s="61" t="str">
        <f>ARTICLES_FINIS!D4</f>
        <v>Huile Orientale</v>
      </c>
      <c r="E86" s="61" t="str">
        <f>ARTICLES_FINIS!E4</f>
        <v>pkd</v>
      </c>
      <c r="F86" s="29" t="str">
        <f>IF(ARTICLES_FINIS!F4&gt;=ARTICLES_FINIS!J4," ",IF(AND(ARTICLES_FINIS!F4=0,ARTICLES_FINIS!G4="")," ",ARTICLES_FINIS!F4))</f>
        <v xml:space="preserve"> </v>
      </c>
      <c r="G86" s="41">
        <f>ARTICLES_FINIS!G4</f>
        <v>5171</v>
      </c>
      <c r="H86" s="41">
        <f>ARTICLES_FINIS!H4</f>
        <v>1</v>
      </c>
      <c r="I86" s="41">
        <f>ARTICLES_FINIS!I4</f>
        <v>2</v>
      </c>
      <c r="J86" s="41">
        <f>ARTICLES_FINIS!J4</f>
        <v>8</v>
      </c>
    </row>
    <row r="87" spans="1:10">
      <c r="A87" s="61" t="str">
        <f>ARTICLES_FINIS!A6</f>
        <v>25006</v>
      </c>
      <c r="B87" s="61" t="str">
        <f>ARTICLES_FINIS!B6</f>
        <v>06</v>
      </c>
      <c r="C87" s="61" t="str">
        <f>ARTICLES_FINIS!C6</f>
        <v>0,25</v>
      </c>
      <c r="D87" s="61" t="str">
        <f>ARTICLES_FINIS!D6</f>
        <v>Massalgues</v>
      </c>
      <c r="E87" s="61" t="str">
        <f>ARTICLES_FINIS!E6</f>
        <v>pkd</v>
      </c>
      <c r="F87" s="29" t="str">
        <f>IF(ARTICLES_FINIS!F6&gt;=ARTICLES_FINIS!J6," ",IF(AND(ARTICLES_FINIS!F6=0,ARTICLES_FINIS!G6="")," ",ARTICLES_FINIS!F6))</f>
        <v xml:space="preserve"> </v>
      </c>
      <c r="G87" s="41">
        <f>ARTICLES_FINIS!G6</f>
        <v>5342</v>
      </c>
      <c r="H87" s="41">
        <f>ARTICLES_FINIS!H6</f>
        <v>3</v>
      </c>
      <c r="I87" s="41">
        <f>ARTICLES_FINIS!I6</f>
        <v>4</v>
      </c>
      <c r="J87" s="41">
        <f>ARTICLES_FINIS!J6</f>
        <v>8</v>
      </c>
    </row>
    <row r="88" spans="1:10">
      <c r="A88" s="61" t="str">
        <f>ARTICLES_FINIS!A7</f>
        <v>50006</v>
      </c>
      <c r="B88" s="61" t="str">
        <f>ARTICLES_FINIS!B7</f>
        <v>06</v>
      </c>
      <c r="C88" s="61" t="str">
        <f>ARTICLES_FINIS!C7</f>
        <v>0,5</v>
      </c>
      <c r="D88" s="61" t="str">
        <f>ARTICLES_FINIS!D7</f>
        <v>Massalgues</v>
      </c>
      <c r="E88" s="61" t="str">
        <f>ARTICLES_FINIS!E7</f>
        <v>pkd</v>
      </c>
      <c r="F88" s="29" t="str">
        <f>IF(ARTICLES_FINIS!F7&gt;=ARTICLES_FINIS!J7," ",IF(AND(ARTICLES_FINIS!F7=0,ARTICLES_FINIS!G7="")," ",ARTICLES_FINIS!F7))</f>
        <v xml:space="preserve"> </v>
      </c>
      <c r="G88" s="41">
        <f>ARTICLES_FINIS!G7</f>
        <v>5342</v>
      </c>
      <c r="H88" s="41">
        <f>ARTICLES_FINIS!H7</f>
        <v>3</v>
      </c>
      <c r="I88" s="41">
        <f>ARTICLES_FINIS!I7</f>
        <v>4</v>
      </c>
      <c r="J88" s="41">
        <f>ARTICLES_FINIS!J7</f>
        <v>8</v>
      </c>
    </row>
    <row r="89" spans="1:10">
      <c r="A89" s="61" t="str">
        <f>ARTICLES_FINIS!A8</f>
        <v>06</v>
      </c>
      <c r="B89" s="61" t="str">
        <f>ARTICLES_FINIS!B8</f>
        <v>06</v>
      </c>
      <c r="C89" s="61" t="str">
        <f>ARTICLES_FINIS!C8</f>
        <v>1</v>
      </c>
      <c r="D89" s="61" t="str">
        <f>ARTICLES_FINIS!D8</f>
        <v>Massalgues</v>
      </c>
      <c r="E89" s="61" t="str">
        <f>ARTICLES_FINIS!E8</f>
        <v>pkd</v>
      </c>
      <c r="F89" s="29" t="str">
        <f>IF(ARTICLES_FINIS!F8&gt;=ARTICLES_FINIS!J8," ",IF(AND(ARTICLES_FINIS!F8=0,ARTICLES_FINIS!G8="")," ",ARTICLES_FINIS!F8))</f>
        <v xml:space="preserve"> </v>
      </c>
      <c r="G89" s="41">
        <f>ARTICLES_FINIS!G8</f>
        <v>5342</v>
      </c>
      <c r="H89" s="41">
        <f>ARTICLES_FINIS!H8</f>
        <v>3</v>
      </c>
      <c r="I89" s="41">
        <f>ARTICLES_FINIS!I8</f>
        <v>4</v>
      </c>
      <c r="J89" s="41">
        <f>ARTICLES_FINIS!J8</f>
        <v>8</v>
      </c>
    </row>
    <row r="90" spans="1:10">
      <c r="A90" s="61" t="str">
        <f>ARTICLES_FINIS!A15</f>
        <v>500181</v>
      </c>
      <c r="B90" s="61" t="str">
        <f>ARTICLES_FINIS!B15</f>
        <v>181</v>
      </c>
      <c r="C90" s="61" t="str">
        <f>ARTICLES_FINIS!C15</f>
        <v>0,5</v>
      </c>
      <c r="D90" s="61" t="str">
        <f>ARTICLES_FINIS!D15</f>
        <v>Phyto Massage Huile</v>
      </c>
      <c r="E90" s="61" t="str">
        <f>ARTICLES_FINIS!E15</f>
        <v>pkd</v>
      </c>
      <c r="F90" s="29" t="str">
        <f>IF(ARTICLES_FINIS!F15&gt;=ARTICLES_FINIS!J15," ",IF(AND(ARTICLES_FINIS!F15=0,ARTICLES_FINIS!G15="")," ",ARTICLES_FINIS!F15))</f>
        <v xml:space="preserve"> </v>
      </c>
      <c r="G90" s="41">
        <f>ARTICLES_FINIS!G15</f>
        <v>5402</v>
      </c>
      <c r="H90" s="41">
        <f>ARTICLES_FINIS!H15</f>
        <v>1</v>
      </c>
      <c r="I90" s="41">
        <f>ARTICLES_FINIS!I15</f>
        <v>2</v>
      </c>
      <c r="J90" s="41">
        <f>ARTICLES_FINIS!J15</f>
        <v>8</v>
      </c>
    </row>
    <row r="91" spans="1:10">
      <c r="A91" s="61" t="str">
        <f>ARTICLES_FINIS!A26</f>
        <v>200186</v>
      </c>
      <c r="B91" s="61" t="str">
        <f>ARTICLES_FINIS!B26</f>
        <v>186</v>
      </c>
      <c r="C91" s="61" t="str">
        <f>ARTICLES_FINIS!C26</f>
        <v>0,2</v>
      </c>
      <c r="D91" s="61" t="str">
        <f>ARTICLES_FINIS!D26</f>
        <v>Phyto Profil Lotion</v>
      </c>
      <c r="E91" s="61" t="str">
        <f>ARTICLES_FINIS!E26</f>
        <v>pkd</v>
      </c>
      <c r="F91" s="29" t="str">
        <f>IF(ARTICLES_FINIS!F26&gt;=ARTICLES_FINIS!J26," ",IF(AND(ARTICLES_FINIS!F26=0,ARTICLES_FINIS!G26="")," ",ARTICLES_FINIS!F26))</f>
        <v xml:space="preserve"> </v>
      </c>
      <c r="G91" s="41">
        <f>ARTICLES_FINIS!G26</f>
        <v>5295</v>
      </c>
      <c r="H91" s="41">
        <f>ARTICLES_FINIS!H26</f>
        <v>3</v>
      </c>
      <c r="I91" s="41">
        <f>ARTICLES_FINIS!I26</f>
        <v>4</v>
      </c>
      <c r="J91" s="41">
        <f>ARTICLES_FINIS!J26</f>
        <v>8</v>
      </c>
    </row>
    <row r="92" spans="1:10">
      <c r="A92" s="61" t="str">
        <f>ARTICLES_FINIS!A27</f>
        <v>500186</v>
      </c>
      <c r="B92" s="61" t="str">
        <f>ARTICLES_FINIS!B27</f>
        <v>186</v>
      </c>
      <c r="C92" s="61" t="str">
        <f>ARTICLES_FINIS!C27</f>
        <v>0,5</v>
      </c>
      <c r="D92" s="61" t="str">
        <f>ARTICLES_FINIS!D27</f>
        <v>Phyto Profil Lotion</v>
      </c>
      <c r="E92" s="61" t="str">
        <f>ARTICLES_FINIS!E27</f>
        <v>pkd</v>
      </c>
      <c r="F92" s="29" t="str">
        <f>IF(ARTICLES_FINIS!F27&gt;=ARTICLES_FINIS!J27," ",IF(AND(ARTICLES_FINIS!F27=0,ARTICLES_FINIS!G27="")," ",ARTICLES_FINIS!F27))</f>
        <v xml:space="preserve"> </v>
      </c>
      <c r="G92" s="41">
        <f>ARTICLES_FINIS!G27</f>
        <v>5295</v>
      </c>
      <c r="H92" s="41">
        <f>ARTICLES_FINIS!H27</f>
        <v>3</v>
      </c>
      <c r="I92" s="41">
        <f>ARTICLES_FINIS!I27</f>
        <v>4</v>
      </c>
      <c r="J92" s="41">
        <f>ARTICLES_FINIS!J27</f>
        <v>8</v>
      </c>
    </row>
    <row r="93" spans="1:10">
      <c r="A93" s="61" t="str">
        <f>ARTICLES_FINIS!A28</f>
        <v>186</v>
      </c>
      <c r="B93" s="61" t="str">
        <f>ARTICLES_FINIS!B28</f>
        <v>186</v>
      </c>
      <c r="C93" s="61" t="str">
        <f>ARTICLES_FINIS!C28</f>
        <v>1</v>
      </c>
      <c r="D93" s="61" t="str">
        <f>ARTICLES_FINIS!D28</f>
        <v>Phyto Profil Lotion</v>
      </c>
      <c r="E93" s="61" t="str">
        <f>ARTICLES_FINIS!E28</f>
        <v>pkd</v>
      </c>
      <c r="F93" s="29" t="str">
        <f>IF(ARTICLES_FINIS!F28&gt;=ARTICLES_FINIS!J28," ",IF(AND(ARTICLES_FINIS!F28=0,ARTICLES_FINIS!G28="")," ",ARTICLES_FINIS!F28))</f>
        <v xml:space="preserve"> </v>
      </c>
      <c r="G93" s="41">
        <f>ARTICLES_FINIS!G28</f>
        <v>5295</v>
      </c>
      <c r="H93" s="41">
        <f>ARTICLES_FINIS!H28</f>
        <v>3</v>
      </c>
      <c r="I93" s="41">
        <f>ARTICLES_FINIS!I28</f>
        <v>4</v>
      </c>
      <c r="J93" s="41">
        <f>ARTICLES_FINIS!J28</f>
        <v>8</v>
      </c>
    </row>
    <row r="94" spans="1:10">
      <c r="A94" s="61" t="str">
        <f>ARTICLES_FINIS!A49</f>
        <v>500200</v>
      </c>
      <c r="B94" s="61" t="str">
        <f>ARTICLES_FINIS!B49</f>
        <v>200</v>
      </c>
      <c r="C94" s="61" t="str">
        <f>ARTICLES_FINIS!C49</f>
        <v>0,5</v>
      </c>
      <c r="D94" s="61" t="str">
        <f>ARTICLES_FINIS!D49</f>
        <v>dermo cream</v>
      </c>
      <c r="E94" s="61" t="str">
        <f>ARTICLES_FINIS!E49</f>
        <v>pkd</v>
      </c>
      <c r="F94" s="29" t="str">
        <f>IF(ARTICLES_FINIS!F49&gt;=ARTICLES_FINIS!J49," ",IF(AND(ARTICLES_FINIS!F49=0,ARTICLES_FINIS!G49="")," ",ARTICLES_FINIS!F49))</f>
        <v xml:space="preserve"> </v>
      </c>
      <c r="G94" s="41">
        <f>ARTICLES_FINIS!G49</f>
        <v>5398</v>
      </c>
      <c r="H94" s="41">
        <f>ARTICLES_FINIS!H49</f>
        <v>3</v>
      </c>
      <c r="I94" s="41">
        <f>ARTICLES_FINIS!I49</f>
        <v>4</v>
      </c>
      <c r="J94" s="41">
        <f>ARTICLES_FINIS!J49</f>
        <v>8</v>
      </c>
    </row>
    <row r="95" spans="1:10">
      <c r="A95" s="61" t="str">
        <f>ARTICLES_FINIS!A50</f>
        <v>200</v>
      </c>
      <c r="B95" s="61" t="str">
        <f>ARTICLES_FINIS!B50</f>
        <v>200</v>
      </c>
      <c r="C95" s="61" t="str">
        <f>ARTICLES_FINIS!C50</f>
        <v>1</v>
      </c>
      <c r="D95" s="61" t="str">
        <f>ARTICLES_FINIS!D50</f>
        <v>dermo cream</v>
      </c>
      <c r="E95" s="61" t="str">
        <f>ARTICLES_FINIS!E50</f>
        <v>pkd</v>
      </c>
      <c r="F95" s="29" t="str">
        <f>IF(ARTICLES_FINIS!F50&gt;=ARTICLES_FINIS!J50," ",IF(AND(ARTICLES_FINIS!F50=0,ARTICLES_FINIS!G50="")," ",ARTICLES_FINIS!F50))</f>
        <v xml:space="preserve"> </v>
      </c>
      <c r="G95" s="41">
        <f>ARTICLES_FINIS!G50</f>
        <v>5398</v>
      </c>
      <c r="H95" s="41">
        <f>ARTICLES_FINIS!H50</f>
        <v>3</v>
      </c>
      <c r="I95" s="41">
        <f>ARTICLES_FINIS!I50</f>
        <v>4</v>
      </c>
      <c r="J95" s="41">
        <f>ARTICLES_FINIS!J50</f>
        <v>8</v>
      </c>
    </row>
    <row r="96" spans="1:10">
      <c r="A96" s="61" t="str">
        <f>ARTICLES_FINIS!A51</f>
        <v>200202</v>
      </c>
      <c r="B96" s="61" t="str">
        <f>ARTICLES_FINIS!B51</f>
        <v>202</v>
      </c>
      <c r="C96" s="61" t="str">
        <f>ARTICLES_FINIS!C51</f>
        <v>0,2</v>
      </c>
      <c r="D96" s="61" t="str">
        <f>ARTICLES_FINIS!D51</f>
        <v>Phyto Sport Lotion</v>
      </c>
      <c r="E96" s="61" t="str">
        <f>ARTICLES_FINIS!E51</f>
        <v>pkd</v>
      </c>
      <c r="F96" s="29" t="str">
        <f>IF(ARTICLES_FINIS!F51&gt;=ARTICLES_FINIS!J51," ",IF(AND(ARTICLES_FINIS!F51=0,ARTICLES_FINIS!G51="")," ",ARTICLES_FINIS!F51))</f>
        <v xml:space="preserve"> </v>
      </c>
      <c r="G96" s="41">
        <f>ARTICLES_FINIS!G51</f>
        <v>5318</v>
      </c>
      <c r="H96" s="41">
        <f>ARTICLES_FINIS!H51</f>
        <v>3</v>
      </c>
      <c r="I96" s="41">
        <f>ARTICLES_FINIS!I51</f>
        <v>4</v>
      </c>
      <c r="J96" s="41">
        <f>ARTICLES_FINIS!J51</f>
        <v>8</v>
      </c>
    </row>
    <row r="97" spans="1:10">
      <c r="A97" s="61" t="str">
        <f>ARTICLES_FINIS!A52</f>
        <v>500202</v>
      </c>
      <c r="B97" s="61" t="str">
        <f>ARTICLES_FINIS!B52</f>
        <v>202</v>
      </c>
      <c r="C97" s="61" t="str">
        <f>ARTICLES_FINIS!C52</f>
        <v>0,5</v>
      </c>
      <c r="D97" s="61" t="str">
        <f>ARTICLES_FINIS!D52</f>
        <v>Phyto Sport Lotion</v>
      </c>
      <c r="E97" s="61" t="str">
        <f>ARTICLES_FINIS!E52</f>
        <v>pkd</v>
      </c>
      <c r="F97" s="29" t="str">
        <f>IF(ARTICLES_FINIS!F52&gt;=ARTICLES_FINIS!J52," ",IF(AND(ARTICLES_FINIS!F52=0,ARTICLES_FINIS!G52="")," ",ARTICLES_FINIS!F52))</f>
        <v xml:space="preserve"> </v>
      </c>
      <c r="G97" s="41">
        <f>ARTICLES_FINIS!G52</f>
        <v>5318</v>
      </c>
      <c r="H97" s="41">
        <f>ARTICLES_FINIS!H52</f>
        <v>3</v>
      </c>
      <c r="I97" s="41">
        <f>ARTICLES_FINIS!I52</f>
        <v>4</v>
      </c>
      <c r="J97" s="41">
        <f>ARTICLES_FINIS!J52</f>
        <v>8</v>
      </c>
    </row>
    <row r="98" spans="1:10">
      <c r="A98" s="61" t="str">
        <f>ARTICLES_FINIS!A53</f>
        <v>202</v>
      </c>
      <c r="B98" s="61" t="str">
        <f>ARTICLES_FINIS!B53</f>
        <v>202</v>
      </c>
      <c r="C98" s="61" t="str">
        <f>ARTICLES_FINIS!C53</f>
        <v>1</v>
      </c>
      <c r="D98" s="61" t="str">
        <f>ARTICLES_FINIS!D53</f>
        <v>Phyto Sport Lotion</v>
      </c>
      <c r="E98" s="61" t="str">
        <f>ARTICLES_FINIS!E53</f>
        <v>pkd</v>
      </c>
      <c r="F98" s="29" t="str">
        <f>IF(ARTICLES_FINIS!F53&gt;=ARTICLES_FINIS!J53," ",IF(AND(ARTICLES_FINIS!F53=0,ARTICLES_FINIS!G53="")," ",ARTICLES_FINIS!F53))</f>
        <v xml:space="preserve"> </v>
      </c>
      <c r="G98" s="41">
        <f>ARTICLES_FINIS!G53</f>
        <v>5318</v>
      </c>
      <c r="H98" s="41">
        <f>ARTICLES_FINIS!H53</f>
        <v>3</v>
      </c>
      <c r="I98" s="41">
        <f>ARTICLES_FINIS!I53</f>
        <v>4</v>
      </c>
      <c r="J98" s="41">
        <f>ARTICLES_FINIS!J53</f>
        <v>8</v>
      </c>
    </row>
    <row r="99" spans="1:10">
      <c r="A99" s="61" t="str">
        <f>ARTICLES_FINIS!A54</f>
        <v>125387</v>
      </c>
      <c r="B99" s="61" t="str">
        <f>ARTICLES_FINIS!B54</f>
        <v>387</v>
      </c>
      <c r="C99" s="61" t="str">
        <f>ARTICLES_FINIS!C54</f>
        <v>0,125</v>
      </c>
      <c r="D99" s="61" t="str">
        <f>ARTICLES_FINIS!D54</f>
        <v>Phyto Tigre Gel</v>
      </c>
      <c r="E99" s="61" t="str">
        <f>ARTICLES_FINIS!E54</f>
        <v>pkd</v>
      </c>
      <c r="F99" s="29" t="str">
        <f>IF(ARTICLES_FINIS!F54&gt;=ARTICLES_FINIS!J54," ",IF(AND(ARTICLES_FINIS!F54=0,ARTICLES_FINIS!G54="")," ",ARTICLES_FINIS!F54))</f>
        <v xml:space="preserve"> </v>
      </c>
      <c r="G99" s="41">
        <f>ARTICLES_FINIS!G54</f>
        <v>5307</v>
      </c>
      <c r="H99" s="41">
        <f>ARTICLES_FINIS!H54</f>
        <v>3</v>
      </c>
      <c r="I99" s="41">
        <f>ARTICLES_FINIS!I54</f>
        <v>4</v>
      </c>
      <c r="J99" s="41">
        <f>ARTICLES_FINIS!J54</f>
        <v>8</v>
      </c>
    </row>
    <row r="100" spans="1:10">
      <c r="A100" s="61" t="str">
        <f>ARTICLES_FINIS!A57</f>
        <v>387</v>
      </c>
      <c r="B100" s="61" t="str">
        <f>ARTICLES_FINIS!B57</f>
        <v>387</v>
      </c>
      <c r="C100" s="61" t="str">
        <f>ARTICLES_FINIS!C57</f>
        <v>1</v>
      </c>
      <c r="D100" s="61" t="str">
        <f>ARTICLES_FINIS!D57</f>
        <v>Phyto Tigre Gel</v>
      </c>
      <c r="E100" s="61" t="str">
        <f>ARTICLES_FINIS!E57</f>
        <v>pkd</v>
      </c>
      <c r="F100" s="29" t="str">
        <f>IF(ARTICLES_FINIS!F57&gt;=ARTICLES_FINIS!J57," ",IF(AND(ARTICLES_FINIS!F57=0,ARTICLES_FINIS!G57="")," ",ARTICLES_FINIS!F57))</f>
        <v xml:space="preserve"> </v>
      </c>
      <c r="G100" s="41">
        <f>ARTICLES_FINIS!G57</f>
        <v>5307</v>
      </c>
      <c r="H100" s="41">
        <f>ARTICLES_FINIS!H57</f>
        <v>3</v>
      </c>
      <c r="I100" s="41">
        <f>ARTICLES_FINIS!I57</f>
        <v>4</v>
      </c>
      <c r="J100" s="41">
        <f>ARTICLES_FINIS!J57</f>
        <v>8</v>
      </c>
    </row>
    <row r="101" spans="1:10">
      <c r="A101" s="61" t="str">
        <f>ARTICLES_FINIS!A60</f>
        <v>500389</v>
      </c>
      <c r="B101" s="61" t="str">
        <f>ARTICLES_FINIS!B60</f>
        <v>389</v>
      </c>
      <c r="C101" s="61" t="str">
        <f>ARTICLES_FINIS!C60</f>
        <v>0,5</v>
      </c>
      <c r="D101" s="61" t="str">
        <f>ARTICLES_FINIS!D60</f>
        <v>Phyto Profil Gel</v>
      </c>
      <c r="E101" s="61" t="str">
        <f>ARTICLES_FINIS!E60</f>
        <v>pkd</v>
      </c>
      <c r="F101" s="29" t="str">
        <f>IF(ARTICLES_FINIS!F60&gt;=ARTICLES_FINIS!J60," ",IF(AND(ARTICLES_FINIS!F60=0,ARTICLES_FINIS!G60="")," ",ARTICLES_FINIS!F60))</f>
        <v xml:space="preserve"> </v>
      </c>
      <c r="G101" s="41">
        <f>ARTICLES_FINIS!G60</f>
        <v>5344</v>
      </c>
      <c r="H101" s="41">
        <f>ARTICLES_FINIS!H60</f>
        <v>3</v>
      </c>
      <c r="I101" s="41">
        <f>ARTICLES_FINIS!I60</f>
        <v>4</v>
      </c>
      <c r="J101" s="41">
        <f>ARTICLES_FINIS!J60</f>
        <v>8</v>
      </c>
    </row>
    <row r="102" spans="1:10">
      <c r="A102" s="61" t="str">
        <f>ARTICLES_FINIS!A70</f>
        <v>3905T</v>
      </c>
      <c r="B102" s="61" t="str">
        <f>ARTICLES_FINIS!B70</f>
        <v>390</v>
      </c>
      <c r="C102" s="61" t="str">
        <f>ARTICLES_FINIS!C70</f>
        <v>5 transparent</v>
      </c>
      <c r="D102" s="61" t="str">
        <f>ARTICLES_FINIS!D70</f>
        <v>Echogel Cubis 5 kg transparent</v>
      </c>
      <c r="E102" s="61" t="str">
        <f>ARTICLES_FINIS!E70</f>
        <v>pkd</v>
      </c>
      <c r="F102" s="29" t="str">
        <f>IF(ARTICLES_FINIS!F70&gt;=ARTICLES_FINIS!J70," ",IF(AND(ARTICLES_FINIS!F70=0,ARTICLES_FINIS!G70="")," ",ARTICLES_FINIS!F70))</f>
        <v xml:space="preserve"> </v>
      </c>
      <c r="G102" s="41">
        <f>ARTICLES_FINIS!G70</f>
        <v>4543</v>
      </c>
      <c r="H102" s="41">
        <f>ARTICLES_FINIS!H70</f>
        <v>3</v>
      </c>
      <c r="I102" s="41">
        <f>ARTICLES_FINIS!I70</f>
        <v>4</v>
      </c>
      <c r="J102" s="41">
        <f>ARTICLES_FINIS!J70</f>
        <v>8</v>
      </c>
    </row>
    <row r="103" spans="1:10">
      <c r="A103" s="61" t="str">
        <f>ARTICLES_FINIS!A80</f>
        <v>200402</v>
      </c>
      <c r="B103" s="61" t="str">
        <f>ARTICLES_FINIS!B80</f>
        <v>402</v>
      </c>
      <c r="C103" s="61" t="str">
        <f>ARTICLES_FINIS!C80</f>
        <v>0,2</v>
      </c>
      <c r="D103" s="61" t="str">
        <f>ARTICLES_FINIS!D80</f>
        <v>Savon Liquide Douceur de l'orange</v>
      </c>
      <c r="E103" s="61" t="str">
        <f>ARTICLES_FINIS!E80</f>
        <v>pkd</v>
      </c>
      <c r="F103" s="29" t="str">
        <f>IF(ARTICLES_FINIS!F80&gt;=ARTICLES_FINIS!J80," ",IF(AND(ARTICLES_FINIS!F80=0,ARTICLES_FINIS!G80="")," ",ARTICLES_FINIS!F80))</f>
        <v xml:space="preserve"> </v>
      </c>
      <c r="G103" s="41">
        <f>ARTICLES_FINIS!G80</f>
        <v>4785</v>
      </c>
      <c r="H103" s="41">
        <f>ARTICLES_FINIS!H80</f>
        <v>3</v>
      </c>
      <c r="I103" s="41">
        <f>ARTICLES_FINIS!I80</f>
        <v>4</v>
      </c>
      <c r="J103" s="41">
        <f>ARTICLES_FINIS!J80</f>
        <v>8</v>
      </c>
    </row>
    <row r="104" spans="1:10">
      <c r="A104" s="61" t="str">
        <f>ARTICLES_FINIS!A82</f>
        <v>500402</v>
      </c>
      <c r="B104" s="61" t="str">
        <f>ARTICLES_FINIS!B82</f>
        <v>402</v>
      </c>
      <c r="C104" s="61" t="str">
        <f>ARTICLES_FINIS!C82</f>
        <v>0,5</v>
      </c>
      <c r="D104" s="61" t="str">
        <f>ARTICLES_FINIS!D82</f>
        <v>Savon Liquide Douceur de l'orange</v>
      </c>
      <c r="E104" s="61" t="str">
        <f>ARTICLES_FINIS!E82</f>
        <v>pkd</v>
      </c>
      <c r="F104" s="29" t="str">
        <f>IF(ARTICLES_FINIS!F82&gt;=ARTICLES_FINIS!J82," ",IF(AND(ARTICLES_FINIS!F82=0,ARTICLES_FINIS!G82="")," ",ARTICLES_FINIS!F82))</f>
        <v xml:space="preserve"> </v>
      </c>
      <c r="G104" s="41">
        <f>ARTICLES_FINIS!G82</f>
        <v>4661</v>
      </c>
      <c r="H104" s="41">
        <f>ARTICLES_FINIS!H82</f>
        <v>3</v>
      </c>
      <c r="I104" s="41">
        <f>ARTICLES_FINIS!I82</f>
        <v>4</v>
      </c>
      <c r="J104" s="41">
        <f>ARTICLES_FINIS!J82</f>
        <v>8</v>
      </c>
    </row>
    <row r="105" spans="1:10">
      <c r="A105" s="61" t="str">
        <f>ARTICLES_FINIS!A84</f>
        <v>4025</v>
      </c>
      <c r="B105" s="61" t="str">
        <f>ARTICLES_FINIS!B84</f>
        <v>402</v>
      </c>
      <c r="C105" s="61" t="str">
        <f>ARTICLES_FINIS!C84</f>
        <v>5</v>
      </c>
      <c r="D105" s="61" t="str">
        <f>ARTICLES_FINIS!D84</f>
        <v>Savon Liquide Douceur de l'orange</v>
      </c>
      <c r="E105" s="61" t="str">
        <f>ARTICLES_FINIS!E84</f>
        <v>pkd</v>
      </c>
      <c r="F105" s="29" t="str">
        <f>IF(ARTICLES_FINIS!F84&gt;=ARTICLES_FINIS!J84," ",IF(AND(ARTICLES_FINIS!F84=0,ARTICLES_FINIS!G84="")," ",ARTICLES_FINIS!F84))</f>
        <v xml:space="preserve"> </v>
      </c>
      <c r="G105" s="41">
        <f>ARTICLES_FINIS!G84</f>
        <v>5388</v>
      </c>
      <c r="H105" s="41">
        <f>ARTICLES_FINIS!H84</f>
        <v>3</v>
      </c>
      <c r="I105" s="41">
        <f>ARTICLES_FINIS!I84</f>
        <v>4</v>
      </c>
      <c r="J105" s="41">
        <f>ARTICLES_FINIS!J84</f>
        <v>8</v>
      </c>
    </row>
    <row r="106" spans="1:10">
      <c r="A106" s="61" t="str">
        <f>ARTICLES_FINIS!A91</f>
        <v>403EPOT</v>
      </c>
      <c r="B106" s="61" t="str">
        <f>ARTICLES_FINIS!B91</f>
        <v>403E</v>
      </c>
      <c r="C106" s="61" t="str">
        <f>ARTICLES_FINIS!C91</f>
        <v>1 pot</v>
      </c>
      <c r="D106" s="61" t="str">
        <f>ARTICLES_FINIS!D91</f>
        <v>Phyto Massage Crème Eco</v>
      </c>
      <c r="E106" s="61" t="str">
        <f>ARTICLES_FINIS!E91</f>
        <v>pkd</v>
      </c>
      <c r="F106" s="29" t="str">
        <f>IF(ARTICLES_FINIS!F91&gt;=ARTICLES_FINIS!J91," ",IF(AND(ARTICLES_FINIS!F91=0,ARTICLES_FINIS!G91="")," ",ARTICLES_FINIS!F91))</f>
        <v xml:space="preserve"> </v>
      </c>
      <c r="G106" s="41">
        <f>ARTICLES_FINIS!G91</f>
        <v>5386</v>
      </c>
      <c r="H106" s="41">
        <f>ARTICLES_FINIS!H91</f>
        <v>5</v>
      </c>
      <c r="I106" s="41">
        <f>ARTICLES_FINIS!I91</f>
        <v>7</v>
      </c>
      <c r="J106" s="41">
        <f>ARTICLES_FINIS!J91</f>
        <v>15</v>
      </c>
    </row>
    <row r="107" spans="1:10">
      <c r="A107" s="61" t="str">
        <f>ARTICLES_FINIS!A100</f>
        <v>200405</v>
      </c>
      <c r="B107" s="61" t="str">
        <f>ARTICLES_FINIS!B100</f>
        <v>405</v>
      </c>
      <c r="C107" s="61" t="str">
        <f>ARTICLES_FINIS!C100</f>
        <v>0,2</v>
      </c>
      <c r="D107" s="61" t="str">
        <f>ARTICLES_FINIS!D100</f>
        <v>Huile Chauffante</v>
      </c>
      <c r="E107" s="61" t="str">
        <f>ARTICLES_FINIS!E100</f>
        <v>pkd</v>
      </c>
      <c r="F107" s="29" t="str">
        <f>IF(ARTICLES_FINIS!F100&gt;=ARTICLES_FINIS!J100," ",IF(AND(ARTICLES_FINIS!F100=0,ARTICLES_FINIS!G100="")," ",ARTICLES_FINIS!F100))</f>
        <v xml:space="preserve"> </v>
      </c>
      <c r="G107" s="41">
        <f>ARTICLES_FINIS!G100</f>
        <v>5178</v>
      </c>
      <c r="H107" s="41">
        <f>ARTICLES_FINIS!H100</f>
        <v>1</v>
      </c>
      <c r="I107" s="41">
        <f>ARTICLES_FINIS!I100</f>
        <v>2</v>
      </c>
      <c r="J107" s="41">
        <f>ARTICLES_FINIS!J100</f>
        <v>8</v>
      </c>
    </row>
    <row r="108" spans="1:10">
      <c r="A108" s="61" t="str">
        <f>ARTICLES_FINIS!A101</f>
        <v>500405</v>
      </c>
      <c r="B108" s="61" t="str">
        <f>ARTICLES_FINIS!B101</f>
        <v>405</v>
      </c>
      <c r="C108" s="61" t="str">
        <f>ARTICLES_FINIS!C101</f>
        <v>0,5</v>
      </c>
      <c r="D108" s="61" t="str">
        <f>ARTICLES_FINIS!D101</f>
        <v>Huile Chauffante</v>
      </c>
      <c r="E108" s="61" t="str">
        <f>ARTICLES_FINIS!E101</f>
        <v>pkd</v>
      </c>
      <c r="F108" s="29" t="str">
        <f>IF(ARTICLES_FINIS!F101&gt;=ARTICLES_FINIS!J101," ",IF(AND(ARTICLES_FINIS!F101=0,ARTICLES_FINIS!G101="")," ",ARTICLES_FINIS!F101))</f>
        <v xml:space="preserve"> </v>
      </c>
      <c r="G108" s="41">
        <f>ARTICLES_FINIS!G101</f>
        <v>5178</v>
      </c>
      <c r="H108" s="41">
        <f>ARTICLES_FINIS!H101</f>
        <v>1</v>
      </c>
      <c r="I108" s="41">
        <f>ARTICLES_FINIS!I101</f>
        <v>2</v>
      </c>
      <c r="J108" s="41">
        <f>ARTICLES_FINIS!J101</f>
        <v>8</v>
      </c>
    </row>
    <row r="109" spans="1:10">
      <c r="A109" s="61" t="str">
        <f>ARTICLES_FINIS!A102</f>
        <v>405</v>
      </c>
      <c r="B109" s="61" t="str">
        <f>ARTICLES_FINIS!B102</f>
        <v>405</v>
      </c>
      <c r="C109" s="61" t="str">
        <f>ARTICLES_FINIS!C102</f>
        <v>1</v>
      </c>
      <c r="D109" s="61" t="str">
        <f>ARTICLES_FINIS!D102</f>
        <v>Huile Chauffante</v>
      </c>
      <c r="E109" s="61" t="str">
        <f>ARTICLES_FINIS!E102</f>
        <v>pkd</v>
      </c>
      <c r="F109" s="29" t="str">
        <f>IF(ARTICLES_FINIS!F102&gt;=ARTICLES_FINIS!J102," ",IF(AND(ARTICLES_FINIS!F102=0,ARTICLES_FINIS!G102="")," ",ARTICLES_FINIS!F102))</f>
        <v xml:space="preserve"> </v>
      </c>
      <c r="G109" s="41">
        <f>ARTICLES_FINIS!G102</f>
        <v>5178</v>
      </c>
      <c r="H109" s="41">
        <f>ARTICLES_FINIS!H102</f>
        <v>1</v>
      </c>
      <c r="I109" s="41">
        <f>ARTICLES_FINIS!I102</f>
        <v>2</v>
      </c>
      <c r="J109" s="41">
        <f>ARTICLES_FINIS!J102</f>
        <v>8</v>
      </c>
    </row>
    <row r="110" spans="1:10">
      <c r="A110" s="61" t="str">
        <f>ARTICLES_FINIS!A103</f>
        <v>150407</v>
      </c>
      <c r="B110" s="61" t="str">
        <f>ARTICLES_FINIS!B103</f>
        <v>407</v>
      </c>
      <c r="C110" s="61" t="str">
        <f>ARTICLES_FINIS!C103</f>
        <v>0,150</v>
      </c>
      <c r="D110" s="61" t="str">
        <f>ARTICLES_FINIS!D103</f>
        <v>Crème Musculaire</v>
      </c>
      <c r="E110" s="61" t="str">
        <f>ARTICLES_FINIS!E103</f>
        <v>pkd</v>
      </c>
      <c r="F110" s="29" t="str">
        <f>IF(ARTICLES_FINIS!F103&gt;=ARTICLES_FINIS!J103," ",IF(AND(ARTICLES_FINIS!F103=0,ARTICLES_FINIS!G103="")," ",ARTICLES_FINIS!F103))</f>
        <v xml:space="preserve"> </v>
      </c>
      <c r="G110" s="41">
        <f>ARTICLES_FINIS!G103</f>
        <v>5256</v>
      </c>
      <c r="H110" s="41">
        <f>ARTICLES_FINIS!H103</f>
        <v>3</v>
      </c>
      <c r="I110" s="41">
        <f>ARTICLES_FINIS!I103</f>
        <v>4</v>
      </c>
      <c r="J110" s="41">
        <f>ARTICLES_FINIS!J103</f>
        <v>8</v>
      </c>
    </row>
    <row r="111" spans="1:10">
      <c r="A111" s="61" t="str">
        <f>ARTICLES_FINIS!A105</f>
        <v>500407</v>
      </c>
      <c r="B111" s="61" t="str">
        <f>ARTICLES_FINIS!B105</f>
        <v>407</v>
      </c>
      <c r="C111" s="61" t="str">
        <f>ARTICLES_FINIS!C105</f>
        <v>0,5</v>
      </c>
      <c r="D111" s="61" t="str">
        <f>ARTICLES_FINIS!D105</f>
        <v>Crème Musculaire</v>
      </c>
      <c r="E111" s="61" t="str">
        <f>ARTICLES_FINIS!E105</f>
        <v>pkd</v>
      </c>
      <c r="F111" s="29" t="str">
        <f>IF(ARTICLES_FINIS!F105&gt;=ARTICLES_FINIS!J105," ",IF(AND(ARTICLES_FINIS!F105=0,ARTICLES_FINIS!G105="")," ",ARTICLES_FINIS!F105))</f>
        <v xml:space="preserve"> </v>
      </c>
      <c r="G111" s="41">
        <f>ARTICLES_FINIS!G105</f>
        <v>5167</v>
      </c>
      <c r="H111" s="41">
        <f>ARTICLES_FINIS!H105</f>
        <v>3</v>
      </c>
      <c r="I111" s="41">
        <f>ARTICLES_FINIS!I105</f>
        <v>4</v>
      </c>
      <c r="J111" s="41">
        <f>ARTICLES_FINIS!J105</f>
        <v>8</v>
      </c>
    </row>
    <row r="112" spans="1:10">
      <c r="A112" s="61" t="str">
        <f>ARTICLES_FINIS!A106</f>
        <v>407</v>
      </c>
      <c r="B112" s="61" t="str">
        <f>ARTICLES_FINIS!B106</f>
        <v>407</v>
      </c>
      <c r="C112" s="61" t="str">
        <f>ARTICLES_FINIS!C106</f>
        <v>1</v>
      </c>
      <c r="D112" s="61" t="str">
        <f>ARTICLES_FINIS!D106</f>
        <v>Crème Musculaire</v>
      </c>
      <c r="E112" s="61" t="str">
        <f>ARTICLES_FINIS!E106</f>
        <v>pkd</v>
      </c>
      <c r="F112" s="29" t="str">
        <f>IF(ARTICLES_FINIS!F106&gt;=ARTICLES_FINIS!J106," ",IF(AND(ARTICLES_FINIS!F106=0,ARTICLES_FINIS!G106="")," ",ARTICLES_FINIS!F106))</f>
        <v xml:space="preserve"> </v>
      </c>
      <c r="G112" s="41">
        <f>ARTICLES_FINIS!G106</f>
        <v>5428</v>
      </c>
      <c r="H112" s="41">
        <f>ARTICLES_FINIS!H106</f>
        <v>3</v>
      </c>
      <c r="I112" s="41">
        <f>ARTICLES_FINIS!I106</f>
        <v>4</v>
      </c>
      <c r="J112" s="41">
        <f>ARTICLES_FINIS!J106</f>
        <v>8</v>
      </c>
    </row>
    <row r="113" spans="1:10">
      <c r="A113" s="61" t="str">
        <f>ARTICLES_FINIS!A107</f>
        <v>125408</v>
      </c>
      <c r="B113" s="61" t="str">
        <f>ARTICLES_FINIS!B107</f>
        <v>408</v>
      </c>
      <c r="C113" s="61" t="str">
        <f>ARTICLES_FINIS!C107</f>
        <v>0,125</v>
      </c>
      <c r="D113" s="61" t="str">
        <f>ARTICLES_FINIS!D107</f>
        <v>Crème Relaxante</v>
      </c>
      <c r="E113" s="61" t="str">
        <f>ARTICLES_FINIS!E107</f>
        <v>pkd</v>
      </c>
      <c r="F113" s="29" t="str">
        <f>IF(ARTICLES_FINIS!F107&gt;=ARTICLES_FINIS!J107," ",IF(AND(ARTICLES_FINIS!F107=0,ARTICLES_FINIS!G107="")," ",ARTICLES_FINIS!F107))</f>
        <v xml:space="preserve"> </v>
      </c>
      <c r="G113" s="41">
        <f>ARTICLES_FINIS!G107</f>
        <v>4608</v>
      </c>
      <c r="H113" s="41">
        <f>ARTICLES_FINIS!H107</f>
        <v>3</v>
      </c>
      <c r="I113" s="41">
        <f>ARTICLES_FINIS!I107</f>
        <v>4</v>
      </c>
      <c r="J113" s="41">
        <f>ARTICLES_FINIS!J107</f>
        <v>8</v>
      </c>
    </row>
    <row r="114" spans="1:10">
      <c r="A114" s="61" t="str">
        <f>ARTICLES_FINIS!A110</f>
        <v>500408</v>
      </c>
      <c r="B114" s="61" t="str">
        <f>ARTICLES_FINIS!B110</f>
        <v>408</v>
      </c>
      <c r="C114" s="61" t="str">
        <f>ARTICLES_FINIS!C110</f>
        <v>0,5</v>
      </c>
      <c r="D114" s="61" t="str">
        <f>ARTICLES_FINIS!D110</f>
        <v>Crème Relaxante</v>
      </c>
      <c r="E114" s="61" t="str">
        <f>ARTICLES_FINIS!E110</f>
        <v>pkd</v>
      </c>
      <c r="F114" s="29" t="str">
        <f>IF(ARTICLES_FINIS!F110&gt;=ARTICLES_FINIS!J110," ",IF(AND(ARTICLES_FINIS!F110=0,ARTICLES_FINIS!G110="")," ",ARTICLES_FINIS!F110))</f>
        <v xml:space="preserve"> </v>
      </c>
      <c r="G114" s="41">
        <f>ARTICLES_FINIS!G110</f>
        <v>5390</v>
      </c>
      <c r="H114" s="41">
        <f>ARTICLES_FINIS!H110</f>
        <v>3</v>
      </c>
      <c r="I114" s="41">
        <f>ARTICLES_FINIS!I110</f>
        <v>4</v>
      </c>
      <c r="J114" s="41">
        <f>ARTICLES_FINIS!J110</f>
        <v>8</v>
      </c>
    </row>
    <row r="115" spans="1:10">
      <c r="A115" s="61" t="str">
        <f>ARTICLES_FINIS!A111</f>
        <v>408</v>
      </c>
      <c r="B115" s="61" t="str">
        <f>ARTICLES_FINIS!B111</f>
        <v>408</v>
      </c>
      <c r="C115" s="61" t="str">
        <f>ARTICLES_FINIS!C111</f>
        <v>1</v>
      </c>
      <c r="D115" s="61" t="str">
        <f>ARTICLES_FINIS!D111</f>
        <v>Crème Relaxante</v>
      </c>
      <c r="E115" s="61" t="str">
        <f>ARTICLES_FINIS!E111</f>
        <v>pkd</v>
      </c>
      <c r="F115" s="29" t="str">
        <f>IF(ARTICLES_FINIS!F111&gt;=ARTICLES_FINIS!J111," ",IF(AND(ARTICLES_FINIS!F111=0,ARTICLES_FINIS!G111="")," ",ARTICLES_FINIS!F111))</f>
        <v xml:space="preserve"> </v>
      </c>
      <c r="G115" s="41">
        <f>ARTICLES_FINIS!G111</f>
        <v>5390</v>
      </c>
      <c r="H115" s="41">
        <f>ARTICLES_FINIS!H111</f>
        <v>3</v>
      </c>
      <c r="I115" s="41">
        <f>ARTICLES_FINIS!I111</f>
        <v>4</v>
      </c>
      <c r="J115" s="41">
        <f>ARTICLES_FINIS!J111</f>
        <v>8</v>
      </c>
    </row>
    <row r="116" spans="1:10">
      <c r="A116" s="61" t="str">
        <f>ARTICLES_FINIS!A117</f>
        <v>200412</v>
      </c>
      <c r="B116" s="61" t="str">
        <f>ARTICLES_FINIS!B117</f>
        <v>412</v>
      </c>
      <c r="C116" s="61" t="str">
        <f>ARTICLES_FINIS!C117</f>
        <v>0,2</v>
      </c>
      <c r="D116" s="61" t="str">
        <f>ARTICLES_FINIS!D117</f>
        <v>Huile de la St Jean</v>
      </c>
      <c r="E116" s="61" t="str">
        <f>ARTICLES_FINIS!E117</f>
        <v>pkd</v>
      </c>
      <c r="F116" s="29" t="str">
        <f>IF(ARTICLES_FINIS!F117&gt;=ARTICLES_FINIS!J117," ",IF(AND(ARTICLES_FINIS!F117=0,ARTICLES_FINIS!G117="")," ",ARTICLES_FINIS!F117))</f>
        <v xml:space="preserve"> </v>
      </c>
      <c r="G116" s="41">
        <f>ARTICLES_FINIS!G117</f>
        <v>5063</v>
      </c>
      <c r="H116" s="41">
        <f>ARTICLES_FINIS!H117</f>
        <v>1</v>
      </c>
      <c r="I116" s="41">
        <f>ARTICLES_FINIS!I117</f>
        <v>2</v>
      </c>
      <c r="J116" s="41">
        <f>ARTICLES_FINIS!J117</f>
        <v>8</v>
      </c>
    </row>
    <row r="117" spans="1:10">
      <c r="A117" s="61" t="str">
        <f>ARTICLES_FINIS!A121</f>
        <v>200413</v>
      </c>
      <c r="B117" s="61" t="str">
        <f>ARTICLES_FINIS!B121</f>
        <v>413</v>
      </c>
      <c r="C117" s="61" t="str">
        <f>ARTICLES_FINIS!C121</f>
        <v>0,2</v>
      </c>
      <c r="D117" s="61" t="str">
        <f>ARTICLES_FINIS!D121</f>
        <v>Huile des Montagnes</v>
      </c>
      <c r="E117" s="61" t="str">
        <f>ARTICLES_FINIS!E121</f>
        <v>pkd</v>
      </c>
      <c r="F117" s="29" t="str">
        <f>IF(ARTICLES_FINIS!F121&gt;=ARTICLES_FINIS!J121," ",IF(AND(ARTICLES_FINIS!F121=0,ARTICLES_FINIS!G121="")," ",ARTICLES_FINIS!F121))</f>
        <v xml:space="preserve"> </v>
      </c>
      <c r="G117" s="41">
        <f>ARTICLES_FINIS!G121</f>
        <v>5163</v>
      </c>
      <c r="H117" s="41">
        <f>ARTICLES_FINIS!H121</f>
        <v>1</v>
      </c>
      <c r="I117" s="41">
        <f>ARTICLES_FINIS!I121</f>
        <v>2</v>
      </c>
      <c r="J117" s="41">
        <f>ARTICLES_FINIS!J121</f>
        <v>8</v>
      </c>
    </row>
    <row r="118" spans="1:10">
      <c r="A118" s="61" t="str">
        <f>ARTICLES_FINIS!A122</f>
        <v>500413</v>
      </c>
      <c r="B118" s="61" t="str">
        <f>ARTICLES_FINIS!B122</f>
        <v>413</v>
      </c>
      <c r="C118" s="61" t="str">
        <f>ARTICLES_FINIS!C122</f>
        <v>0,5</v>
      </c>
      <c r="D118" s="61" t="str">
        <f>ARTICLES_FINIS!D122</f>
        <v>Huile des Montagnes</v>
      </c>
      <c r="E118" s="61" t="str">
        <f>ARTICLES_FINIS!E122</f>
        <v>pkd</v>
      </c>
      <c r="F118" s="29" t="str">
        <f>IF(ARTICLES_FINIS!F122&gt;=ARTICLES_FINIS!J122," ",IF(AND(ARTICLES_FINIS!F122=0,ARTICLES_FINIS!G122="")," ",ARTICLES_FINIS!F122))</f>
        <v xml:space="preserve"> </v>
      </c>
      <c r="G118" s="41">
        <f>ARTICLES_FINIS!G122</f>
        <v>5308</v>
      </c>
      <c r="H118" s="41">
        <f>ARTICLES_FINIS!H122</f>
        <v>1</v>
      </c>
      <c r="I118" s="41">
        <f>ARTICLES_FINIS!I122</f>
        <v>2</v>
      </c>
      <c r="J118" s="41">
        <f>ARTICLES_FINIS!J122</f>
        <v>8</v>
      </c>
    </row>
    <row r="119" spans="1:10">
      <c r="A119" s="61" t="str">
        <f>ARTICLES_FINIS!A126</f>
        <v>500414</v>
      </c>
      <c r="B119" s="61" t="str">
        <f>ARTICLES_FINIS!B126</f>
        <v>414</v>
      </c>
      <c r="C119" s="61" t="str">
        <f>ARTICLES_FINIS!C126</f>
        <v>0,5</v>
      </c>
      <c r="D119" s="61" t="str">
        <f>ARTICLES_FINIS!D126</f>
        <v>Huile Africaine</v>
      </c>
      <c r="E119" s="61" t="str">
        <f>ARTICLES_FINIS!E126</f>
        <v>pkd</v>
      </c>
      <c r="F119" s="29" t="str">
        <f>IF(ARTICLES_FINIS!F126&gt;=ARTICLES_FINIS!J126," ",IF(AND(ARTICLES_FINIS!F126=0,ARTICLES_FINIS!G126="")," ",ARTICLES_FINIS!F126))</f>
        <v xml:space="preserve"> </v>
      </c>
      <c r="G119" s="41">
        <f>ARTICLES_FINIS!G126</f>
        <v>5156</v>
      </c>
      <c r="H119" s="41">
        <f>ARTICLES_FINIS!H126</f>
        <v>1</v>
      </c>
      <c r="I119" s="41">
        <f>ARTICLES_FINIS!I126</f>
        <v>2</v>
      </c>
      <c r="J119" s="41">
        <f>ARTICLES_FINIS!J126</f>
        <v>8</v>
      </c>
    </row>
    <row r="120" spans="1:10">
      <c r="A120" s="61" t="str">
        <f>ARTICLES_FINIS!A131</f>
        <v>125417</v>
      </c>
      <c r="B120" s="61" t="str">
        <f>ARTICLES_FINIS!B131</f>
        <v>417</v>
      </c>
      <c r="C120" s="61" t="str">
        <f>ARTICLES_FINIS!C131</f>
        <v>0,125</v>
      </c>
      <c r="D120" s="61" t="str">
        <f>ARTICLES_FINIS!D131</f>
        <v>Cataplasme  Cryo à l'argile</v>
      </c>
      <c r="E120" s="61" t="str">
        <f>ARTICLES_FINIS!E131</f>
        <v>pkd</v>
      </c>
      <c r="F120" s="29" t="str">
        <f>IF(ARTICLES_FINIS!F131&gt;=ARTICLES_FINIS!J131," ",IF(AND(ARTICLES_FINIS!F131=0,ARTICLES_FINIS!G131="")," ",ARTICLES_FINIS!F131))</f>
        <v xml:space="preserve"> </v>
      </c>
      <c r="G120" s="41">
        <f>ARTICLES_FINIS!G131</f>
        <v>5385</v>
      </c>
      <c r="H120" s="41">
        <f>ARTICLES_FINIS!H131</f>
        <v>3</v>
      </c>
      <c r="I120" s="41">
        <f>ARTICLES_FINIS!I131</f>
        <v>4</v>
      </c>
      <c r="J120" s="41">
        <f>ARTICLES_FINIS!J131</f>
        <v>8</v>
      </c>
    </row>
    <row r="121" spans="1:10">
      <c r="A121" s="61" t="str">
        <f>ARTICLES_FINIS!A134</f>
        <v>200418</v>
      </c>
      <c r="B121" s="61" t="str">
        <f>ARTICLES_FINIS!B134</f>
        <v>418</v>
      </c>
      <c r="C121" s="61" t="str">
        <f>ARTICLES_FINIS!C134</f>
        <v>0,2</v>
      </c>
      <c r="D121" s="61" t="str">
        <f>ARTICLES_FINIS!D134</f>
        <v>Huile Drainante</v>
      </c>
      <c r="E121" s="61" t="str">
        <f>ARTICLES_FINIS!E134</f>
        <v>pkd</v>
      </c>
      <c r="F121" s="29" t="str">
        <f>IF(ARTICLES_FINIS!F134&gt;=ARTICLES_FINIS!J134," ",IF(AND(ARTICLES_FINIS!F134=0,ARTICLES_FINIS!G134="")," ",ARTICLES_FINIS!F134))</f>
        <v xml:space="preserve"> </v>
      </c>
      <c r="G121" s="41">
        <f>ARTICLES_FINIS!G134</f>
        <v>4996</v>
      </c>
      <c r="H121" s="41">
        <f>ARTICLES_FINIS!H134</f>
        <v>1</v>
      </c>
      <c r="I121" s="41">
        <f>ARTICLES_FINIS!I134</f>
        <v>2</v>
      </c>
      <c r="J121" s="41">
        <f>ARTICLES_FINIS!J134</f>
        <v>8</v>
      </c>
    </row>
    <row r="122" spans="1:10">
      <c r="A122" s="61" t="str">
        <f>ARTICLES_FINIS!A136</f>
        <v>418</v>
      </c>
      <c r="B122" s="61" t="str">
        <f>ARTICLES_FINIS!B136</f>
        <v>418</v>
      </c>
      <c r="C122" s="61" t="str">
        <f>ARTICLES_FINIS!C136</f>
        <v>1</v>
      </c>
      <c r="D122" s="61" t="str">
        <f>ARTICLES_FINIS!D136</f>
        <v>Huile Drainante</v>
      </c>
      <c r="E122" s="61" t="str">
        <f>ARTICLES_FINIS!E136</f>
        <v>pkd</v>
      </c>
      <c r="F122" s="29" t="str">
        <f>IF(ARTICLES_FINIS!F136&gt;=ARTICLES_FINIS!J136," ",IF(AND(ARTICLES_FINIS!F136=0,ARTICLES_FINIS!G136="")," ",ARTICLES_FINIS!F136))</f>
        <v xml:space="preserve"> </v>
      </c>
      <c r="G122" s="41">
        <f>ARTICLES_FINIS!G136</f>
        <v>4996</v>
      </c>
      <c r="H122" s="41">
        <f>ARTICLES_FINIS!H136</f>
        <v>1</v>
      </c>
      <c r="I122" s="41">
        <f>ARTICLES_FINIS!I136</f>
        <v>2</v>
      </c>
      <c r="J122" s="41">
        <f>ARTICLES_FINIS!J136</f>
        <v>8</v>
      </c>
    </row>
    <row r="123" spans="1:10">
      <c r="A123" s="61" t="str">
        <f>ARTICLES_FINIS!A139</f>
        <v>420</v>
      </c>
      <c r="B123" s="61" t="str">
        <f>ARTICLES_FINIS!B139</f>
        <v>420</v>
      </c>
      <c r="C123" s="61" t="str">
        <f>ARTICLES_FINIS!C139</f>
        <v>1</v>
      </c>
      <c r="D123" s="61" t="str">
        <f>ARTICLES_FINIS!D139</f>
        <v>Huile Relaxante</v>
      </c>
      <c r="E123" s="61" t="str">
        <f>ARTICLES_FINIS!E139</f>
        <v>pkd</v>
      </c>
      <c r="F123" s="29" t="str">
        <f>IF(ARTICLES_FINIS!F139&gt;=ARTICLES_FINIS!J139," ",IF(AND(ARTICLES_FINIS!F139=0,ARTICLES_FINIS!G139="")," ",ARTICLES_FINIS!F139))</f>
        <v xml:space="preserve"> </v>
      </c>
      <c r="G123" s="41">
        <f>ARTICLES_FINIS!G139</f>
        <v>5393</v>
      </c>
      <c r="H123" s="41">
        <f>ARTICLES_FINIS!H139</f>
        <v>2</v>
      </c>
      <c r="I123" s="41">
        <f>ARTICLES_FINIS!I139</f>
        <v>4</v>
      </c>
      <c r="J123" s="41">
        <f>ARTICLES_FINIS!J139</f>
        <v>15</v>
      </c>
    </row>
    <row r="124" spans="1:10">
      <c r="A124" s="61" t="str">
        <f>ARTICLES_FINIS!A144</f>
        <v>200428</v>
      </c>
      <c r="B124" s="61" t="str">
        <f>ARTICLES_FINIS!B144</f>
        <v>428</v>
      </c>
      <c r="C124" s="61" t="str">
        <f>ARTICLES_FINIS!C144</f>
        <v>0,2</v>
      </c>
      <c r="D124" s="61" t="str">
        <f>ARTICLES_FINIS!D144</f>
        <v>Huile de Massage Camphrée</v>
      </c>
      <c r="E124" s="61" t="str">
        <f>ARTICLES_FINIS!E144</f>
        <v>pkd</v>
      </c>
      <c r="F124" s="29" t="str">
        <f>IF(ARTICLES_FINIS!F144&gt;=ARTICLES_FINIS!J144," ",IF(AND(ARTICLES_FINIS!F144=0,ARTICLES_FINIS!G144="")," ",ARTICLES_FINIS!F144))</f>
        <v xml:space="preserve"> </v>
      </c>
      <c r="G124" s="41">
        <f>ARTICLES_FINIS!G144</f>
        <v>5091</v>
      </c>
      <c r="H124" s="41">
        <f>ARTICLES_FINIS!H144</f>
        <v>1</v>
      </c>
      <c r="I124" s="41">
        <f>ARTICLES_FINIS!I144</f>
        <v>2</v>
      </c>
      <c r="J124" s="41">
        <f>ARTICLES_FINIS!J144</f>
        <v>8</v>
      </c>
    </row>
    <row r="125" spans="1:10">
      <c r="A125" s="61" t="str">
        <f>ARTICLES_FINIS!A145</f>
        <v>500428</v>
      </c>
      <c r="B125" s="61" t="str">
        <f>ARTICLES_FINIS!B145</f>
        <v>428</v>
      </c>
      <c r="C125" s="61" t="str">
        <f>ARTICLES_FINIS!C145</f>
        <v>0,5</v>
      </c>
      <c r="D125" s="61" t="str">
        <f>ARTICLES_FINIS!D145</f>
        <v>Huile de Massage Camphrée</v>
      </c>
      <c r="E125" s="61" t="str">
        <f>ARTICLES_FINIS!E145</f>
        <v>pkd</v>
      </c>
      <c r="F125" s="29" t="str">
        <f>IF(ARTICLES_FINIS!F145&gt;=ARTICLES_FINIS!J145," ",IF(AND(ARTICLES_FINIS!F145=0,ARTICLES_FINIS!G145="")," ",ARTICLES_FINIS!F145))</f>
        <v xml:space="preserve"> </v>
      </c>
      <c r="G125" s="41">
        <f>ARTICLES_FINIS!G145</f>
        <v>5305</v>
      </c>
      <c r="H125" s="41">
        <f>ARTICLES_FINIS!H145</f>
        <v>2</v>
      </c>
      <c r="I125" s="41">
        <f>ARTICLES_FINIS!I145</f>
        <v>4</v>
      </c>
      <c r="J125" s="41">
        <f>ARTICLES_FINIS!J145</f>
        <v>15</v>
      </c>
    </row>
    <row r="126" spans="1:10">
      <c r="A126" s="61" t="str">
        <f>ARTICLES_FINIS!A146</f>
        <v>428</v>
      </c>
      <c r="B126" s="61" t="str">
        <f>ARTICLES_FINIS!B146</f>
        <v>428</v>
      </c>
      <c r="C126" s="61" t="str">
        <f>ARTICLES_FINIS!C146</f>
        <v>1</v>
      </c>
      <c r="D126" s="61" t="str">
        <f>ARTICLES_FINIS!D146</f>
        <v>Huile de Massage Camphrée</v>
      </c>
      <c r="E126" s="61" t="str">
        <f>ARTICLES_FINIS!E146</f>
        <v>pkd</v>
      </c>
      <c r="F126" s="29" t="str">
        <f>IF(ARTICLES_FINIS!F146&gt;=ARTICLES_FINIS!J146," ",IF(AND(ARTICLES_FINIS!F146=0,ARTICLES_FINIS!G146="")," ",ARTICLES_FINIS!F146))</f>
        <v xml:space="preserve"> </v>
      </c>
      <c r="G126" s="41">
        <f>ARTICLES_FINIS!G146</f>
        <v>5305</v>
      </c>
      <c r="H126" s="41">
        <f>ARTICLES_FINIS!H146</f>
        <v>1</v>
      </c>
      <c r="I126" s="41">
        <f>ARTICLES_FINIS!I146</f>
        <v>2</v>
      </c>
      <c r="J126" s="41">
        <f>ARTICLES_FINIS!J146</f>
        <v>8</v>
      </c>
    </row>
    <row r="127" spans="1:10">
      <c r="A127" s="61" t="str">
        <f>ARTICLES_FINIS!A151</f>
        <v>200503</v>
      </c>
      <c r="B127" s="61" t="str">
        <f>ARTICLES_FINIS!B151</f>
        <v>503</v>
      </c>
      <c r="C127" s="61" t="str">
        <f>ARTICLES_FINIS!C151</f>
        <v>0,2</v>
      </c>
      <c r="D127" s="61" t="str">
        <f>ARTICLES_FINIS!D151</f>
        <v>Ioni Lotion</v>
      </c>
      <c r="E127" s="61" t="str">
        <f>ARTICLES_FINIS!E151</f>
        <v>pkd</v>
      </c>
      <c r="F127" s="29" t="str">
        <f>IF(ARTICLES_FINIS!F151&gt;=ARTICLES_FINIS!J151," ",IF(AND(ARTICLES_FINIS!F151=0,ARTICLES_FINIS!G151="")," ",ARTICLES_FINIS!F151))</f>
        <v xml:space="preserve"> </v>
      </c>
      <c r="G127" s="41">
        <f>ARTICLES_FINIS!G151</f>
        <v>4984</v>
      </c>
      <c r="H127" s="41">
        <f>ARTICLES_FINIS!H151</f>
        <v>3</v>
      </c>
      <c r="I127" s="41">
        <f>ARTICLES_FINIS!I151</f>
        <v>4</v>
      </c>
      <c r="J127" s="41">
        <f>ARTICLES_FINIS!J151</f>
        <v>8</v>
      </c>
    </row>
    <row r="128" spans="1:10">
      <c r="A128" s="61" t="str">
        <f>ARTICLES_FINIS!A153</f>
        <v>503</v>
      </c>
      <c r="B128" s="61" t="str">
        <f>ARTICLES_FINIS!B153</f>
        <v>503</v>
      </c>
      <c r="C128" s="61" t="str">
        <f>ARTICLES_FINIS!C153</f>
        <v>1</v>
      </c>
      <c r="D128" s="61" t="str">
        <f>ARTICLES_FINIS!D153</f>
        <v>Ioni Lotion</v>
      </c>
      <c r="E128" s="61" t="str">
        <f>ARTICLES_FINIS!E153</f>
        <v>pkd</v>
      </c>
      <c r="F128" s="29" t="str">
        <f>IF(ARTICLES_FINIS!F153&gt;=ARTICLES_FINIS!J153," ",IF(AND(ARTICLES_FINIS!F153=0,ARTICLES_FINIS!G153="")," ",ARTICLES_FINIS!F153))</f>
        <v xml:space="preserve"> </v>
      </c>
      <c r="G128" s="41">
        <f>ARTICLES_FINIS!G153</f>
        <v>5358</v>
      </c>
      <c r="H128" s="41">
        <f>ARTICLES_FINIS!H153</f>
        <v>3</v>
      </c>
      <c r="I128" s="41">
        <f>ARTICLES_FINIS!I153</f>
        <v>4</v>
      </c>
      <c r="J128" s="41">
        <f>ARTICLES_FINIS!J153</f>
        <v>8</v>
      </c>
    </row>
    <row r="129" spans="1:10">
      <c r="A129" s="61" t="str">
        <f>ARTICLES_FINIS!A162</f>
        <v>200181SP</v>
      </c>
      <c r="B129" s="61" t="str">
        <f>ARTICLES_FINIS!B162</f>
        <v>181SP</v>
      </c>
      <c r="C129" s="61" t="str">
        <f>ARTICLES_FINIS!C162</f>
        <v>0,2</v>
      </c>
      <c r="D129" s="61" t="str">
        <f>ARTICLES_FINIS!D162</f>
        <v>Huile minérale sans parfum</v>
      </c>
      <c r="E129" s="61" t="str">
        <f>ARTICLES_FINIS!E162</f>
        <v>pkd</v>
      </c>
      <c r="F129" s="29" t="str">
        <f>IF(ARTICLES_FINIS!F162&gt;=ARTICLES_FINIS!J162," ",IF(AND(ARTICLES_FINIS!F162=0,ARTICLES_FINIS!G162="")," ",ARTICLES_FINIS!F162))</f>
        <v xml:space="preserve"> </v>
      </c>
      <c r="G129" s="41">
        <f>ARTICLES_FINIS!G162</f>
        <v>4601</v>
      </c>
      <c r="H129" s="41">
        <f>ARTICLES_FINIS!H162</f>
        <v>1</v>
      </c>
      <c r="I129" s="41">
        <f>ARTICLES_FINIS!I162</f>
        <v>2</v>
      </c>
      <c r="J129" s="41">
        <f>ARTICLES_FINIS!J162</f>
        <v>8</v>
      </c>
    </row>
    <row r="130" spans="1:10">
      <c r="A130" s="61" t="str">
        <f>ARTICLES_FINIS!A166</f>
        <v>200181V</v>
      </c>
      <c r="B130" s="61" t="str">
        <f>ARTICLES_FINIS!B166</f>
        <v>181V</v>
      </c>
      <c r="C130" s="61" t="str">
        <f>ARTICLES_FINIS!C166</f>
        <v>0,2</v>
      </c>
      <c r="D130" s="61" t="str">
        <f>ARTICLES_FINIS!D166</f>
        <v>Huile vegetale neutre</v>
      </c>
      <c r="E130" s="61" t="str">
        <f>ARTICLES_FINIS!E166</f>
        <v>pkd</v>
      </c>
      <c r="F130" s="29" t="str">
        <f>IF(ARTICLES_FINIS!F166&gt;=ARTICLES_FINIS!J166," ",IF(AND(ARTICLES_FINIS!F166=0,ARTICLES_FINIS!G166="")," ",ARTICLES_FINIS!F166))</f>
        <v xml:space="preserve"> </v>
      </c>
      <c r="G130" s="41">
        <f>ARTICLES_FINIS!G166</f>
        <v>4798</v>
      </c>
      <c r="H130" s="41">
        <f>ARTICLES_FINIS!H166</f>
        <v>1</v>
      </c>
      <c r="I130" s="41">
        <f>ARTICLES_FINIS!I166</f>
        <v>2</v>
      </c>
      <c r="J130" s="41">
        <f>ARTICLES_FINIS!J166</f>
        <v>8</v>
      </c>
    </row>
    <row r="131" spans="1:10">
      <c r="A131" s="61" t="str">
        <f>ARTICLES_FINIS!A167</f>
        <v>500181V</v>
      </c>
      <c r="B131" s="61" t="str">
        <f>ARTICLES_FINIS!B167</f>
        <v>181V</v>
      </c>
      <c r="C131" s="61" t="str">
        <f>ARTICLES_FINIS!C167</f>
        <v>0,5</v>
      </c>
      <c r="D131" s="61" t="str">
        <f>ARTICLES_FINIS!D167</f>
        <v>Huile vegetale neutre</v>
      </c>
      <c r="E131" s="61" t="str">
        <f>ARTICLES_FINIS!E167</f>
        <v>pkd</v>
      </c>
      <c r="F131" s="29" t="str">
        <f>IF(ARTICLES_FINIS!F167&gt;=ARTICLES_FINIS!J167," ",IF(AND(ARTICLES_FINIS!F167=0,ARTICLES_FINIS!G167="")," ",ARTICLES_FINIS!F167))</f>
        <v xml:space="preserve"> </v>
      </c>
      <c r="G131" s="41">
        <f>ARTICLES_FINIS!G167</f>
        <v>5173</v>
      </c>
      <c r="H131" s="41">
        <f>ARTICLES_FINIS!H167</f>
        <v>1</v>
      </c>
      <c r="I131" s="41">
        <f>ARTICLES_FINIS!I167</f>
        <v>2</v>
      </c>
      <c r="J131" s="41">
        <f>ARTICLES_FINIS!J167</f>
        <v>8</v>
      </c>
    </row>
    <row r="132" spans="1:10">
      <c r="A132" s="61" t="str">
        <f>ARTICLES_FINIS!A171</f>
        <v>30CAM</v>
      </c>
      <c r="B132" s="61" t="str">
        <f>ARTICLES_FINIS!B171</f>
        <v>30CAM</v>
      </c>
      <c r="C132" s="61" t="str">
        <f>ARTICLES_FINIS!C171</f>
        <v>0,03</v>
      </c>
      <c r="D132" s="61" t="str">
        <f>ARTICLES_FINIS!D171</f>
        <v>30 ml HE CAMOMILLE</v>
      </c>
      <c r="E132" s="61" t="str">
        <f>ARTICLES_FINIS!E171</f>
        <v>pkd</v>
      </c>
      <c r="F132" s="29" t="str">
        <f>IF(ARTICLES_FINIS!F171&gt;=ARTICLES_FINIS!J171," ",IF(AND(ARTICLES_FINIS!F171=0,ARTICLES_FINIS!G171="")," ",ARTICLES_FINIS!F171))</f>
        <v xml:space="preserve"> </v>
      </c>
      <c r="G132" s="41">
        <f>ARTICLES_FINIS!G171</f>
        <v>4868</v>
      </c>
      <c r="H132" s="41">
        <f>ARTICLES_FINIS!H171</f>
        <v>1</v>
      </c>
      <c r="I132" s="41">
        <f>ARTICLES_FINIS!I171</f>
        <v>2</v>
      </c>
      <c r="J132" s="41">
        <f>ARTICLES_FINIS!J171</f>
        <v>8</v>
      </c>
    </row>
    <row r="133" spans="1:10">
      <c r="A133" s="61" t="str">
        <f>ARTICLES_FINIS!A172</f>
        <v>30CAN</v>
      </c>
      <c r="B133" s="61" t="str">
        <f>ARTICLES_FINIS!B172</f>
        <v>30CAN</v>
      </c>
      <c r="C133" s="61" t="str">
        <f>ARTICLES_FINIS!C172</f>
        <v>0,03</v>
      </c>
      <c r="D133" s="61" t="str">
        <f>ARTICLES_FINIS!D172</f>
        <v>30 ml HE CANNELLE</v>
      </c>
      <c r="E133" s="61" t="str">
        <f>ARTICLES_FINIS!E172</f>
        <v>pkd</v>
      </c>
      <c r="F133" s="29" t="str">
        <f>IF(ARTICLES_FINIS!F172&gt;=ARTICLES_FINIS!J172," ",IF(AND(ARTICLES_FINIS!F172=0,ARTICLES_FINIS!G172="")," ",ARTICLES_FINIS!F172))</f>
        <v xml:space="preserve"> </v>
      </c>
      <c r="G133" s="41">
        <f>ARTICLES_FINIS!G172</f>
        <v>4847</v>
      </c>
      <c r="H133" s="41">
        <f>ARTICLES_FINIS!H172</f>
        <v>1</v>
      </c>
      <c r="I133" s="41">
        <f>ARTICLES_FINIS!I172</f>
        <v>2</v>
      </c>
      <c r="J133" s="41">
        <f>ARTICLES_FINIS!J172</f>
        <v>8</v>
      </c>
    </row>
    <row r="134" spans="1:10">
      <c r="A134" s="61" t="str">
        <f>ARTICLES_FINIS!A174</f>
        <v>30CITR</v>
      </c>
      <c r="B134" s="61" t="str">
        <f>ARTICLES_FINIS!B174</f>
        <v>30CITR</v>
      </c>
      <c r="C134" s="61" t="str">
        <f>ARTICLES_FINIS!C174</f>
        <v>0,03</v>
      </c>
      <c r="D134" s="61" t="str">
        <f>ARTICLES_FINIS!D174</f>
        <v>30 ml HE CITRON</v>
      </c>
      <c r="E134" s="61" t="str">
        <f>ARTICLES_FINIS!E174</f>
        <v>pkd</v>
      </c>
      <c r="F134" s="29" t="str">
        <f>IF(ARTICLES_FINIS!F174&gt;=ARTICLES_FINIS!J174," ",IF(AND(ARTICLES_FINIS!F174=0,ARTICLES_FINIS!G174="")," ",ARTICLES_FINIS!F174))</f>
        <v xml:space="preserve"> </v>
      </c>
      <c r="G134" s="41">
        <f>ARTICLES_FINIS!G174</f>
        <v>5451</v>
      </c>
      <c r="H134" s="41">
        <f>ARTICLES_FINIS!H174</f>
        <v>1</v>
      </c>
      <c r="I134" s="41">
        <f>ARTICLES_FINIS!I174</f>
        <v>2</v>
      </c>
      <c r="J134" s="41">
        <f>ARTICLES_FINIS!J174</f>
        <v>8</v>
      </c>
    </row>
    <row r="135" spans="1:10">
      <c r="A135" s="61" t="str">
        <f>ARTICLES_FINIS!A181</f>
        <v>30GIR</v>
      </c>
      <c r="B135" s="61" t="str">
        <f>ARTICLES_FINIS!B181</f>
        <v>30GIR</v>
      </c>
      <c r="C135" s="61" t="str">
        <f>ARTICLES_FINIS!C181</f>
        <v>0,03</v>
      </c>
      <c r="D135" s="61" t="str">
        <f>ARTICLES_FINIS!D181</f>
        <v>30 ml HE GIROFLE</v>
      </c>
      <c r="E135" s="61" t="str">
        <f>ARTICLES_FINIS!E181</f>
        <v>pkd</v>
      </c>
      <c r="F135" s="29" t="str">
        <f>IF(ARTICLES_FINIS!F181&gt;=ARTICLES_FINIS!J181," ",IF(AND(ARTICLES_FINIS!F181=0,ARTICLES_FINIS!G181="")," ",ARTICLES_FINIS!F181))</f>
        <v xml:space="preserve"> </v>
      </c>
      <c r="G135" s="41">
        <f>ARTICLES_FINIS!G181</f>
        <v>5450</v>
      </c>
      <c r="H135" s="41">
        <f>ARTICLES_FINIS!H181</f>
        <v>1</v>
      </c>
      <c r="I135" s="41">
        <f>ARTICLES_FINIS!I181</f>
        <v>2</v>
      </c>
      <c r="J135" s="41">
        <f>ARTICLES_FINIS!J181</f>
        <v>8</v>
      </c>
    </row>
    <row r="136" spans="1:10">
      <c r="A136" s="61" t="str">
        <f>ARTICLES_FINIS!A182</f>
        <v>30LAV</v>
      </c>
      <c r="B136" s="61" t="str">
        <f>ARTICLES_FINIS!B182</f>
        <v>30LAV</v>
      </c>
      <c r="C136" s="61" t="str">
        <f>ARTICLES_FINIS!C182</f>
        <v>0,03</v>
      </c>
      <c r="D136" s="61" t="str">
        <f>ARTICLES_FINIS!D182</f>
        <v>30 ml HE LAVANDE</v>
      </c>
      <c r="E136" s="61" t="str">
        <f>ARTICLES_FINIS!E182</f>
        <v>pkd</v>
      </c>
      <c r="F136" s="29" t="str">
        <f>IF(ARTICLES_FINIS!F182&gt;=ARTICLES_FINIS!J182," ",IF(AND(ARTICLES_FINIS!F182=0,ARTICLES_FINIS!G182="")," ",ARTICLES_FINIS!F182))</f>
        <v xml:space="preserve"> </v>
      </c>
      <c r="G136" s="41">
        <f>ARTICLES_FINIS!G182</f>
        <v>5449</v>
      </c>
      <c r="H136" s="41">
        <f>ARTICLES_FINIS!H182</f>
        <v>1</v>
      </c>
      <c r="I136" s="41">
        <f>ARTICLES_FINIS!I182</f>
        <v>2</v>
      </c>
      <c r="J136" s="41">
        <f>ARTICLES_FINIS!J182</f>
        <v>8</v>
      </c>
    </row>
    <row r="137" spans="1:10">
      <c r="A137" s="61" t="str">
        <f>ARTICLES_FINIS!A184</f>
        <v>30MEN</v>
      </c>
      <c r="B137" s="61" t="str">
        <f>ARTICLES_FINIS!B184</f>
        <v>30MEN</v>
      </c>
      <c r="C137" s="61" t="str">
        <f>ARTICLES_FINIS!C184</f>
        <v>0,03</v>
      </c>
      <c r="D137" s="61" t="str">
        <f>ARTICLES_FINIS!D184</f>
        <v>30 ml HE MENTHE</v>
      </c>
      <c r="E137" s="61" t="str">
        <f>ARTICLES_FINIS!E184</f>
        <v>pkd</v>
      </c>
      <c r="F137" s="29" t="str">
        <f>IF(ARTICLES_FINIS!F184&gt;=ARTICLES_FINIS!J184," ",IF(AND(ARTICLES_FINIS!F184=0,ARTICLES_FINIS!G184="")," ",ARTICLES_FINIS!F184))</f>
        <v xml:space="preserve"> </v>
      </c>
      <c r="G137" s="41">
        <f>ARTICLES_FINIS!G184</f>
        <v>5448</v>
      </c>
      <c r="H137" s="41">
        <f>ARTICLES_FINIS!H184</f>
        <v>1</v>
      </c>
      <c r="I137" s="41">
        <f>ARTICLES_FINIS!I184</f>
        <v>2</v>
      </c>
      <c r="J137" s="41">
        <f>ARTICLES_FINIS!J184</f>
        <v>8</v>
      </c>
    </row>
    <row r="138" spans="1:10">
      <c r="A138" s="61" t="str">
        <f>ARTICLES_FINIS!A186</f>
        <v>30NIA</v>
      </c>
      <c r="B138" s="61" t="str">
        <f>ARTICLES_FINIS!B186</f>
        <v>30NIA</v>
      </c>
      <c r="C138" s="61" t="str">
        <f>ARTICLES_FINIS!C186</f>
        <v>0,03</v>
      </c>
      <c r="D138" s="61" t="str">
        <f>ARTICLES_FINIS!D186</f>
        <v>30 ml HE NIAOULI</v>
      </c>
      <c r="E138" s="61" t="str">
        <f>ARTICLES_FINIS!E186</f>
        <v>pkd</v>
      </c>
      <c r="F138" s="29" t="str">
        <f>IF(ARTICLES_FINIS!F186&gt;=ARTICLES_FINIS!J186," ",IF(AND(ARTICLES_FINIS!F186=0,ARTICLES_FINIS!G186="")," ",ARTICLES_FINIS!F186))</f>
        <v xml:space="preserve"> </v>
      </c>
      <c r="G138" s="41">
        <f>ARTICLES_FINIS!G186</f>
        <v>5190</v>
      </c>
      <c r="H138" s="41">
        <f>ARTICLES_FINIS!H186</f>
        <v>1</v>
      </c>
      <c r="I138" s="41">
        <f>ARTICLES_FINIS!I186</f>
        <v>2</v>
      </c>
      <c r="J138" s="41">
        <f>ARTICLES_FINIS!J186</f>
        <v>8</v>
      </c>
    </row>
    <row r="139" spans="1:10">
      <c r="A139" s="61" t="str">
        <f>ARTICLES_FINIS!A187</f>
        <v>30ORA</v>
      </c>
      <c r="B139" s="61" t="str">
        <f>ARTICLES_FINIS!B187</f>
        <v>30ORA</v>
      </c>
      <c r="C139" s="61" t="str">
        <f>ARTICLES_FINIS!C187</f>
        <v>0,03</v>
      </c>
      <c r="D139" s="61" t="str">
        <f>ARTICLES_FINIS!D187</f>
        <v>30 ml HE ORANGE</v>
      </c>
      <c r="E139" s="61" t="str">
        <f>ARTICLES_FINIS!E187</f>
        <v>pkd</v>
      </c>
      <c r="F139" s="29" t="str">
        <f>IF(ARTICLES_FINIS!F187&gt;=ARTICLES_FINIS!J187," ",IF(AND(ARTICLES_FINIS!F187=0,ARTICLES_FINIS!G187="")," ",ARTICLES_FINIS!F187))</f>
        <v xml:space="preserve"> </v>
      </c>
      <c r="G139" s="41">
        <f>ARTICLES_FINIS!G187</f>
        <v>5334</v>
      </c>
      <c r="H139" s="41">
        <f>ARTICLES_FINIS!H187</f>
        <v>1</v>
      </c>
      <c r="I139" s="41">
        <f>ARTICLES_FINIS!I187</f>
        <v>2</v>
      </c>
      <c r="J139" s="41">
        <f>ARTICLES_FINIS!J187</f>
        <v>8</v>
      </c>
    </row>
    <row r="140" spans="1:10">
      <c r="A140" s="61" t="str">
        <f>ARTICLES_FINIS!A189</f>
        <v>30PIN</v>
      </c>
      <c r="B140" s="61" t="str">
        <f>ARTICLES_FINIS!B189</f>
        <v>30PIN</v>
      </c>
      <c r="C140" s="61" t="str">
        <f>ARTICLES_FINIS!C189</f>
        <v>0,03</v>
      </c>
      <c r="D140" s="61" t="str">
        <f>ARTICLES_FINIS!D189</f>
        <v>30 ml HE PIN</v>
      </c>
      <c r="E140" s="61" t="str">
        <f>ARTICLES_FINIS!E189</f>
        <v>pkd</v>
      </c>
      <c r="F140" s="29" t="str">
        <f>IF(ARTICLES_FINIS!F189&gt;=ARTICLES_FINIS!J189," ",IF(AND(ARTICLES_FINIS!F189=0,ARTICLES_FINIS!G189="")," ",ARTICLES_FINIS!F189))</f>
        <v xml:space="preserve"> </v>
      </c>
      <c r="G140" s="41">
        <f>ARTICLES_FINIS!G189</f>
        <v>4852</v>
      </c>
      <c r="H140" s="41">
        <f>ARTICLES_FINIS!H189</f>
        <v>1</v>
      </c>
      <c r="I140" s="41">
        <f>ARTICLES_FINIS!I189</f>
        <v>2</v>
      </c>
      <c r="J140" s="41">
        <f>ARTICLES_FINIS!J189</f>
        <v>8</v>
      </c>
    </row>
    <row r="141" spans="1:10">
      <c r="A141" s="61" t="str">
        <f>ARTICLES_FINIS!A190</f>
        <v>30ROM</v>
      </c>
      <c r="B141" s="61" t="str">
        <f>ARTICLES_FINIS!B190</f>
        <v>30ROM</v>
      </c>
      <c r="C141" s="61" t="str">
        <f>ARTICLES_FINIS!C190</f>
        <v>0,03</v>
      </c>
      <c r="D141" s="61" t="str">
        <f>ARTICLES_FINIS!D190</f>
        <v>30 ml HE ROMARIN</v>
      </c>
      <c r="E141" s="61" t="str">
        <f>ARTICLES_FINIS!E190</f>
        <v>pkd</v>
      </c>
      <c r="F141" s="29" t="str">
        <f>IF(ARTICLES_FINIS!F190&gt;=ARTICLES_FINIS!J190," ",IF(AND(ARTICLES_FINIS!F190=0,ARTICLES_FINIS!G190="")," ",ARTICLES_FINIS!F190))</f>
        <v xml:space="preserve"> </v>
      </c>
      <c r="G141" s="41">
        <f>ARTICLES_FINIS!G190</f>
        <v>5128</v>
      </c>
      <c r="H141" s="41">
        <f>ARTICLES_FINIS!H190</f>
        <v>1</v>
      </c>
      <c r="I141" s="41">
        <f>ARTICLES_FINIS!I190</f>
        <v>2</v>
      </c>
      <c r="J141" s="41">
        <f>ARTICLES_FINIS!J190</f>
        <v>8</v>
      </c>
    </row>
    <row r="142" spans="1:10">
      <c r="A142" s="61" t="str">
        <f>ARTICLES_FINIS!A192</f>
        <v>30THY</v>
      </c>
      <c r="B142" s="61" t="str">
        <f>ARTICLES_FINIS!B192</f>
        <v>30THY</v>
      </c>
      <c r="C142" s="61" t="str">
        <f>ARTICLES_FINIS!C192</f>
        <v>0,03</v>
      </c>
      <c r="D142" s="61" t="str">
        <f>ARTICLES_FINIS!D192</f>
        <v>30 ml HE THYM</v>
      </c>
      <c r="E142" s="61" t="str">
        <f>ARTICLES_FINIS!E192</f>
        <v>pkd</v>
      </c>
      <c r="F142" s="29" t="str">
        <f>IF(ARTICLES_FINIS!F192&gt;=ARTICLES_FINIS!J192," ",IF(AND(ARTICLES_FINIS!F192=0,ARTICLES_FINIS!G192="")," ",ARTICLES_FINIS!F192))</f>
        <v xml:space="preserve"> </v>
      </c>
      <c r="G142" s="41">
        <f>ARTICLES_FINIS!G192</f>
        <v>4853</v>
      </c>
      <c r="H142" s="41">
        <f>ARTICLES_FINIS!H192</f>
        <v>1</v>
      </c>
      <c r="I142" s="41">
        <f>ARTICLES_FINIS!I192</f>
        <v>2</v>
      </c>
      <c r="J142" s="41">
        <f>ARTICLES_FINIS!J192</f>
        <v>8</v>
      </c>
    </row>
    <row r="143" spans="1:10">
      <c r="A143" s="61" t="str">
        <f>ARTICLES_FINIS!A193</f>
        <v>30VER</v>
      </c>
      <c r="B143" s="61" t="str">
        <f>ARTICLES_FINIS!B193</f>
        <v>30VER</v>
      </c>
      <c r="C143" s="61" t="str">
        <f>ARTICLES_FINIS!C193</f>
        <v>0,03</v>
      </c>
      <c r="D143" s="61" t="str">
        <f>ARTICLES_FINIS!D193</f>
        <v>30 ml HE VERVEINE</v>
      </c>
      <c r="E143" s="61" t="str">
        <f>ARTICLES_FINIS!E193</f>
        <v>pkd</v>
      </c>
      <c r="F143" s="29" t="str">
        <f>IF(ARTICLES_FINIS!F193&gt;=ARTICLES_FINIS!J193," ",IF(AND(ARTICLES_FINIS!F193=0,ARTICLES_FINIS!G193="")," ",ARTICLES_FINIS!F193))</f>
        <v xml:space="preserve"> </v>
      </c>
      <c r="G143" s="41">
        <f>ARTICLES_FINIS!G193</f>
        <v>4856</v>
      </c>
      <c r="H143" s="41">
        <f>ARTICLES_FINIS!H193</f>
        <v>1</v>
      </c>
      <c r="I143" s="41">
        <f>ARTICLES_FINIS!I193</f>
        <v>2</v>
      </c>
      <c r="J143" s="41">
        <f>ARTICLES_FINIS!J193</f>
        <v>8</v>
      </c>
    </row>
    <row r="144" spans="1:10">
      <c r="A144" s="61" t="str">
        <f>ARTICLES_FINIS!A86</f>
        <v>500403</v>
      </c>
      <c r="B144" s="61" t="str">
        <f>ARTICLES_FINIS!B86</f>
        <v>403</v>
      </c>
      <c r="C144" s="61" t="str">
        <f>ARTICLES_FINIS!C86</f>
        <v>0,5</v>
      </c>
      <c r="D144" s="61" t="str">
        <f>ARTICLES_FINIS!D86</f>
        <v>Phyto Massage Crème Grasse</v>
      </c>
      <c r="E144" s="61" t="str">
        <f>ARTICLES_FINIS!E86</f>
        <v>pkd</v>
      </c>
      <c r="F144" s="29" t="str">
        <f>IF(ARTICLES_FINIS!F86&gt;=ARTICLES_FINIS!J86," ",IF(AND(ARTICLES_FINIS!F86=0,ARTICLES_FINIS!G86="")," ",ARTICLES_FINIS!F86))</f>
        <v xml:space="preserve"> </v>
      </c>
      <c r="G144" s="41">
        <f>ARTICLES_FINIS!G86</f>
        <v>5382</v>
      </c>
      <c r="H144" s="41">
        <f>ARTICLES_FINIS!H86</f>
        <v>8</v>
      </c>
      <c r="I144" s="41">
        <f>ARTICLES_FINIS!I86</f>
        <v>11</v>
      </c>
      <c r="J144" s="41">
        <f>ARTICLES_FINIS!J86</f>
        <v>23</v>
      </c>
    </row>
    <row r="145" spans="1:10">
      <c r="A145" s="61" t="str">
        <f>ARTICLES_FINIS!A64</f>
        <v>250390T</v>
      </c>
      <c r="B145" s="61" t="str">
        <f>ARTICLES_FINIS!B64</f>
        <v>390</v>
      </c>
      <c r="C145" s="61" t="str">
        <f>ARTICLES_FINIS!C64</f>
        <v>0,25 transparent</v>
      </c>
      <c r="D145" s="61" t="str">
        <f>ARTICLES_FINIS!D64</f>
        <v>Echogel Pipette (par 10) transparent</v>
      </c>
      <c r="E145" s="61" t="str">
        <f>ARTICLES_FINIS!E64</f>
        <v>pkd</v>
      </c>
      <c r="F145" s="29" t="str">
        <f>IF(ARTICLES_FINIS!F64&gt;=ARTICLES_FINIS!J64," ",IF(AND(ARTICLES_FINIS!F64=0,ARTICLES_FINIS!G64="")," ",ARTICLES_FINIS!F64))</f>
        <v xml:space="preserve"> </v>
      </c>
      <c r="G145" s="41">
        <f>ARTICLES_FINIS!G64</f>
        <v>4543</v>
      </c>
      <c r="H145" s="41">
        <f>ARTICLES_FINIS!H64</f>
        <v>3</v>
      </c>
      <c r="I145" s="41">
        <f>ARTICLES_FINIS!I64</f>
        <v>4</v>
      </c>
      <c r="J145" s="41">
        <f>ARTICLES_FINIS!J64</f>
        <v>8</v>
      </c>
    </row>
    <row r="146" spans="1:10">
      <c r="A146" s="61" t="str">
        <f>ARTICLES_FINIS!A149</f>
        <v>500429</v>
      </c>
      <c r="B146" s="61" t="str">
        <f>ARTICLES_FINIS!B149</f>
        <v>429</v>
      </c>
      <c r="C146" s="61" t="str">
        <f>ARTICLES_FINIS!C149</f>
        <v>0,5</v>
      </c>
      <c r="D146" s="61" t="str">
        <f>ARTICLES_FINIS!D149</f>
        <v>Huile Tonifiante</v>
      </c>
      <c r="E146" s="61" t="str">
        <f>ARTICLES_FINIS!E149</f>
        <v>pkd</v>
      </c>
      <c r="F146" s="29" t="str">
        <f>IF(ARTICLES_FINIS!F149&gt;=ARTICLES_FINIS!J149," ",IF(AND(ARTICLES_FINIS!F149=0,ARTICLES_FINIS!G149="")," ",ARTICLES_FINIS!F149))</f>
        <v xml:space="preserve"> </v>
      </c>
      <c r="G146" s="41">
        <f>ARTICLES_FINIS!G149</f>
        <v>4001</v>
      </c>
      <c r="H146" s="41">
        <f>ARTICLES_FINIS!H149</f>
        <v>1</v>
      </c>
      <c r="I146" s="41">
        <f>ARTICLES_FINIS!I149</f>
        <v>2</v>
      </c>
      <c r="J146" s="41">
        <f>ARTICLES_FINIS!J149</f>
        <v>8</v>
      </c>
    </row>
    <row r="147" spans="1:10">
      <c r="A147" s="61" t="str">
        <f>ARTICLES_FINIS!A137</f>
        <v>200420</v>
      </c>
      <c r="B147" s="61" t="str">
        <f>ARTICLES_FINIS!B137</f>
        <v>420</v>
      </c>
      <c r="C147" s="61" t="str">
        <f>ARTICLES_FINIS!C137</f>
        <v>0,2</v>
      </c>
      <c r="D147" s="61" t="str">
        <f>ARTICLES_FINIS!D137</f>
        <v>Huile Relaxante</v>
      </c>
      <c r="E147" s="61" t="str">
        <f>ARTICLES_FINIS!E137</f>
        <v>pkd</v>
      </c>
      <c r="F147" s="29" t="str">
        <f>IF(ARTICLES_FINIS!F137&gt;=ARTICLES_FINIS!J137," ",IF(AND(ARTICLES_FINIS!F137=0,ARTICLES_FINIS!G137="")," ",ARTICLES_FINIS!F137))</f>
        <v xml:space="preserve"> </v>
      </c>
      <c r="G147" s="41">
        <f>ARTICLES_FINIS!G137</f>
        <v>5388</v>
      </c>
      <c r="H147" s="41">
        <f>ARTICLES_FINIS!H137</f>
        <v>1</v>
      </c>
      <c r="I147" s="41">
        <f>ARTICLES_FINIS!I137</f>
        <v>2</v>
      </c>
      <c r="J147" s="41">
        <f>ARTICLES_FINIS!J137</f>
        <v>8</v>
      </c>
    </row>
    <row r="148" spans="1:10">
      <c r="A148" s="61" t="str">
        <f>ARTICLES_FINIS!A69</f>
        <v>3905</v>
      </c>
      <c r="B148" s="61" t="str">
        <f>ARTICLES_FINIS!B69</f>
        <v>390</v>
      </c>
      <c r="C148" s="61" t="str">
        <f>ARTICLES_FINIS!C69</f>
        <v>5 rigide</v>
      </c>
      <c r="D148" s="61" t="str">
        <f>ARTICLES_FINIS!D69</f>
        <v>Echogel Cubis 5 kg</v>
      </c>
      <c r="E148" s="61" t="str">
        <f>ARTICLES_FINIS!E69</f>
        <v>pkd</v>
      </c>
      <c r="F148" s="29" t="str">
        <f>IF(ARTICLES_FINIS!F69&gt;=ARTICLES_FINIS!J69," ",IF(AND(ARTICLES_FINIS!F69=0,ARTICLES_FINIS!G69="")," ",ARTICLES_FINIS!F69))</f>
        <v xml:space="preserve"> </v>
      </c>
      <c r="G148" s="41">
        <f>ARTICLES_FINIS!G69</f>
        <v>5454</v>
      </c>
      <c r="H148" s="41">
        <f>ARTICLES_FINIS!H69</f>
        <v>10</v>
      </c>
      <c r="I148" s="41">
        <f>ARTICLES_FINIS!I69</f>
        <v>14</v>
      </c>
      <c r="J148" s="41">
        <f>ARTICLES_FINIS!J69</f>
        <v>30</v>
      </c>
    </row>
    <row r="149" spans="1:10">
      <c r="A149" s="61" t="str">
        <f>ARTICLES_FINIS!A123</f>
        <v>413</v>
      </c>
      <c r="B149" s="61" t="str">
        <f>ARTICLES_FINIS!B123</f>
        <v>413</v>
      </c>
      <c r="C149" s="61" t="str">
        <f>ARTICLES_FINIS!C123</f>
        <v>1</v>
      </c>
      <c r="D149" s="61" t="str">
        <f>ARTICLES_FINIS!D123</f>
        <v>Huile des Montagnes</v>
      </c>
      <c r="E149" s="61" t="str">
        <f>ARTICLES_FINIS!E123</f>
        <v>pkd</v>
      </c>
      <c r="F149" s="29" t="str">
        <f>IF(ARTICLES_FINIS!F123&gt;=ARTICLES_FINIS!J123," ",IF(AND(ARTICLES_FINIS!F123=0,ARTICLES_FINIS!G123="")," ",ARTICLES_FINIS!F123))</f>
        <v xml:space="preserve"> </v>
      </c>
      <c r="G149" s="41">
        <f>ARTICLES_FINIS!G123</f>
        <v>5229</v>
      </c>
      <c r="H149" s="41">
        <f>ARTICLES_FINIS!H123</f>
        <v>2</v>
      </c>
      <c r="I149" s="41">
        <f>ARTICLES_FINIS!I123</f>
        <v>4</v>
      </c>
      <c r="J149" s="41">
        <f>ARTICLES_FINIS!J123</f>
        <v>15</v>
      </c>
    </row>
    <row r="150" spans="1:10">
      <c r="A150" s="61" t="str">
        <f>ARTICLES_FINIS!A67</f>
        <v>390T</v>
      </c>
      <c r="B150" s="61" t="str">
        <f>ARTICLES_FINIS!B67</f>
        <v>390</v>
      </c>
      <c r="C150" s="61" t="str">
        <f>ARTICLES_FINIS!C67</f>
        <v>1 transoparent</v>
      </c>
      <c r="D150" s="61" t="str">
        <f>ARTICLES_FINIS!D67</f>
        <v>Echogel transparent</v>
      </c>
      <c r="E150" s="61" t="str">
        <f>ARTICLES_FINIS!E67</f>
        <v>pkd</v>
      </c>
      <c r="F150" s="29" t="str">
        <f>IF(ARTICLES_FINIS!F67&gt;=ARTICLES_FINIS!J67," ",IF(AND(ARTICLES_FINIS!F67=0,ARTICLES_FINIS!G67="")," ",ARTICLES_FINIS!F67))</f>
        <v xml:space="preserve"> </v>
      </c>
      <c r="G150" s="41">
        <f>ARTICLES_FINIS!G67</f>
        <v>4322</v>
      </c>
      <c r="H150" s="41">
        <f>ARTICLES_FINIS!H67</f>
        <v>3</v>
      </c>
      <c r="I150" s="41">
        <f>ARTICLES_FINIS!I67</f>
        <v>4</v>
      </c>
      <c r="J150" s="41">
        <f>ARTICLES_FINIS!J67</f>
        <v>8</v>
      </c>
    </row>
    <row r="151" spans="1:10">
      <c r="A151" s="61" t="str">
        <f>ARTICLES_FINIS!A9</f>
        <v>15020</v>
      </c>
      <c r="B151" s="61" t="str">
        <f>ARTICLES_FINIS!B9</f>
        <v>20</v>
      </c>
      <c r="C151" s="61" t="str">
        <f>ARTICLES_FINIS!C9</f>
        <v>0,15</v>
      </c>
      <c r="D151" s="61" t="str">
        <f>ARTICLES_FINIS!D9</f>
        <v>Crème Mains et Pieds</v>
      </c>
      <c r="E151" s="61" t="str">
        <f>ARTICLES_FINIS!E9</f>
        <v>pkd</v>
      </c>
      <c r="F151" s="29" t="str">
        <f>IF(ARTICLES_FINIS!F9&gt;=ARTICLES_FINIS!J9," ",IF(AND(ARTICLES_FINIS!F9=0,ARTICLES_FINIS!G9="")," ",ARTICLES_FINIS!F9))</f>
        <v xml:space="preserve"> </v>
      </c>
      <c r="G151" s="41">
        <f>ARTICLES_FINIS!G9</f>
        <v>5326</v>
      </c>
      <c r="H151" s="41">
        <f>ARTICLES_FINIS!H9</f>
        <v>0</v>
      </c>
      <c r="I151" s="41">
        <f>ARTICLES_FINIS!I9</f>
        <v>0</v>
      </c>
      <c r="J151" s="41">
        <f>ARTICLES_FINIS!J9</f>
        <v>0</v>
      </c>
    </row>
    <row r="152" spans="1:10">
      <c r="A152" s="61" t="str">
        <f>ARTICLES_FINIS!A61</f>
        <v>389</v>
      </c>
      <c r="B152" s="61" t="str">
        <f>ARTICLES_FINIS!B61</f>
        <v>389</v>
      </c>
      <c r="C152" s="61" t="str">
        <f>ARTICLES_FINIS!C61</f>
        <v>1</v>
      </c>
      <c r="D152" s="61" t="str">
        <f>ARTICLES_FINIS!D61</f>
        <v>Phyto Profil Gel</v>
      </c>
      <c r="E152" s="61" t="str">
        <f>ARTICLES_FINIS!E61</f>
        <v>pkd</v>
      </c>
      <c r="F152" s="29" t="str">
        <f>IF(ARTICLES_FINIS!F61&gt;=ARTICLES_FINIS!J61," ",IF(AND(ARTICLES_FINIS!F61=0,ARTICLES_FINIS!G61="")," ",ARTICLES_FINIS!F61))</f>
        <v xml:space="preserve"> </v>
      </c>
      <c r="G152" s="41">
        <f>ARTICLES_FINIS!G61</f>
        <v>5344</v>
      </c>
      <c r="H152" s="41">
        <f>ARTICLES_FINIS!H61</f>
        <v>5</v>
      </c>
      <c r="I152" s="41">
        <f>ARTICLES_FINIS!I61</f>
        <v>7</v>
      </c>
      <c r="J152" s="41">
        <f>ARTICLES_FINIS!J61</f>
        <v>15</v>
      </c>
    </row>
    <row r="153" spans="1:10">
      <c r="A153" s="61" t="str">
        <f>ARTICLES_FINIS!A85</f>
        <v>250403</v>
      </c>
      <c r="B153" s="61" t="str">
        <f>ARTICLES_FINIS!B85</f>
        <v>403</v>
      </c>
      <c r="C153" s="61" t="str">
        <f>ARTICLES_FINIS!C85</f>
        <v>0,25</v>
      </c>
      <c r="D153" s="61" t="str">
        <f>ARTICLES_FINIS!D85</f>
        <v>Phyto Massage Crème Grasse</v>
      </c>
      <c r="E153" s="61" t="str">
        <f>ARTICLES_FINIS!E85</f>
        <v>pkd</v>
      </c>
      <c r="F153" s="29" t="str">
        <f>IF(ARTICLES_FINIS!F85&gt;=ARTICLES_FINIS!J85," ",IF(AND(ARTICLES_FINIS!F85=0,ARTICLES_FINIS!G85="")," ",ARTICLES_FINIS!F85))</f>
        <v xml:space="preserve"> </v>
      </c>
      <c r="G153" s="41">
        <f>ARTICLES_FINIS!G85</f>
        <v>5261</v>
      </c>
      <c r="H153" s="41">
        <f>ARTICLES_FINIS!H85</f>
        <v>3</v>
      </c>
      <c r="I153" s="41">
        <f>ARTICLES_FINIS!I85</f>
        <v>4</v>
      </c>
      <c r="J153" s="41">
        <f>ARTICLES_FINIS!J85</f>
        <v>8</v>
      </c>
    </row>
    <row r="154" spans="1:10">
      <c r="A154" s="61" t="str">
        <f>ARTICLES_FINIS!A104</f>
        <v>250407</v>
      </c>
      <c r="B154" s="61" t="str">
        <f>ARTICLES_FINIS!B104</f>
        <v>407</v>
      </c>
      <c r="C154" s="61" t="str">
        <f>ARTICLES_FINIS!C104</f>
        <v>0,25</v>
      </c>
      <c r="D154" s="61" t="str">
        <f>ARTICLES_FINIS!D104</f>
        <v>Crème Musculaire</v>
      </c>
      <c r="E154" s="61" t="str">
        <f>ARTICLES_FINIS!E104</f>
        <v>pkd</v>
      </c>
      <c r="F154" s="29" t="str">
        <f>IF(ARTICLES_FINIS!F104&gt;=ARTICLES_FINIS!J104," ",IF(AND(ARTICLES_FINIS!F104=0,ARTICLES_FINIS!G104="")," ",ARTICLES_FINIS!F104))</f>
        <v xml:space="preserve"> </v>
      </c>
      <c r="G154" s="41">
        <f>ARTICLES_FINIS!G104</f>
        <v>5256</v>
      </c>
      <c r="H154" s="41">
        <f>ARTICLES_FINIS!H104</f>
        <v>3</v>
      </c>
      <c r="I154" s="41">
        <f>ARTICLES_FINIS!I104</f>
        <v>4</v>
      </c>
      <c r="J154" s="41">
        <f>ARTICLES_FINIS!J104</f>
        <v>8</v>
      </c>
    </row>
    <row r="155" spans="1:10">
      <c r="A155" s="61" t="str">
        <f>ARTICLES_FINIS!A127</f>
        <v>414</v>
      </c>
      <c r="B155" s="61" t="str">
        <f>ARTICLES_FINIS!B127</f>
        <v>414</v>
      </c>
      <c r="C155" s="61" t="str">
        <f>ARTICLES_FINIS!C127</f>
        <v>1</v>
      </c>
      <c r="D155" s="61" t="str">
        <f>ARTICLES_FINIS!D127</f>
        <v>Huile Africaine</v>
      </c>
      <c r="E155" s="61" t="str">
        <f>ARTICLES_FINIS!E127</f>
        <v>pkd</v>
      </c>
      <c r="F155" s="29" t="str">
        <f>IF(ARTICLES_FINIS!F127&gt;=ARTICLES_FINIS!J127," ",IF(AND(ARTICLES_FINIS!F127=0,ARTICLES_FINIS!G127="")," ",ARTICLES_FINIS!F127))</f>
        <v xml:space="preserve"> </v>
      </c>
      <c r="G155" s="41">
        <f>ARTICLES_FINIS!G127</f>
        <v>5075</v>
      </c>
      <c r="H155" s="41">
        <f>ARTICLES_FINIS!H127</f>
        <v>1</v>
      </c>
      <c r="I155" s="41">
        <f>ARTICLES_FINIS!I127</f>
        <v>2</v>
      </c>
      <c r="J155" s="41">
        <f>ARTICLES_FINIS!J127</f>
        <v>8</v>
      </c>
    </row>
    <row r="156" spans="1:10">
      <c r="A156" s="61" t="str">
        <f>ARTICLES_FINIS!A133</f>
        <v>417</v>
      </c>
      <c r="B156" s="61" t="str">
        <f>ARTICLES_FINIS!B133</f>
        <v>417</v>
      </c>
      <c r="C156" s="61" t="str">
        <f>ARTICLES_FINIS!C133</f>
        <v>1</v>
      </c>
      <c r="D156" s="61" t="str">
        <f>ARTICLES_FINIS!D133</f>
        <v>Cataplasme  Cryo à l'argile</v>
      </c>
      <c r="E156" s="61" t="str">
        <f>ARTICLES_FINIS!E133</f>
        <v>pkd</v>
      </c>
      <c r="F156" s="29" t="str">
        <f>IF(ARTICLES_FINIS!F133&gt;=ARTICLES_FINIS!J133," ",IF(AND(ARTICLES_FINIS!F133=0,ARTICLES_FINIS!G133="")," ",ARTICLES_FINIS!F133))</f>
        <v xml:space="preserve"> </v>
      </c>
      <c r="G156" s="41">
        <f>ARTICLES_FINIS!G133</f>
        <v>5385</v>
      </c>
      <c r="H156" s="41">
        <f>ARTICLES_FINIS!H133</f>
        <v>3</v>
      </c>
      <c r="I156" s="41">
        <f>ARTICLES_FINIS!I133</f>
        <v>4</v>
      </c>
      <c r="J156" s="41">
        <f>ARTICLES_FINIS!J133</f>
        <v>8</v>
      </c>
    </row>
    <row r="157" spans="1:10">
      <c r="A157" s="61" t="str">
        <f>ARTICLES_FINIS!A143</f>
        <v>150428</v>
      </c>
      <c r="B157" s="61" t="str">
        <f>ARTICLES_FINIS!B143</f>
        <v>428</v>
      </c>
      <c r="C157" s="61" t="str">
        <f>ARTICLES_FINIS!C143</f>
        <v>0,15</v>
      </c>
      <c r="D157" s="61" t="str">
        <f>ARTICLES_FINIS!D143</f>
        <v>Huile de Massage Camphrée</v>
      </c>
      <c r="E157" s="61" t="str">
        <f>ARTICLES_FINIS!E143</f>
        <v>pkd</v>
      </c>
      <c r="F157" s="29" t="str">
        <f>IF(ARTICLES_FINIS!F143&gt;=ARTICLES_FINIS!J143," ",IF(AND(ARTICLES_FINIS!F143=0,ARTICLES_FINIS!G143="")," ",ARTICLES_FINIS!F143))</f>
        <v xml:space="preserve"> </v>
      </c>
      <c r="G157" s="41">
        <f>ARTICLES_FINIS!G143</f>
        <v>5189</v>
      </c>
      <c r="H157" s="41">
        <f>ARTICLES_FINIS!H143</f>
        <v>1</v>
      </c>
      <c r="I157" s="41">
        <f>ARTICLES_FINIS!I143</f>
        <v>2</v>
      </c>
      <c r="J157" s="41">
        <f>ARTICLES_FINIS!J143</f>
        <v>8</v>
      </c>
    </row>
    <row r="158" spans="1:10">
      <c r="A158" s="61" t="str">
        <f>ARTICLES_FINIS!A164</f>
        <v>181SP</v>
      </c>
      <c r="B158" s="61" t="str">
        <f>ARTICLES_FINIS!B164</f>
        <v>181SP</v>
      </c>
      <c r="C158" s="61" t="str">
        <f>ARTICLES_FINIS!C164</f>
        <v>1</v>
      </c>
      <c r="D158" s="61" t="str">
        <f>ARTICLES_FINIS!D164</f>
        <v>Huile minérale sans parfum</v>
      </c>
      <c r="E158" s="61" t="str">
        <f>ARTICLES_FINIS!E164</f>
        <v>pkd</v>
      </c>
      <c r="F158" s="29" t="str">
        <f>IF(ARTICLES_FINIS!F164&gt;=ARTICLES_FINIS!J164," ",IF(AND(ARTICLES_FINIS!F164=0,ARTICLES_FINIS!G164="")," ",ARTICLES_FINIS!F164))</f>
        <v xml:space="preserve"> </v>
      </c>
      <c r="G158" s="41">
        <f>ARTICLES_FINIS!G164</f>
        <v>5366</v>
      </c>
      <c r="H158" s="41">
        <f>ARTICLES_FINIS!H164</f>
        <v>2</v>
      </c>
      <c r="I158" s="41">
        <f>ARTICLES_FINIS!I164</f>
        <v>4</v>
      </c>
      <c r="J158" s="41">
        <f>ARTICLES_FINIS!J164</f>
        <v>15</v>
      </c>
    </row>
    <row r="159" spans="1:10">
      <c r="A159" s="61" t="str">
        <f>ARTICLES_FINIS!A199</f>
        <v>INT182</v>
      </c>
      <c r="B159" s="61" t="str">
        <f>ARTICLES_FINIS!B199</f>
        <v>INT182</v>
      </c>
      <c r="C159" s="61">
        <f>ARTICLES_FINIS!C199</f>
        <v>1</v>
      </c>
      <c r="D159" s="61" t="str">
        <f>ARTICLES_FINIS!D199</f>
        <v>huile jasmin inter</v>
      </c>
      <c r="E159" s="61" t="str">
        <f>ARTICLES_FINIS!E199</f>
        <v>inter</v>
      </c>
      <c r="F159" s="29" t="str">
        <f>IF(ARTICLES_FINIS!F199&gt;=ARTICLES_FINIS!J199," ",IF(AND(ARTICLES_FINIS!F199=0,ARTICLES_FINIS!G199="")," ",ARTICLES_FINIS!F199))</f>
        <v xml:space="preserve"> </v>
      </c>
      <c r="G159" s="41">
        <f>ARTICLES_FINIS!G199</f>
        <v>5437</v>
      </c>
      <c r="H159" s="41">
        <f>ARTICLES_FINIS!H199</f>
        <v>8</v>
      </c>
      <c r="I159" s="41">
        <f>ARTICLES_FINIS!I199</f>
        <v>16</v>
      </c>
      <c r="J159" s="41">
        <f>ARTICLES_FINIS!J199</f>
        <v>60</v>
      </c>
    </row>
    <row r="160" spans="1:10">
      <c r="A160" s="61" t="str">
        <f>ARTICLES_FINIS!A95</f>
        <v>403E5</v>
      </c>
      <c r="B160" s="61" t="str">
        <f>ARTICLES_FINIS!B95</f>
        <v>403E</v>
      </c>
      <c r="C160" s="61" t="str">
        <f>ARTICLES_FINIS!C95</f>
        <v>5</v>
      </c>
      <c r="D160" s="61" t="str">
        <f>ARTICLES_FINIS!D95</f>
        <v>Phyto Massage Crème Eco</v>
      </c>
      <c r="E160" s="61" t="str">
        <f>ARTICLES_FINIS!E95</f>
        <v>pkd</v>
      </c>
      <c r="F160" s="29" t="str">
        <f>IF(ARTICLES_FINIS!F95&gt;=ARTICLES_FINIS!J95," ",IF(AND(ARTICLES_FINIS!F95=0,ARTICLES_FINIS!G95="")," ",ARTICLES_FINIS!F95))</f>
        <v xml:space="preserve"> </v>
      </c>
      <c r="G160" s="41">
        <f>ARTICLES_FINIS!G95</f>
        <v>5453</v>
      </c>
      <c r="H160" s="41">
        <f>ARTICLES_FINIS!H95</f>
        <v>10</v>
      </c>
      <c r="I160" s="41">
        <f>ARTICLES_FINIS!I95</f>
        <v>14</v>
      </c>
      <c r="J160" s="41">
        <f>ARTICLES_FINIS!J95</f>
        <v>30</v>
      </c>
    </row>
    <row r="161" spans="1:10">
      <c r="A161" s="61" t="str">
        <f>ARTICLES_FINIS!A98</f>
        <v>404</v>
      </c>
      <c r="B161" s="61" t="str">
        <f>ARTICLES_FINIS!B98</f>
        <v>404</v>
      </c>
      <c r="C161" s="61" t="str">
        <f>ARTICLES_FINIS!C98</f>
        <v>1</v>
      </c>
      <c r="D161" s="61" t="str">
        <f>ARTICLES_FINIS!D98</f>
        <v>Phyto Massage Crème Fluide</v>
      </c>
      <c r="E161" s="61" t="str">
        <f>ARTICLES_FINIS!E98</f>
        <v>pkd</v>
      </c>
      <c r="F161" s="29" t="str">
        <f>IF(ARTICLES_FINIS!F98&gt;=ARTICLES_FINIS!J98," ",IF(AND(ARTICLES_FINIS!F98=0,ARTICLES_FINIS!G98="")," ",ARTICLES_FINIS!F98))</f>
        <v xml:space="preserve"> </v>
      </c>
      <c r="G161" s="41">
        <f>ARTICLES_FINIS!G98</f>
        <v>5319</v>
      </c>
      <c r="H161" s="41">
        <f>ARTICLES_FINIS!H98</f>
        <v>10</v>
      </c>
      <c r="I161" s="41">
        <f>ARTICLES_FINIS!I98</f>
        <v>14</v>
      </c>
      <c r="J161" s="41">
        <f>ARTICLES_FINIS!J98</f>
        <v>30</v>
      </c>
    </row>
    <row r="162" spans="1:10">
      <c r="A162" s="61" t="str">
        <f>ARTICLES_FINIS!A2</f>
        <v>200A100</v>
      </c>
      <c r="B162" s="61" t="str">
        <f>ARTICLES_FINIS!B2</f>
        <v>A100</v>
      </c>
      <c r="C162" s="61" t="str">
        <f>ARTICLES_FINIS!C2</f>
        <v>0,2</v>
      </c>
      <c r="D162" s="61" t="str">
        <f>ARTICLES_FINIS!D2</f>
        <v>Huile Orientale</v>
      </c>
      <c r="E162" s="61" t="str">
        <f>ARTICLES_FINIS!E2</f>
        <v>pkd</v>
      </c>
      <c r="F162" s="29" t="str">
        <f>IF(ARTICLES_FINIS!F2&gt;=ARTICLES_FINIS!J2," ",IF(AND(ARTICLES_FINIS!F2=0,ARTICLES_FINIS!G2="")," ",ARTICLES_FINIS!F2))</f>
        <v xml:space="preserve"> </v>
      </c>
      <c r="G162" s="41">
        <f>ARTICLES_FINIS!G2</f>
        <v>5171</v>
      </c>
      <c r="H162" s="41">
        <f>ARTICLES_FINIS!H2</f>
        <v>1</v>
      </c>
      <c r="I162" s="41">
        <f>ARTICLES_FINIS!I2</f>
        <v>2</v>
      </c>
      <c r="J162" s="41">
        <f>ARTICLES_FINIS!J2</f>
        <v>8</v>
      </c>
    </row>
    <row r="163" spans="1:10">
      <c r="A163" s="61" t="str">
        <f>ARTICLES_FINIS!A10</f>
        <v>25020</v>
      </c>
      <c r="B163" s="61" t="str">
        <f>ARTICLES_FINIS!B10</f>
        <v>20</v>
      </c>
      <c r="C163" s="61" t="str">
        <f>ARTICLES_FINIS!C10</f>
        <v>0,25</v>
      </c>
      <c r="D163" s="61" t="str">
        <f>ARTICLES_FINIS!D10</f>
        <v>Crème Mains et Pieds</v>
      </c>
      <c r="E163" s="61" t="str">
        <f>ARTICLES_FINIS!E10</f>
        <v>pkd</v>
      </c>
      <c r="F163" s="29" t="str">
        <f>IF(ARTICLES_FINIS!F10&gt;=ARTICLES_FINIS!J10," ",IF(AND(ARTICLES_FINIS!F10=0,ARTICLES_FINIS!G10="")," ",ARTICLES_FINIS!F10))</f>
        <v xml:space="preserve"> </v>
      </c>
      <c r="G163" s="41">
        <f>ARTICLES_FINIS!G10</f>
        <v>5326</v>
      </c>
      <c r="H163" s="41">
        <f>ARTICLES_FINIS!H10</f>
        <v>5</v>
      </c>
      <c r="I163" s="41">
        <f>ARTICLES_FINIS!I10</f>
        <v>7</v>
      </c>
      <c r="J163" s="41">
        <f>ARTICLES_FINIS!J10</f>
        <v>15</v>
      </c>
    </row>
    <row r="164" spans="1:10">
      <c r="A164" s="61" t="str">
        <f>ARTICLES_FINIS!A5</f>
        <v>15006</v>
      </c>
      <c r="B164" s="61" t="str">
        <f>ARTICLES_FINIS!B5</f>
        <v>06</v>
      </c>
      <c r="C164" s="61" t="str">
        <f>ARTICLES_FINIS!C5</f>
        <v>0,15</v>
      </c>
      <c r="D164" s="61" t="str">
        <f>ARTICLES_FINIS!D5</f>
        <v>Massalgues</v>
      </c>
      <c r="E164" s="61" t="str">
        <f>ARTICLES_FINIS!E5</f>
        <v>pkd</v>
      </c>
      <c r="F164" s="29" t="str">
        <f>IF(ARTICLES_FINIS!F5&gt;=ARTICLES_FINIS!J5," ",IF(AND(ARTICLES_FINIS!F5=0,ARTICLES_FINIS!G5="")," ",ARTICLES_FINIS!F5))</f>
        <v xml:space="preserve"> </v>
      </c>
      <c r="G164" s="41">
        <f>ARTICLES_FINIS!G5</f>
        <v>0</v>
      </c>
      <c r="H164" s="41">
        <f>ARTICLES_FINIS!H5</f>
        <v>3</v>
      </c>
      <c r="I164" s="41">
        <f>ARTICLES_FINIS!I5</f>
        <v>4</v>
      </c>
      <c r="J164" s="41">
        <f>ARTICLES_FINIS!J5</f>
        <v>8</v>
      </c>
    </row>
    <row r="165" spans="1:10">
      <c r="A165" s="61" t="str">
        <f>ARTICLES_FINIS!A17</f>
        <v>1815</v>
      </c>
      <c r="B165" s="61" t="str">
        <f>ARTICLES_FINIS!B17</f>
        <v>181</v>
      </c>
      <c r="C165" s="61" t="str">
        <f>ARTICLES_FINIS!C17</f>
        <v>5</v>
      </c>
      <c r="D165" s="61" t="str">
        <f>ARTICLES_FINIS!D17</f>
        <v>Phyto Massage Huile</v>
      </c>
      <c r="E165" s="61" t="str">
        <f>ARTICLES_FINIS!E17</f>
        <v>pkd</v>
      </c>
      <c r="F165" s="29" t="str">
        <f>IF(ARTICLES_FINIS!F17&gt;=ARTICLES_FINIS!J17," ",IF(AND(ARTICLES_FINIS!F17=0,ARTICLES_FINIS!G17="")," ",ARTICLES_FINIS!F17))</f>
        <v xml:space="preserve"> </v>
      </c>
      <c r="G165" s="41">
        <f>ARTICLES_FINIS!G17</f>
        <v>0</v>
      </c>
      <c r="H165" s="41">
        <f>ARTICLES_FINIS!H17</f>
        <v>1</v>
      </c>
      <c r="I165" s="41">
        <f>ARTICLES_FINIS!I17</f>
        <v>2</v>
      </c>
      <c r="J165" s="41">
        <f>ARTICLES_FINIS!J17</f>
        <v>8</v>
      </c>
    </row>
    <row r="166" spans="1:10">
      <c r="A166" s="61" t="str">
        <f>ARTICLES_FINIS!A20</f>
        <v>500185</v>
      </c>
      <c r="B166" s="61" t="str">
        <f>ARTICLES_FINIS!B20</f>
        <v>185</v>
      </c>
      <c r="C166" s="61" t="str">
        <f>ARTICLES_FINIS!C20</f>
        <v>0,5</v>
      </c>
      <c r="D166" s="61" t="str">
        <f>ARTICLES_FINIS!D20</f>
        <v>Phyto Articula Gel</v>
      </c>
      <c r="E166" s="61" t="str">
        <f>ARTICLES_FINIS!E20</f>
        <v>pkd</v>
      </c>
      <c r="F166" s="29" t="str">
        <f>IF(ARTICLES_FINIS!F20&gt;=ARTICLES_FINIS!J20," ",IF(AND(ARTICLES_FINIS!F20=0,ARTICLES_FINIS!G20="")," ",ARTICLES_FINIS!F20))</f>
        <v xml:space="preserve"> </v>
      </c>
      <c r="G166" s="41">
        <f>ARTICLES_FINIS!G20</f>
        <v>5298</v>
      </c>
      <c r="H166" s="41">
        <f>ARTICLES_FINIS!H20</f>
        <v>2</v>
      </c>
      <c r="I166" s="41">
        <f>ARTICLES_FINIS!I20</f>
        <v>3</v>
      </c>
      <c r="J166" s="41">
        <f>ARTICLES_FINIS!J20</f>
        <v>8</v>
      </c>
    </row>
    <row r="167" spans="1:10">
      <c r="A167" s="61" t="str">
        <f>ARTICLES_FINIS!A23</f>
        <v>250185M</v>
      </c>
      <c r="B167" s="61" t="str">
        <f>ARTICLES_FINIS!B23</f>
        <v>185M</v>
      </c>
      <c r="C167" s="61" t="str">
        <f>ARTICLES_FINIS!C23</f>
        <v>0,25</v>
      </c>
      <c r="D167" s="61" t="str">
        <f>ARTICLES_FINIS!D23</f>
        <v>Phyto Articula Gel</v>
      </c>
      <c r="E167" s="61" t="str">
        <f>ARTICLES_FINIS!E23</f>
        <v>pkd</v>
      </c>
      <c r="F167" s="29" t="str">
        <f>IF(ARTICLES_FINIS!F23&gt;=ARTICLES_FINIS!J23," ",IF(AND(ARTICLES_FINIS!F23=0,ARTICLES_FINIS!G23="")," ",ARTICLES_FINIS!F23))</f>
        <v xml:space="preserve"> </v>
      </c>
      <c r="G167" s="41">
        <f>ARTICLES_FINIS!G23</f>
        <v>0</v>
      </c>
      <c r="H167" s="41">
        <f>ARTICLES_FINIS!H23</f>
        <v>2</v>
      </c>
      <c r="I167" s="41">
        <f>ARTICLES_FINIS!I23</f>
        <v>3</v>
      </c>
      <c r="J167" s="41">
        <f>ARTICLES_FINIS!J23</f>
        <v>8</v>
      </c>
    </row>
    <row r="168" spans="1:10">
      <c r="A168" s="61" t="str">
        <f>ARTICLES_FINIS!A25</f>
        <v>185M</v>
      </c>
      <c r="B168" s="61" t="str">
        <f>ARTICLES_FINIS!B25</f>
        <v>185M</v>
      </c>
      <c r="C168" s="61" t="str">
        <f>ARTICLES_FINIS!C25</f>
        <v>1</v>
      </c>
      <c r="D168" s="61" t="str">
        <f>ARTICLES_FINIS!D25</f>
        <v>Phyto Articula Gel</v>
      </c>
      <c r="E168" s="61" t="str">
        <f>ARTICLES_FINIS!E25</f>
        <v>pkd</v>
      </c>
      <c r="F168" s="29" t="str">
        <f>IF(ARTICLES_FINIS!F25&gt;=ARTICLES_FINIS!J25," ",IF(AND(ARTICLES_FINIS!F25=0,ARTICLES_FINIS!G25="")," ",ARTICLES_FINIS!F25))</f>
        <v xml:space="preserve"> </v>
      </c>
      <c r="G168" s="41">
        <f>ARTICLES_FINIS!G25</f>
        <v>0</v>
      </c>
      <c r="H168" s="41">
        <f>ARTICLES_FINIS!H25</f>
        <v>2</v>
      </c>
      <c r="I168" s="41">
        <f>ARTICLES_FINIS!I25</f>
        <v>3</v>
      </c>
      <c r="J168" s="41">
        <f>ARTICLES_FINIS!J25</f>
        <v>8</v>
      </c>
    </row>
    <row r="169" spans="1:10">
      <c r="A169" s="61" t="str">
        <f>ARTICLES_FINIS!A32</f>
        <v>500187</v>
      </c>
      <c r="B169" s="61" t="str">
        <f>ARTICLES_FINIS!B32</f>
        <v>187</v>
      </c>
      <c r="C169" s="61" t="str">
        <f>ARTICLES_FINIS!C32</f>
        <v>0,5</v>
      </c>
      <c r="D169" s="61" t="str">
        <f>ARTICLES_FINIS!D32</f>
        <v xml:space="preserve">Phyto Sport Gel </v>
      </c>
      <c r="E169" s="61" t="str">
        <f>ARTICLES_FINIS!E32</f>
        <v>pkd</v>
      </c>
      <c r="F169" s="29" t="str">
        <f>IF(ARTICLES_FINIS!F32&gt;=ARTICLES_FINIS!J32," ",IF(AND(ARTICLES_FINIS!F32=0,ARTICLES_FINIS!G32="")," ",ARTICLES_FINIS!F32))</f>
        <v xml:space="preserve"> </v>
      </c>
      <c r="G169" s="41">
        <f>ARTICLES_FINIS!G32</f>
        <v>5312</v>
      </c>
      <c r="H169" s="41">
        <f>ARTICLES_FINIS!H32</f>
        <v>3</v>
      </c>
      <c r="I169" s="41">
        <f>ARTICLES_FINIS!I32</f>
        <v>5</v>
      </c>
      <c r="J169" s="41">
        <f>ARTICLES_FINIS!J32</f>
        <v>15</v>
      </c>
    </row>
    <row r="170" spans="1:10">
      <c r="A170" s="61" t="str">
        <f>ARTICLES_FINIS!A33</f>
        <v>187</v>
      </c>
      <c r="B170" s="61" t="str">
        <f>ARTICLES_FINIS!B33</f>
        <v>187</v>
      </c>
      <c r="C170" s="61" t="str">
        <f>ARTICLES_FINIS!C33</f>
        <v>1</v>
      </c>
      <c r="D170" s="61" t="str">
        <f>ARTICLES_FINIS!D33</f>
        <v xml:space="preserve">Phyto Sport Gel </v>
      </c>
      <c r="E170" s="61" t="str">
        <f>ARTICLES_FINIS!E33</f>
        <v>pkd</v>
      </c>
      <c r="F170" s="29" t="str">
        <f>IF(ARTICLES_FINIS!F33&gt;=ARTICLES_FINIS!J33," ",IF(AND(ARTICLES_FINIS!F33=0,ARTICLES_FINIS!G33="")," ",ARTICLES_FINIS!F33))</f>
        <v xml:space="preserve"> </v>
      </c>
      <c r="G170" s="41">
        <f>ARTICLES_FINIS!G33</f>
        <v>5417</v>
      </c>
      <c r="H170" s="41">
        <f>ARTICLES_FINIS!H33</f>
        <v>6</v>
      </c>
      <c r="I170" s="41">
        <f>ARTICLES_FINIS!I33</f>
        <v>10</v>
      </c>
      <c r="J170" s="41">
        <f>ARTICLES_FINIS!J33</f>
        <v>30</v>
      </c>
    </row>
    <row r="171" spans="1:10">
      <c r="A171" s="61" t="str">
        <f>ARTICLES_FINIS!A34</f>
        <v>150187M</v>
      </c>
      <c r="B171" s="61" t="str">
        <f>ARTICLES_FINIS!B34</f>
        <v>187M</v>
      </c>
      <c r="C171" s="61" t="str">
        <f>ARTICLES_FINIS!C34</f>
        <v>0,15</v>
      </c>
      <c r="D171" s="61" t="str">
        <f>ARTICLES_FINIS!D34</f>
        <v xml:space="preserve">Phyto Sport Gel </v>
      </c>
      <c r="E171" s="61" t="str">
        <f>ARTICLES_FINIS!E34</f>
        <v>pkd</v>
      </c>
      <c r="F171" s="29" t="str">
        <f>IF(ARTICLES_FINIS!F34&gt;=ARTICLES_FINIS!J34," ",IF(AND(ARTICLES_FINIS!F34=0,ARTICLES_FINIS!G34="")," ",ARTICLES_FINIS!F34))</f>
        <v xml:space="preserve"> </v>
      </c>
      <c r="G171" s="41">
        <f>ARTICLES_FINIS!G34</f>
        <v>0</v>
      </c>
      <c r="H171" s="41">
        <f>ARTICLES_FINIS!H34</f>
        <v>2</v>
      </c>
      <c r="I171" s="41">
        <f>ARTICLES_FINIS!I34</f>
        <v>3</v>
      </c>
      <c r="J171" s="41">
        <f>ARTICLES_FINIS!J34</f>
        <v>8</v>
      </c>
    </row>
    <row r="172" spans="1:10">
      <c r="A172" s="61" t="str">
        <f>ARTICLES_FINIS!A35</f>
        <v>250187M</v>
      </c>
      <c r="B172" s="61" t="str">
        <f>ARTICLES_FINIS!B35</f>
        <v>187M</v>
      </c>
      <c r="C172" s="61" t="str">
        <f>ARTICLES_FINIS!C35</f>
        <v>0,25</v>
      </c>
      <c r="D172" s="61" t="str">
        <f>ARTICLES_FINIS!D35</f>
        <v xml:space="preserve">Phyto Sport Gel </v>
      </c>
      <c r="E172" s="61" t="str">
        <f>ARTICLES_FINIS!E35</f>
        <v>pkd</v>
      </c>
      <c r="F172" s="29" t="str">
        <f>IF(ARTICLES_FINIS!F35&gt;=ARTICLES_FINIS!J35," ",IF(AND(ARTICLES_FINIS!F35=0,ARTICLES_FINIS!G35="")," ",ARTICLES_FINIS!F35))</f>
        <v xml:space="preserve"> </v>
      </c>
      <c r="G172" s="41">
        <f>ARTICLES_FINIS!G35</f>
        <v>0</v>
      </c>
      <c r="H172" s="41">
        <f>ARTICLES_FINIS!H35</f>
        <v>0</v>
      </c>
      <c r="I172" s="41">
        <f>ARTICLES_FINIS!I35</f>
        <v>0</v>
      </c>
      <c r="J172" s="41">
        <f>ARTICLES_FINIS!J35</f>
        <v>0</v>
      </c>
    </row>
    <row r="173" spans="1:10">
      <c r="A173" s="61" t="str">
        <f>ARTICLES_FINIS!A36</f>
        <v>500187M</v>
      </c>
      <c r="B173" s="61" t="str">
        <f>ARTICLES_FINIS!B36</f>
        <v>187M</v>
      </c>
      <c r="C173" s="61" t="str">
        <f>ARTICLES_FINIS!C36</f>
        <v>0,5</v>
      </c>
      <c r="D173" s="61" t="str">
        <f>ARTICLES_FINIS!D36</f>
        <v xml:space="preserve">Phyto Sport Gel </v>
      </c>
      <c r="E173" s="61" t="str">
        <f>ARTICLES_FINIS!E36</f>
        <v>pkd</v>
      </c>
      <c r="F173" s="29" t="str">
        <f>IF(ARTICLES_FINIS!F36&gt;=ARTICLES_FINIS!J36," ",IF(AND(ARTICLES_FINIS!F36=0,ARTICLES_FINIS!G36="")," ",ARTICLES_FINIS!F36))</f>
        <v xml:space="preserve"> </v>
      </c>
      <c r="G173" s="41">
        <f>ARTICLES_FINIS!G36</f>
        <v>0</v>
      </c>
      <c r="H173" s="41">
        <f>ARTICLES_FINIS!H36</f>
        <v>2</v>
      </c>
      <c r="I173" s="41">
        <f>ARTICLES_FINIS!I36</f>
        <v>3</v>
      </c>
      <c r="J173" s="41">
        <f>ARTICLES_FINIS!J36</f>
        <v>8</v>
      </c>
    </row>
    <row r="174" spans="1:10">
      <c r="A174" s="61" t="str">
        <f>ARTICLES_FINIS!A44</f>
        <v>250188M</v>
      </c>
      <c r="B174" s="61" t="str">
        <f>ARTICLES_FINIS!B44</f>
        <v>188M</v>
      </c>
      <c r="C174" s="61" t="str">
        <f>ARTICLES_FINIS!C44</f>
        <v>0,25</v>
      </c>
      <c r="D174" s="61" t="str">
        <f>ARTICLES_FINIS!D44</f>
        <v>Phyto Circula Gel</v>
      </c>
      <c r="E174" s="61" t="str">
        <f>ARTICLES_FINIS!E44</f>
        <v>pkd</v>
      </c>
      <c r="F174" s="29" t="str">
        <f>IF(ARTICLES_FINIS!F44&gt;=ARTICLES_FINIS!J44," ",IF(AND(ARTICLES_FINIS!F44=0,ARTICLES_FINIS!G44="")," ",ARTICLES_FINIS!F44))</f>
        <v xml:space="preserve"> </v>
      </c>
      <c r="G174" s="41">
        <f>ARTICLES_FINIS!G44</f>
        <v>0</v>
      </c>
      <c r="H174" s="41">
        <f>ARTICLES_FINIS!H44</f>
        <v>0</v>
      </c>
      <c r="I174" s="41">
        <f>ARTICLES_FINIS!I44</f>
        <v>0</v>
      </c>
      <c r="J174" s="41">
        <f>ARTICLES_FINIS!J44</f>
        <v>0</v>
      </c>
    </row>
    <row r="175" spans="1:10">
      <c r="A175" s="61" t="str">
        <f>ARTICLES_FINIS!A45</f>
        <v>500188M</v>
      </c>
      <c r="B175" s="61" t="str">
        <f>ARTICLES_FINIS!B45</f>
        <v>188M</v>
      </c>
      <c r="C175" s="61" t="str">
        <f>ARTICLES_FINIS!C45</f>
        <v>0,5</v>
      </c>
      <c r="D175" s="61" t="str">
        <f>ARTICLES_FINIS!D45</f>
        <v>Phyto Circula Gel</v>
      </c>
      <c r="E175" s="61" t="str">
        <f>ARTICLES_FINIS!E45</f>
        <v>pkd</v>
      </c>
      <c r="F175" s="29" t="str">
        <f>IF(ARTICLES_FINIS!F45&gt;=ARTICLES_FINIS!J45," ",IF(AND(ARTICLES_FINIS!F45=0,ARTICLES_FINIS!G45="")," ",ARTICLES_FINIS!F45))</f>
        <v xml:space="preserve"> </v>
      </c>
      <c r="G175" s="41">
        <f>ARTICLES_FINIS!G45</f>
        <v>0</v>
      </c>
      <c r="H175" s="41">
        <f>ARTICLES_FINIS!H45</f>
        <v>2</v>
      </c>
      <c r="I175" s="41">
        <f>ARTICLES_FINIS!I45</f>
        <v>3</v>
      </c>
      <c r="J175" s="41">
        <f>ARTICLES_FINIS!J45</f>
        <v>8</v>
      </c>
    </row>
    <row r="176" spans="1:10">
      <c r="A176" s="61" t="str">
        <f>ARTICLES_FINIS!A46</f>
        <v>188M</v>
      </c>
      <c r="B176" s="61" t="str">
        <f>ARTICLES_FINIS!B46</f>
        <v>188M</v>
      </c>
      <c r="C176" s="61" t="str">
        <f>ARTICLES_FINIS!C46</f>
        <v>1</v>
      </c>
      <c r="D176" s="61" t="str">
        <f>ARTICLES_FINIS!D46</f>
        <v>Phyto Circula Gel</v>
      </c>
      <c r="E176" s="61" t="str">
        <f>ARTICLES_FINIS!E46</f>
        <v>pkd</v>
      </c>
      <c r="F176" s="29" t="str">
        <f>IF(ARTICLES_FINIS!F46&gt;=ARTICLES_FINIS!J46," ",IF(AND(ARTICLES_FINIS!F46=0,ARTICLES_FINIS!G46="")," ",ARTICLES_FINIS!F46))</f>
        <v xml:space="preserve"> </v>
      </c>
      <c r="G176" s="41">
        <f>ARTICLES_FINIS!G46</f>
        <v>0</v>
      </c>
      <c r="H176" s="41">
        <f>ARTICLES_FINIS!H46</f>
        <v>2</v>
      </c>
      <c r="I176" s="41">
        <f>ARTICLES_FINIS!I46</f>
        <v>3</v>
      </c>
      <c r="J176" s="41">
        <f>ARTICLES_FINIS!J46</f>
        <v>8</v>
      </c>
    </row>
    <row r="177" spans="1:10">
      <c r="A177" s="61" t="str">
        <f>ARTICLES_FINIS!A48</f>
        <v>189</v>
      </c>
      <c r="B177" s="61" t="str">
        <f>ARTICLES_FINIS!B48</f>
        <v>189</v>
      </c>
      <c r="C177" s="61" t="str">
        <f>ARTICLES_FINIS!C48</f>
        <v>1</v>
      </c>
      <c r="D177" s="61" t="str">
        <f>ARTICLES_FINIS!D48</f>
        <v>Gel crème polyvalent</v>
      </c>
      <c r="E177" s="61" t="str">
        <f>ARTICLES_FINIS!E48</f>
        <v>pkd</v>
      </c>
      <c r="F177" s="29" t="str">
        <f>IF(ARTICLES_FINIS!F48&gt;=ARTICLES_FINIS!J48," ",IF(AND(ARTICLES_FINIS!F48=0,ARTICLES_FINIS!G48="")," ",ARTICLES_FINIS!F48))</f>
        <v xml:space="preserve"> </v>
      </c>
      <c r="G177" s="41">
        <f>ARTICLES_FINIS!G48</f>
        <v>5396</v>
      </c>
      <c r="H177" s="41">
        <f>ARTICLES_FINIS!H48</f>
        <v>2</v>
      </c>
      <c r="I177" s="41">
        <f>ARTICLES_FINIS!I48</f>
        <v>3</v>
      </c>
      <c r="J177" s="41">
        <f>ARTICLES_FINIS!J48</f>
        <v>8</v>
      </c>
    </row>
    <row r="178" spans="1:10">
      <c r="A178" s="61" t="str">
        <f>ARTICLES_FINIS!A56</f>
        <v>500387</v>
      </c>
      <c r="B178" s="61" t="str">
        <f>ARTICLES_FINIS!B56</f>
        <v>387</v>
      </c>
      <c r="C178" s="61" t="str">
        <f>ARTICLES_FINIS!C56</f>
        <v>0,5</v>
      </c>
      <c r="D178" s="61" t="str">
        <f>ARTICLES_FINIS!D56</f>
        <v>Phyto Tigre Gel</v>
      </c>
      <c r="E178" s="61" t="str">
        <f>ARTICLES_FINIS!E56</f>
        <v>pkd</v>
      </c>
      <c r="F178" s="29" t="str">
        <f>IF(ARTICLES_FINIS!F56&gt;=ARTICLES_FINIS!J56," ",IF(AND(ARTICLES_FINIS!F56=0,ARTICLES_FINIS!G56="")," ",ARTICLES_FINIS!F56))</f>
        <v xml:space="preserve"> </v>
      </c>
      <c r="G178" s="41">
        <f>ARTICLES_FINIS!G56</f>
        <v>0</v>
      </c>
      <c r="H178" s="41">
        <f>ARTICLES_FINIS!H56</f>
        <v>3</v>
      </c>
      <c r="I178" s="41">
        <f>ARTICLES_FINIS!I56</f>
        <v>4</v>
      </c>
      <c r="J178" s="41">
        <f>ARTICLES_FINIS!J56</f>
        <v>8</v>
      </c>
    </row>
    <row r="179" spans="1:10">
      <c r="A179" s="61" t="str">
        <f>ARTICLES_FINIS!A68</f>
        <v>390</v>
      </c>
      <c r="B179" s="61" t="str">
        <f>ARTICLES_FINIS!B68</f>
        <v>390</v>
      </c>
      <c r="C179" s="61" t="str">
        <f>ARTICLES_FINIS!C68</f>
        <v>1</v>
      </c>
      <c r="D179" s="61" t="str">
        <f>ARTICLES_FINIS!D68</f>
        <v>Gel Ultrasson (Echogel)</v>
      </c>
      <c r="E179" s="61" t="str">
        <f>ARTICLES_FINIS!E68</f>
        <v>pkd</v>
      </c>
      <c r="F179" s="29" t="str">
        <f>IF(ARTICLES_FINIS!F68&gt;=ARTICLES_FINIS!J68," ",IF(AND(ARTICLES_FINIS!F68=0,ARTICLES_FINIS!G68="")," ",ARTICLES_FINIS!F68))</f>
        <v xml:space="preserve"> </v>
      </c>
      <c r="G179" s="41">
        <f>ARTICLES_FINIS!G68</f>
        <v>5400</v>
      </c>
      <c r="H179" s="41">
        <f>ARTICLES_FINIS!H68</f>
        <v>10</v>
      </c>
      <c r="I179" s="41">
        <f>ARTICLES_FINIS!I68</f>
        <v>14</v>
      </c>
      <c r="J179" s="41">
        <f>ARTICLES_FINIS!J68</f>
        <v>30</v>
      </c>
    </row>
    <row r="180" spans="1:10">
      <c r="A180" s="61" t="str">
        <f>ARTICLES_FINIS!A71</f>
        <v>3905S</v>
      </c>
      <c r="B180" s="61" t="str">
        <f>ARTICLES_FINIS!B71</f>
        <v>390</v>
      </c>
      <c r="C180" s="61" t="str">
        <f>ARTICLES_FINIS!C71</f>
        <v>5</v>
      </c>
      <c r="D180" s="61" t="str">
        <f>ARTICLES_FINIS!D71</f>
        <v>Echogel Cubis 5 kg</v>
      </c>
      <c r="E180" s="61" t="str">
        <f>ARTICLES_FINIS!E71</f>
        <v>SISSEL</v>
      </c>
      <c r="F180" s="29" t="str">
        <f>IF(ARTICLES_FINIS!F71&gt;=ARTICLES_FINIS!J71," ",IF(AND(ARTICLES_FINIS!F71=0,ARTICLES_FINIS!G71="")," ",ARTICLES_FINIS!F71))</f>
        <v xml:space="preserve"> </v>
      </c>
      <c r="G180" s="41">
        <f>ARTICLES_FINIS!G71</f>
        <v>0</v>
      </c>
      <c r="H180" s="41">
        <f>ARTICLES_FINIS!H71</f>
        <v>0</v>
      </c>
      <c r="I180" s="41">
        <f>ARTICLES_FINIS!I71</f>
        <v>0</v>
      </c>
      <c r="J180" s="41">
        <f>ARTICLES_FINIS!J71</f>
        <v>0</v>
      </c>
    </row>
    <row r="181" spans="1:10">
      <c r="A181" s="61" t="str">
        <f>ARTICLES_FINIS!A75</f>
        <v>3935</v>
      </c>
      <c r="B181" s="61" t="str">
        <f>ARTICLES_FINIS!B75</f>
        <v>393</v>
      </c>
      <c r="C181" s="61" t="str">
        <f>ARTICLES_FINIS!C75</f>
        <v>5</v>
      </c>
      <c r="D181" s="61" t="str">
        <f>ARTICLES_FINIS!D75</f>
        <v>Gel hydro-alcoolique</v>
      </c>
      <c r="E181" s="61" t="str">
        <f>ARTICLES_FINIS!E75</f>
        <v>pkd</v>
      </c>
      <c r="F181" s="29" t="str">
        <f>IF(ARTICLES_FINIS!F75&gt;=ARTICLES_FINIS!J75," ",IF(AND(ARTICLES_FINIS!F75=0,ARTICLES_FINIS!G75="")," ",ARTICLES_FINIS!F75))</f>
        <v xml:space="preserve"> </v>
      </c>
      <c r="G181" s="41">
        <f>ARTICLES_FINIS!G75</f>
        <v>0</v>
      </c>
      <c r="H181" s="41">
        <f>ARTICLES_FINIS!H75</f>
        <v>2</v>
      </c>
      <c r="I181" s="41">
        <f>ARTICLES_FINIS!I75</f>
        <v>3</v>
      </c>
      <c r="J181" s="41">
        <f>ARTICLES_FINIS!J75</f>
        <v>8</v>
      </c>
    </row>
    <row r="182" spans="1:10">
      <c r="A182" s="61" t="str">
        <f>ARTICLES_FINIS!A78</f>
        <v>125401</v>
      </c>
      <c r="B182" s="61" t="str">
        <f>ARTICLES_FINIS!B78</f>
        <v>401</v>
      </c>
      <c r="C182" s="61" t="str">
        <f>ARTICLES_FINIS!C78</f>
        <v>0,125</v>
      </c>
      <c r="D182" s="61" t="str">
        <f>ARTICLES_FINIS!D78</f>
        <v>Baume Relaxant</v>
      </c>
      <c r="E182" s="61" t="str">
        <f>ARTICLES_FINIS!E78</f>
        <v>pkd</v>
      </c>
      <c r="F182" s="29" t="str">
        <f>IF(ARTICLES_FINIS!F78&gt;=ARTICLES_FINIS!J78," ",IF(AND(ARTICLES_FINIS!F78=0,ARTICLES_FINIS!G78="")," ",ARTICLES_FINIS!F78))</f>
        <v xml:space="preserve"> </v>
      </c>
      <c r="G182" s="41">
        <f>ARTICLES_FINIS!G78</f>
        <v>5427</v>
      </c>
      <c r="H182" s="41">
        <f>ARTICLES_FINIS!H78</f>
        <v>2</v>
      </c>
      <c r="I182" s="41">
        <f>ARTICLES_FINIS!I78</f>
        <v>4</v>
      </c>
      <c r="J182" s="41">
        <f>ARTICLES_FINIS!J78</f>
        <v>15</v>
      </c>
    </row>
    <row r="183" spans="1:10">
      <c r="A183" s="61" t="str">
        <f>ARTICLES_FINIS!A87</f>
        <v>403</v>
      </c>
      <c r="B183" s="61" t="str">
        <f>ARTICLES_FINIS!B87</f>
        <v>403</v>
      </c>
      <c r="C183" s="61" t="str">
        <f>ARTICLES_FINIS!C87</f>
        <v>1</v>
      </c>
      <c r="D183" s="61" t="str">
        <f>ARTICLES_FINIS!D87</f>
        <v>Phyto Massage Crème Grasse</v>
      </c>
      <c r="E183" s="61" t="str">
        <f>ARTICLES_FINIS!E87</f>
        <v>pkd</v>
      </c>
      <c r="F183" s="29" t="str">
        <f>IF(ARTICLES_FINIS!F87&gt;=ARTICLES_FINIS!J87," ",IF(AND(ARTICLES_FINIS!F87=0,ARTICLES_FINIS!G87="")," ",ARTICLES_FINIS!F87))</f>
        <v xml:space="preserve"> </v>
      </c>
      <c r="G183" s="41">
        <f>ARTICLES_FINIS!G87</f>
        <v>5409</v>
      </c>
      <c r="H183" s="41">
        <f>ARTICLES_FINIS!H87</f>
        <v>28</v>
      </c>
      <c r="I183" s="41">
        <f>ARTICLES_FINIS!I87</f>
        <v>39</v>
      </c>
      <c r="J183" s="41">
        <f>ARTICLES_FINIS!J87</f>
        <v>83</v>
      </c>
    </row>
    <row r="184" spans="1:10">
      <c r="A184" s="61" t="str">
        <f>ARTICLES_FINIS!A88</f>
        <v>250403E</v>
      </c>
      <c r="B184" s="61" t="str">
        <f>ARTICLES_FINIS!B88</f>
        <v>403E</v>
      </c>
      <c r="C184" s="61" t="str">
        <f>ARTICLES_FINIS!C88</f>
        <v>0,25</v>
      </c>
      <c r="D184" s="61" t="str">
        <f>ARTICLES_FINIS!D88</f>
        <v>Phyto Massage Crème Eco</v>
      </c>
      <c r="E184" s="61" t="str">
        <f>ARTICLES_FINIS!E88</f>
        <v>pkd</v>
      </c>
      <c r="F184" s="29" t="str">
        <f>IF(ARTICLES_FINIS!F88&gt;=ARTICLES_FINIS!J88," ",IF(AND(ARTICLES_FINIS!F88=0,ARTICLES_FINIS!G88="")," ",ARTICLES_FINIS!F88))</f>
        <v xml:space="preserve"> </v>
      </c>
      <c r="G184" s="41">
        <f>ARTICLES_FINIS!G88</f>
        <v>5438</v>
      </c>
      <c r="H184" s="41">
        <f>ARTICLES_FINIS!H88</f>
        <v>8</v>
      </c>
      <c r="I184" s="41">
        <f>ARTICLES_FINIS!I88</f>
        <v>11</v>
      </c>
      <c r="J184" s="41">
        <f>ARTICLES_FINIS!J88</f>
        <v>23</v>
      </c>
    </row>
    <row r="185" spans="1:10">
      <c r="A185" s="61" t="str">
        <f>ARTICLES_FINIS!A90</f>
        <v>53970</v>
      </c>
      <c r="B185" s="61" t="str">
        <f>ARTICLES_FINIS!B90</f>
        <v>403E</v>
      </c>
      <c r="C185" s="61" t="str">
        <f>ARTICLES_FINIS!C90</f>
        <v>0,5 drexco</v>
      </c>
      <c r="D185" s="61" t="str">
        <f>ARTICLES_FINIS!D90</f>
        <v>Phyto Massage Crème Eco</v>
      </c>
      <c r="E185" s="61" t="str">
        <f>ARTICLES_FINIS!E90</f>
        <v>drexco</v>
      </c>
      <c r="F185" s="29" t="str">
        <f>IF(ARTICLES_FINIS!F90&gt;=ARTICLES_FINIS!J90," ",IF(AND(ARTICLES_FINIS!F90=0,ARTICLES_FINIS!G90="")," ",ARTICLES_FINIS!F90))</f>
        <v xml:space="preserve"> </v>
      </c>
      <c r="G185" s="41">
        <f>ARTICLES_FINIS!G90</f>
        <v>5438</v>
      </c>
      <c r="H185" s="41">
        <f>ARTICLES_FINIS!H90</f>
        <v>0</v>
      </c>
      <c r="I185" s="41">
        <f>ARTICLES_FINIS!I90</f>
        <v>0</v>
      </c>
      <c r="J185" s="41">
        <f>ARTICLES_FINIS!J90</f>
        <v>0</v>
      </c>
    </row>
    <row r="186" spans="1:10">
      <c r="A186" s="61" t="str">
        <f>ARTICLES_FINIS!A94</f>
        <v>53971</v>
      </c>
      <c r="B186" s="61" t="str">
        <f>ARTICLES_FINIS!B94</f>
        <v>403E</v>
      </c>
      <c r="C186" s="61" t="str">
        <f>ARTICLES_FINIS!C94</f>
        <v>1  drexco</v>
      </c>
      <c r="D186" s="61" t="str">
        <f>ARTICLES_FINIS!D94</f>
        <v>Phyto Massage Crème Eco</v>
      </c>
      <c r="E186" s="61" t="str">
        <f>ARTICLES_FINIS!E94</f>
        <v>drexco</v>
      </c>
      <c r="F186" s="29" t="str">
        <f>IF(ARTICLES_FINIS!F94&gt;=ARTICLES_FINIS!J94," ",IF(AND(ARTICLES_FINIS!F94=0,ARTICLES_FINIS!G94="")," ",ARTICLES_FINIS!F94))</f>
        <v xml:space="preserve"> </v>
      </c>
      <c r="G186" s="41">
        <f>ARTICLES_FINIS!G94</f>
        <v>0</v>
      </c>
      <c r="H186" s="41">
        <f>ARTICLES_FINIS!H94</f>
        <v>20</v>
      </c>
      <c r="I186" s="41">
        <f>ARTICLES_FINIS!I94</f>
        <v>28</v>
      </c>
      <c r="J186" s="41">
        <f>ARTICLES_FINIS!J94</f>
        <v>60</v>
      </c>
    </row>
    <row r="187" spans="1:10">
      <c r="A187" s="61" t="str">
        <f>ARTICLES_FINIS!A112</f>
        <v>125409</v>
      </c>
      <c r="B187" s="61" t="str">
        <f>ARTICLES_FINIS!B112</f>
        <v>409</v>
      </c>
      <c r="C187" s="61" t="str">
        <f>ARTICLES_FINIS!C112</f>
        <v>0,125</v>
      </c>
      <c r="D187" s="61" t="str">
        <f>ARTICLES_FINIS!D112</f>
        <v>Creme Jambe</v>
      </c>
      <c r="E187" s="61" t="str">
        <f>ARTICLES_FINIS!E112</f>
        <v>pkd</v>
      </c>
      <c r="F187" s="29" t="str">
        <f>IF(ARTICLES_FINIS!F112&gt;=ARTICLES_FINIS!J112," ",IF(AND(ARTICLES_FINIS!F112=0,ARTICLES_FINIS!G112="")," ",ARTICLES_FINIS!F112))</f>
        <v xml:space="preserve"> </v>
      </c>
      <c r="G187" s="41">
        <f>ARTICLES_FINIS!G112</f>
        <v>0</v>
      </c>
      <c r="H187" s="41">
        <f>ARTICLES_FINIS!H112</f>
        <v>3</v>
      </c>
      <c r="I187" s="41">
        <f>ARTICLES_FINIS!I112</f>
        <v>4</v>
      </c>
      <c r="J187" s="41">
        <f>ARTICLES_FINIS!J112</f>
        <v>8</v>
      </c>
    </row>
    <row r="188" spans="1:10">
      <c r="A188" s="61" t="str">
        <f>ARTICLES_FINIS!A113</f>
        <v>250409</v>
      </c>
      <c r="B188" s="61" t="str">
        <f>ARTICLES_FINIS!B113</f>
        <v>409</v>
      </c>
      <c r="C188" s="61" t="str">
        <f>ARTICLES_FINIS!C113</f>
        <v>0,25</v>
      </c>
      <c r="D188" s="61" t="str">
        <f>ARTICLES_FINIS!D113</f>
        <v>Creme Jambe</v>
      </c>
      <c r="E188" s="61" t="str">
        <f>ARTICLES_FINIS!E113</f>
        <v>pkd</v>
      </c>
      <c r="F188" s="29" t="str">
        <f>IF(ARTICLES_FINIS!F113&gt;=ARTICLES_FINIS!J113," ",IF(AND(ARTICLES_FINIS!F113=0,ARTICLES_FINIS!G113="")," ",ARTICLES_FINIS!F113))</f>
        <v xml:space="preserve"> </v>
      </c>
      <c r="G188" s="41">
        <f>ARTICLES_FINIS!G113</f>
        <v>0</v>
      </c>
      <c r="H188" s="41">
        <f>ARTICLES_FINIS!H113</f>
        <v>0</v>
      </c>
      <c r="I188" s="41">
        <f>ARTICLES_FINIS!I113</f>
        <v>0</v>
      </c>
      <c r="J188" s="41">
        <f>ARTICLES_FINIS!J113</f>
        <v>0</v>
      </c>
    </row>
    <row r="189" spans="1:10">
      <c r="A189" s="61" t="str">
        <f>ARTICLES_FINIS!A114</f>
        <v>500409</v>
      </c>
      <c r="B189" s="61" t="str">
        <f>ARTICLES_FINIS!B114</f>
        <v>409</v>
      </c>
      <c r="C189" s="61" t="str">
        <f>ARTICLES_FINIS!C114</f>
        <v>0,5</v>
      </c>
      <c r="D189" s="61" t="str">
        <f>ARTICLES_FINIS!D114</f>
        <v>Creme Jambe</v>
      </c>
      <c r="E189" s="61" t="str">
        <f>ARTICLES_FINIS!E114</f>
        <v>pkd</v>
      </c>
      <c r="F189" s="29" t="str">
        <f>IF(ARTICLES_FINIS!F114&gt;=ARTICLES_FINIS!J114," ",IF(AND(ARTICLES_FINIS!F114=0,ARTICLES_FINIS!G114="")," ",ARTICLES_FINIS!F114))</f>
        <v xml:space="preserve"> </v>
      </c>
      <c r="G189" s="41">
        <f>ARTICLES_FINIS!G114</f>
        <v>0</v>
      </c>
      <c r="H189" s="41">
        <f>ARTICLES_FINIS!H114</f>
        <v>0</v>
      </c>
      <c r="I189" s="41">
        <f>ARTICLES_FINIS!I114</f>
        <v>0</v>
      </c>
      <c r="J189" s="41">
        <f>ARTICLES_FINIS!J114</f>
        <v>0</v>
      </c>
    </row>
    <row r="190" spans="1:10">
      <c r="A190" s="61" t="str">
        <f>ARTICLES_FINIS!A115</f>
        <v>409</v>
      </c>
      <c r="B190" s="61" t="str">
        <f>ARTICLES_FINIS!B115</f>
        <v>409</v>
      </c>
      <c r="C190" s="61" t="str">
        <f>ARTICLES_FINIS!C115</f>
        <v>1</v>
      </c>
      <c r="D190" s="61" t="str">
        <f>ARTICLES_FINIS!D115</f>
        <v>Creme Jambe</v>
      </c>
      <c r="E190" s="61" t="str">
        <f>ARTICLES_FINIS!E115</f>
        <v>pkd</v>
      </c>
      <c r="F190" s="29" t="str">
        <f>IF(ARTICLES_FINIS!F115&gt;=ARTICLES_FINIS!J115," ",IF(AND(ARTICLES_FINIS!F115=0,ARTICLES_FINIS!G115="")," ",ARTICLES_FINIS!F115))</f>
        <v xml:space="preserve"> </v>
      </c>
      <c r="G190" s="41">
        <f>ARTICLES_FINIS!G115</f>
        <v>0</v>
      </c>
      <c r="H190" s="41">
        <f>ARTICLES_FINIS!H115</f>
        <v>3</v>
      </c>
      <c r="I190" s="41">
        <f>ARTICLES_FINIS!I115</f>
        <v>4</v>
      </c>
      <c r="J190" s="41">
        <f>ARTICLES_FINIS!J115</f>
        <v>8</v>
      </c>
    </row>
    <row r="191" spans="1:10">
      <c r="A191" s="61" t="str">
        <f>ARTICLES_FINIS!A116</f>
        <v>410</v>
      </c>
      <c r="B191" s="61" t="str">
        <f>ARTICLES_FINIS!B116</f>
        <v>410</v>
      </c>
      <c r="C191" s="61" t="str">
        <f>ARTICLES_FINIS!C116</f>
        <v>0,06</v>
      </c>
      <c r="D191" s="61" t="str">
        <f>ARTICLES_FINIS!D116</f>
        <v>Pedi Vapo</v>
      </c>
      <c r="E191" s="61" t="str">
        <f>ARTICLES_FINIS!E116</f>
        <v>pkd</v>
      </c>
      <c r="F191" s="29" t="str">
        <f>IF(ARTICLES_FINIS!F116&gt;=ARTICLES_FINIS!J116," ",IF(AND(ARTICLES_FINIS!F116=0,ARTICLES_FINIS!G116="")," ",ARTICLES_FINIS!F116))</f>
        <v xml:space="preserve"> </v>
      </c>
      <c r="G191" s="41">
        <f>ARTICLES_FINIS!G116</f>
        <v>0</v>
      </c>
      <c r="H191" s="41">
        <f>ARTICLES_FINIS!H116</f>
        <v>0</v>
      </c>
      <c r="I191" s="41">
        <f>ARTICLES_FINIS!I116</f>
        <v>0</v>
      </c>
      <c r="J191" s="41">
        <f>ARTICLES_FINIS!J116</f>
        <v>0</v>
      </c>
    </row>
    <row r="192" spans="1:10">
      <c r="A192" s="61" t="str">
        <f>ARTICLES_FINIS!A124</f>
        <v>150414</v>
      </c>
      <c r="B192" s="61" t="str">
        <f>ARTICLES_FINIS!B124</f>
        <v>414</v>
      </c>
      <c r="C192" s="61" t="str">
        <f>ARTICLES_FINIS!C124</f>
        <v>0,15</v>
      </c>
      <c r="D192" s="61" t="str">
        <f>ARTICLES_FINIS!D124</f>
        <v>Huile Africaine</v>
      </c>
      <c r="E192" s="61" t="str">
        <f>ARTICLES_FINIS!E124</f>
        <v>pkd</v>
      </c>
      <c r="F192" s="29" t="str">
        <f>IF(ARTICLES_FINIS!F124&gt;=ARTICLES_FINIS!J124," ",IF(AND(ARTICLES_FINIS!F124=0,ARTICLES_FINIS!G124="")," ",ARTICLES_FINIS!F124))</f>
        <v xml:space="preserve"> </v>
      </c>
      <c r="G192" s="41">
        <f>ARTICLES_FINIS!G124</f>
        <v>4812</v>
      </c>
      <c r="H192" s="41">
        <f>ARTICLES_FINIS!H124</f>
        <v>1</v>
      </c>
      <c r="I192" s="41">
        <f>ARTICLES_FINIS!I124</f>
        <v>2</v>
      </c>
      <c r="J192" s="41">
        <f>ARTICLES_FINIS!J124</f>
        <v>8</v>
      </c>
    </row>
    <row r="193" spans="1:10">
      <c r="A193" s="61" t="str">
        <f>ARTICLES_FINIS!A140</f>
        <v>30426</v>
      </c>
      <c r="B193" s="61" t="str">
        <f>ARTICLES_FINIS!B140</f>
        <v>426</v>
      </c>
      <c r="C193" s="61" t="str">
        <f>ARTICLES_FINIS!C140</f>
        <v>0,03</v>
      </c>
      <c r="D193" s="61" t="str">
        <f>ARTICLES_FINIS!D140</f>
        <v>Thai Baum</v>
      </c>
      <c r="E193" s="61" t="str">
        <f>ARTICLES_FINIS!E140</f>
        <v>pkd</v>
      </c>
      <c r="F193" s="29" t="str">
        <f>IF(ARTICLES_FINIS!F140&gt;=ARTICLES_FINIS!J140," ",IF(AND(ARTICLES_FINIS!F140=0,ARTICLES_FINIS!G140="")," ",ARTICLES_FINIS!F140))</f>
        <v xml:space="preserve"> </v>
      </c>
      <c r="G193" s="41">
        <f>ARTICLES_FINIS!G140</f>
        <v>5433</v>
      </c>
      <c r="H193" s="41">
        <f>ARTICLES_FINIS!H140</f>
        <v>3</v>
      </c>
      <c r="I193" s="41">
        <f>ARTICLES_FINIS!I140</f>
        <v>6</v>
      </c>
      <c r="J193" s="41">
        <f>ARTICLES_FINIS!J140</f>
        <v>23</v>
      </c>
    </row>
    <row r="194" spans="1:10">
      <c r="A194" s="61" t="str">
        <f>ARTICLES_FINIS!A141</f>
        <v>125426</v>
      </c>
      <c r="B194" s="61" t="str">
        <f>ARTICLES_FINIS!B141</f>
        <v>426</v>
      </c>
      <c r="C194" s="61" t="str">
        <f>ARTICLES_FINIS!C141</f>
        <v>0,125</v>
      </c>
      <c r="D194" s="61" t="str">
        <f>ARTICLES_FINIS!D141</f>
        <v>Thai Baum</v>
      </c>
      <c r="E194" s="61" t="str">
        <f>ARTICLES_FINIS!E141</f>
        <v>pkd</v>
      </c>
      <c r="F194" s="29" t="str">
        <f>IF(ARTICLES_FINIS!F141&gt;=ARTICLES_FINIS!J141," ",IF(AND(ARTICLES_FINIS!F141=0,ARTICLES_FINIS!G141="")," ",ARTICLES_FINIS!F141))</f>
        <v xml:space="preserve"> </v>
      </c>
      <c r="G194" s="41">
        <f>ARTICLES_FINIS!G141</f>
        <v>5433</v>
      </c>
      <c r="H194" s="41">
        <f>ARTICLES_FINIS!H141</f>
        <v>7</v>
      </c>
      <c r="I194" s="41">
        <f>ARTICLES_FINIS!I141</f>
        <v>14</v>
      </c>
      <c r="J194" s="41">
        <f>ARTICLES_FINIS!J141</f>
        <v>53</v>
      </c>
    </row>
    <row r="195" spans="1:10">
      <c r="A195" s="61" t="str">
        <f>ARTICLES_FINIS!A155</f>
        <v>250600</v>
      </c>
      <c r="B195" s="61" t="str">
        <f>ARTICLES_FINIS!B155</f>
        <v>600</v>
      </c>
      <c r="C195" s="61" t="str">
        <f>ARTICLES_FINIS!C155</f>
        <v>0,25</v>
      </c>
      <c r="D195" s="61" t="str">
        <f>ARTICLES_FINIS!D155</f>
        <v>Huile Atlante</v>
      </c>
      <c r="E195" s="61" t="str">
        <f>ARTICLES_FINIS!E155</f>
        <v>pkd</v>
      </c>
      <c r="F195" s="29" t="str">
        <f>IF(ARTICLES_FINIS!F155&gt;=ARTICLES_FINIS!J155," ",IF(AND(ARTICLES_FINIS!F155=0,ARTICLES_FINIS!G155="")," ",ARTICLES_FINIS!F155))</f>
        <v xml:space="preserve"> </v>
      </c>
      <c r="G195" s="41">
        <f>ARTICLES_FINIS!G155</f>
        <v>0</v>
      </c>
      <c r="H195" s="41">
        <f>ARTICLES_FINIS!H155</f>
        <v>1</v>
      </c>
      <c r="I195" s="41">
        <f>ARTICLES_FINIS!I155</f>
        <v>2</v>
      </c>
      <c r="J195" s="41">
        <f>ARTICLES_FINIS!J155</f>
        <v>8</v>
      </c>
    </row>
    <row r="196" spans="1:10">
      <c r="A196" s="61" t="str">
        <f>ARTICLES_FINIS!A180</f>
        <v>30GIN</v>
      </c>
      <c r="B196" s="61" t="str">
        <f>ARTICLES_FINIS!B180</f>
        <v>30GIN</v>
      </c>
      <c r="C196" s="61" t="str">
        <f>ARTICLES_FINIS!C180</f>
        <v>0,03</v>
      </c>
      <c r="D196" s="61" t="str">
        <f>ARTICLES_FINIS!D180</f>
        <v>30 ml HE GINGEMBRE</v>
      </c>
      <c r="E196" s="61" t="str">
        <f>ARTICLES_FINIS!E180</f>
        <v>pkd</v>
      </c>
      <c r="F196" s="29" t="str">
        <f>IF(ARTICLES_FINIS!F180&gt;=ARTICLES_FINIS!J180," ",IF(AND(ARTICLES_FINIS!F180=0,ARTICLES_FINIS!G180="")," ",ARTICLES_FINIS!F180))</f>
        <v xml:space="preserve"> </v>
      </c>
      <c r="G196" s="41">
        <f>ARTICLES_FINIS!G180</f>
        <v>0</v>
      </c>
      <c r="H196" s="41">
        <f>ARTICLES_FINIS!H180</f>
        <v>1</v>
      </c>
      <c r="I196" s="41">
        <f>ARTICLES_FINIS!I180</f>
        <v>2</v>
      </c>
      <c r="J196" s="41">
        <f>ARTICLES_FINIS!J180</f>
        <v>8</v>
      </c>
    </row>
    <row r="197" spans="1:10">
      <c r="A197" s="61" t="str">
        <f>ARTICLES_FINIS!A185</f>
        <v>30MYR</v>
      </c>
      <c r="B197" s="61" t="str">
        <f>ARTICLES_FINIS!B185</f>
        <v>30MYR</v>
      </c>
      <c r="C197" s="61" t="str">
        <f>ARTICLES_FINIS!C185</f>
        <v>0,03</v>
      </c>
      <c r="D197" s="61" t="str">
        <f>ARTICLES_FINIS!D185</f>
        <v>30 ml HE MYRRHE</v>
      </c>
      <c r="E197" s="61" t="str">
        <f>ARTICLES_FINIS!E185</f>
        <v>pkd</v>
      </c>
      <c r="F197" s="29" t="str">
        <f>IF(ARTICLES_FINIS!F185&gt;=ARTICLES_FINIS!J185," ",IF(AND(ARTICLES_FINIS!F185=0,ARTICLES_FINIS!G185="")," ",ARTICLES_FINIS!F185))</f>
        <v xml:space="preserve"> </v>
      </c>
      <c r="G197" s="41">
        <f>ARTICLES_FINIS!G185</f>
        <v>0</v>
      </c>
      <c r="H197" s="41">
        <f>ARTICLES_FINIS!H185</f>
        <v>1</v>
      </c>
      <c r="I197" s="41">
        <f>ARTICLES_FINIS!I185</f>
        <v>2</v>
      </c>
      <c r="J197" s="41">
        <f>ARTICLES_FINIS!J185</f>
        <v>8</v>
      </c>
    </row>
    <row r="198" spans="1:10">
      <c r="A198" s="61" t="str">
        <f>ARTICLES_FINIS!A188</f>
        <v>30ORI</v>
      </c>
      <c r="B198" s="61" t="str">
        <f>ARTICLES_FINIS!B188</f>
        <v>30ORI</v>
      </c>
      <c r="C198" s="61" t="str">
        <f>ARTICLES_FINIS!C188</f>
        <v>0,03</v>
      </c>
      <c r="D198" s="61" t="str">
        <f>ARTICLES_FINIS!D188</f>
        <v>30 ml HE ORIGAN</v>
      </c>
      <c r="E198" s="61" t="str">
        <f>ARTICLES_FINIS!E188</f>
        <v>pkd</v>
      </c>
      <c r="F198" s="29" t="str">
        <f>IF(ARTICLES_FINIS!F188&gt;=ARTICLES_FINIS!J188," ",IF(AND(ARTICLES_FINIS!F188=0,ARTICLES_FINIS!G188="")," ",ARTICLES_FINIS!F188))</f>
        <v xml:space="preserve"> </v>
      </c>
      <c r="G198" s="41">
        <f>ARTICLES_FINIS!G188</f>
        <v>0</v>
      </c>
      <c r="H198" s="41">
        <f>ARTICLES_FINIS!H188</f>
        <v>1</v>
      </c>
      <c r="I198" s="41">
        <f>ARTICLES_FINIS!I188</f>
        <v>2</v>
      </c>
      <c r="J198" s="41">
        <f>ARTICLES_FINIS!J188</f>
        <v>8</v>
      </c>
    </row>
    <row r="199" spans="1:10">
      <c r="A199" s="61" t="str">
        <f>ARTICLES_FINIS!A191</f>
        <v>30SAR</v>
      </c>
      <c r="B199" s="61" t="str">
        <f>ARTICLES_FINIS!B191</f>
        <v>30SAR</v>
      </c>
      <c r="C199" s="61" t="str">
        <f>ARTICLES_FINIS!C191</f>
        <v>0,03</v>
      </c>
      <c r="D199" s="61" t="str">
        <f>ARTICLES_FINIS!D191</f>
        <v>30 ml HE SARRIETTE</v>
      </c>
      <c r="E199" s="61" t="str">
        <f>ARTICLES_FINIS!E191</f>
        <v>pkd</v>
      </c>
      <c r="F199" s="29" t="str">
        <f>IF(ARTICLES_FINIS!F191&gt;=ARTICLES_FINIS!J191," ",IF(AND(ARTICLES_FINIS!F191=0,ARTICLES_FINIS!G191="")," ",ARTICLES_FINIS!F191))</f>
        <v xml:space="preserve"> </v>
      </c>
      <c r="G199" s="41">
        <f>ARTICLES_FINIS!G191</f>
        <v>0</v>
      </c>
      <c r="H199" s="41">
        <f>ARTICLES_FINIS!H191</f>
        <v>1</v>
      </c>
      <c r="I199" s="41">
        <f>ARTICLES_FINIS!I191</f>
        <v>2</v>
      </c>
      <c r="J199" s="41">
        <f>ARTICLES_FINIS!J191</f>
        <v>8</v>
      </c>
    </row>
    <row r="200" spans="1:10">
      <c r="A200" s="61" t="str">
        <f>ARTICLES_FINIS!A195</f>
        <v>CDRV</v>
      </c>
      <c r="B200" s="61" t="str">
        <f>ARTICLES_FINIS!B195</f>
        <v>CDRV</v>
      </c>
      <c r="C200" s="61">
        <f>ARTICLES_FINIS!C195</f>
        <v>1</v>
      </c>
      <c r="D200" s="61" t="str">
        <f>ARTICLES_FINIS!D195</f>
        <v>Cartes de RV</v>
      </c>
      <c r="E200" s="61" t="str">
        <f>ARTICLES_FINIS!E195</f>
        <v>pkd</v>
      </c>
      <c r="F200" s="29" t="str">
        <f>IF(ARTICLES_FINIS!F195&gt;=ARTICLES_FINIS!J195," ",IF(AND(ARTICLES_FINIS!F195=0,ARTICLES_FINIS!G195="")," ",ARTICLES_FINIS!F195))</f>
        <v xml:space="preserve"> </v>
      </c>
      <c r="G200" s="41">
        <f>ARTICLES_FINIS!G195</f>
        <v>0</v>
      </c>
      <c r="H200" s="41">
        <f>ARTICLES_FINIS!H195</f>
        <v>10</v>
      </c>
      <c r="I200" s="41">
        <f>ARTICLES_FINIS!I195</f>
        <v>50</v>
      </c>
      <c r="J200" s="41">
        <f>ARTICLES_FINIS!J195</f>
        <v>100</v>
      </c>
    </row>
    <row r="201" spans="1:10">
      <c r="A201" s="61" t="str">
        <f>ARTICLES_FINIS!A197</f>
        <v>FILM</v>
      </c>
      <c r="B201" s="61" t="str">
        <f>ARTICLES_FINIS!B197</f>
        <v>FILM</v>
      </c>
      <c r="C201" s="61">
        <f>ARTICLES_FINIS!C197</f>
        <v>1</v>
      </c>
      <c r="D201" s="61" t="str">
        <f>ARTICLES_FINIS!D197</f>
        <v>Film etirable</v>
      </c>
      <c r="E201" s="61" t="str">
        <f>ARTICLES_FINIS!E197</f>
        <v>pkd</v>
      </c>
      <c r="F201" s="29" t="str">
        <f>IF(ARTICLES_FINIS!F197&gt;=ARTICLES_FINIS!J197," ",IF(AND(ARTICLES_FINIS!F197=0,ARTICLES_FINIS!G197="")," ",ARTICLES_FINIS!F197))</f>
        <v xml:space="preserve"> </v>
      </c>
      <c r="G201" s="41">
        <f>ARTICLES_FINIS!G197</f>
        <v>0</v>
      </c>
      <c r="H201" s="41">
        <f>ARTICLES_FINIS!H197</f>
        <v>10</v>
      </c>
      <c r="I201" s="41">
        <f>ARTICLES_FINIS!I197</f>
        <v>50</v>
      </c>
      <c r="J201" s="41">
        <f>ARTICLES_FINIS!J197</f>
        <v>100</v>
      </c>
    </row>
    <row r="202" spans="1:10">
      <c r="A202" s="61" t="str">
        <f>ARTICLES_FINIS!A198</f>
        <v>INT181</v>
      </c>
      <c r="B202" s="61" t="str">
        <f>ARTICLES_FINIS!B198</f>
        <v>INT182</v>
      </c>
      <c r="C202" s="61" t="str">
        <f>ARTICLES_FINIS!C198</f>
        <v>0,2</v>
      </c>
      <c r="D202" s="61" t="str">
        <f>ARTICLES_FINIS!D198</f>
        <v>huile jasmin inter</v>
      </c>
      <c r="E202" s="61" t="str">
        <f>ARTICLES_FINIS!E198</f>
        <v>inter</v>
      </c>
      <c r="F202" s="29" t="str">
        <f>IF(ARTICLES_FINIS!F198&gt;=ARTICLES_FINIS!J198," ",IF(AND(ARTICLES_FINIS!F198=0,ARTICLES_FINIS!G198="")," ",ARTICLES_FINIS!F198))</f>
        <v xml:space="preserve"> </v>
      </c>
      <c r="G202" s="41">
        <f>ARTICLES_FINIS!G198</f>
        <v>0</v>
      </c>
      <c r="H202" s="41">
        <f>ARTICLES_FINIS!H198</f>
        <v>8</v>
      </c>
      <c r="I202" s="41">
        <f>ARTICLES_FINIS!I198</f>
        <v>16</v>
      </c>
      <c r="J202" s="41">
        <f>ARTICLES_FINIS!J198</f>
        <v>60</v>
      </c>
    </row>
    <row r="203" spans="1:10">
      <c r="A203" s="61">
        <f>ARTICLES_FINIS!A218</f>
        <v>0</v>
      </c>
      <c r="B203" s="61">
        <f>ARTICLES_FINIS!B218</f>
        <v>0</v>
      </c>
      <c r="C203" s="61">
        <f>ARTICLES_FINIS!C218</f>
        <v>0</v>
      </c>
      <c r="D203" s="61">
        <f>ARTICLES_FINIS!D218</f>
        <v>0</v>
      </c>
      <c r="E203" s="61">
        <f>ARTICLES_FINIS!E218</f>
        <v>0</v>
      </c>
      <c r="F203" s="59" t="str">
        <f>IF(ARTICLES_FINIS!F218&gt;=ARTICLES_FINIS!J218," ",IF(AND(ARTICLES_FINIS!F218=0,ARTICLES_FINIS!G218="")," ",ARTICLES_FINIS!F218))</f>
        <v xml:space="preserve"> </v>
      </c>
      <c r="G203" s="41">
        <f>ARTICLES_FINIS!G218</f>
        <v>0</v>
      </c>
      <c r="H203" s="41">
        <f>ARTICLES_FINIS!H218</f>
        <v>0</v>
      </c>
      <c r="I203" s="41">
        <f>ARTICLES_FINIS!I218</f>
        <v>0</v>
      </c>
      <c r="J203" s="41">
        <f>ARTICLES_FINIS!J218</f>
        <v>0</v>
      </c>
    </row>
    <row r="204" spans="1:10">
      <c r="A204" s="61">
        <f>ARTICLES_FINIS!A219</f>
        <v>0</v>
      </c>
      <c r="B204" s="61">
        <f>ARTICLES_FINIS!B219</f>
        <v>0</v>
      </c>
      <c r="C204" s="61">
        <f>ARTICLES_FINIS!C219</f>
        <v>0</v>
      </c>
      <c r="D204" s="61">
        <f>ARTICLES_FINIS!D219</f>
        <v>0</v>
      </c>
      <c r="E204" s="61">
        <f>ARTICLES_FINIS!E219</f>
        <v>0</v>
      </c>
      <c r="F204" s="59" t="str">
        <f>IF(ARTICLES_FINIS!F219&gt;=ARTICLES_FINIS!J219," ",IF(AND(ARTICLES_FINIS!F219=0,ARTICLES_FINIS!G219="")," ",ARTICLES_FINIS!F219))</f>
        <v xml:space="preserve"> </v>
      </c>
      <c r="G204" s="41">
        <f>ARTICLES_FINIS!G219</f>
        <v>0</v>
      </c>
      <c r="H204" s="41">
        <f>ARTICLES_FINIS!H219</f>
        <v>0</v>
      </c>
      <c r="I204" s="41">
        <f>ARTICLES_FINIS!I219</f>
        <v>0</v>
      </c>
      <c r="J204" s="41">
        <f>ARTICLES_FINIS!J219</f>
        <v>0</v>
      </c>
    </row>
    <row r="205" spans="1:10">
      <c r="A205" s="61">
        <f>ARTICLES_FINIS!A220</f>
        <v>0</v>
      </c>
      <c r="B205" s="61">
        <f>ARTICLES_FINIS!B220</f>
        <v>0</v>
      </c>
      <c r="C205" s="61">
        <f>ARTICLES_FINIS!C220</f>
        <v>0</v>
      </c>
      <c r="D205" s="61">
        <f>ARTICLES_FINIS!D220</f>
        <v>0</v>
      </c>
      <c r="E205" s="61">
        <f>ARTICLES_FINIS!E220</f>
        <v>0</v>
      </c>
      <c r="F205" s="29" t="str">
        <f>IF(ARTICLES_FINIS!F220&gt;=ARTICLES_FINIS!J220," ",IF(AND(ARTICLES_FINIS!F220=0,ARTICLES_FINIS!G220="")," ",ARTICLES_FINIS!F220))</f>
        <v xml:space="preserve"> </v>
      </c>
      <c r="G205" s="41">
        <f>ARTICLES_FINIS!G220</f>
        <v>0</v>
      </c>
      <c r="H205" s="41">
        <f>ARTICLES_FINIS!H220</f>
        <v>0</v>
      </c>
      <c r="I205" s="41">
        <f>ARTICLES_FINIS!I220</f>
        <v>0</v>
      </c>
      <c r="J205" s="41">
        <f>ARTICLES_FINIS!J220</f>
        <v>0</v>
      </c>
    </row>
    <row r="206" spans="1:10">
      <c r="A206" s="61">
        <f>ARTICLES_FINIS!A221</f>
        <v>0</v>
      </c>
      <c r="B206" s="61">
        <f>ARTICLES_FINIS!B221</f>
        <v>0</v>
      </c>
      <c r="C206" s="61">
        <f>ARTICLES_FINIS!C221</f>
        <v>0</v>
      </c>
      <c r="D206" s="61">
        <f>ARTICLES_FINIS!D221</f>
        <v>0</v>
      </c>
      <c r="E206" s="61">
        <f>ARTICLES_FINIS!E221</f>
        <v>0</v>
      </c>
      <c r="F206" s="29" t="str">
        <f>IF(ARTICLES_FINIS!F221&gt;=ARTICLES_FINIS!J221," ",IF(AND(ARTICLES_FINIS!F221=0,ARTICLES_FINIS!G221="")," ",ARTICLES_FINIS!F221))</f>
        <v xml:space="preserve"> </v>
      </c>
      <c r="G206" s="41">
        <f>ARTICLES_FINIS!G221</f>
        <v>0</v>
      </c>
      <c r="H206" s="41">
        <f>ARTICLES_FINIS!H221</f>
        <v>0</v>
      </c>
      <c r="I206" s="41">
        <f>ARTICLES_FINIS!I221</f>
        <v>0</v>
      </c>
      <c r="J206" s="41">
        <f>ARTICLES_FINIS!J221</f>
        <v>0</v>
      </c>
    </row>
    <row r="207" spans="1:10">
      <c r="A207" s="61">
        <f>ARTICLES_FINIS!A222</f>
        <v>0</v>
      </c>
      <c r="B207" s="61">
        <f>ARTICLES_FINIS!B222</f>
        <v>0</v>
      </c>
      <c r="C207" s="61">
        <f>ARTICLES_FINIS!C222</f>
        <v>0</v>
      </c>
      <c r="D207" s="61">
        <f>ARTICLES_FINIS!D222</f>
        <v>0</v>
      </c>
      <c r="E207" s="61">
        <f>ARTICLES_FINIS!E222</f>
        <v>0</v>
      </c>
      <c r="F207" s="29" t="str">
        <f>IF(ARTICLES_FINIS!F222&gt;=ARTICLES_FINIS!J222," ",IF(AND(ARTICLES_FINIS!F222=0,ARTICLES_FINIS!G222="")," ",ARTICLES_FINIS!F222))</f>
        <v xml:space="preserve"> </v>
      </c>
      <c r="G207" s="41">
        <f>ARTICLES_FINIS!G222</f>
        <v>0</v>
      </c>
      <c r="H207" s="41">
        <f>ARTICLES_FINIS!H222</f>
        <v>0</v>
      </c>
      <c r="I207" s="41">
        <f>ARTICLES_FINIS!I222</f>
        <v>0</v>
      </c>
      <c r="J207" s="41">
        <f>ARTICLES_FINIS!J222</f>
        <v>0</v>
      </c>
    </row>
    <row r="208" spans="1:10">
      <c r="A208" s="61">
        <f>ARTICLES_FINIS!A223</f>
        <v>0</v>
      </c>
      <c r="B208" s="61">
        <f>ARTICLES_FINIS!B223</f>
        <v>0</v>
      </c>
      <c r="C208" s="61">
        <f>ARTICLES_FINIS!C223</f>
        <v>0</v>
      </c>
      <c r="D208" s="61">
        <f>ARTICLES_FINIS!D223</f>
        <v>0</v>
      </c>
      <c r="E208" s="61">
        <f>ARTICLES_FINIS!E223</f>
        <v>0</v>
      </c>
      <c r="F208" s="29" t="str">
        <f>IF(ARTICLES_FINIS!F223&gt;=ARTICLES_FINIS!J223," ",IF(AND(ARTICLES_FINIS!F223=0,ARTICLES_FINIS!G223="")," ",ARTICLES_FINIS!F223))</f>
        <v xml:space="preserve"> </v>
      </c>
      <c r="G208" s="41">
        <f>ARTICLES_FINIS!G223</f>
        <v>0</v>
      </c>
      <c r="H208" s="41">
        <f>ARTICLES_FINIS!H223</f>
        <v>0</v>
      </c>
      <c r="I208" s="41">
        <f>ARTICLES_FINIS!I223</f>
        <v>0</v>
      </c>
      <c r="J208" s="41">
        <f>ARTICLES_FINIS!J223</f>
        <v>0</v>
      </c>
    </row>
    <row r="209" spans="1:10">
      <c r="A209" s="61">
        <f>ARTICLES_FINIS!A224</f>
        <v>0</v>
      </c>
      <c r="B209" s="61">
        <f>ARTICLES_FINIS!B224</f>
        <v>0</v>
      </c>
      <c r="C209" s="61">
        <f>ARTICLES_FINIS!C224</f>
        <v>0</v>
      </c>
      <c r="D209" s="61">
        <f>ARTICLES_FINIS!D224</f>
        <v>0</v>
      </c>
      <c r="E209" s="61">
        <f>ARTICLES_FINIS!E224</f>
        <v>0</v>
      </c>
      <c r="F209" s="29" t="str">
        <f>IF(ARTICLES_FINIS!F224&gt;=ARTICLES_FINIS!J224," ",IF(AND(ARTICLES_FINIS!F224=0,ARTICLES_FINIS!G224="")," ",ARTICLES_FINIS!F224))</f>
        <v xml:space="preserve"> </v>
      </c>
      <c r="G209" s="41">
        <f>ARTICLES_FINIS!G224</f>
        <v>0</v>
      </c>
      <c r="H209" s="41">
        <f>ARTICLES_FINIS!H224</f>
        <v>0</v>
      </c>
      <c r="I209" s="41">
        <f>ARTICLES_FINIS!I224</f>
        <v>0</v>
      </c>
      <c r="J209" s="41">
        <f>ARTICLES_FINIS!J224</f>
        <v>0</v>
      </c>
    </row>
    <row r="210" spans="1:10">
      <c r="A210" s="61">
        <f>ARTICLES_FINIS!A225</f>
        <v>0</v>
      </c>
      <c r="B210" s="61">
        <f>ARTICLES_FINIS!B225</f>
        <v>0</v>
      </c>
      <c r="C210" s="61">
        <f>ARTICLES_FINIS!C225</f>
        <v>0</v>
      </c>
      <c r="D210" s="61">
        <f>ARTICLES_FINIS!D225</f>
        <v>0</v>
      </c>
      <c r="E210" s="61">
        <f>ARTICLES_FINIS!E225</f>
        <v>0</v>
      </c>
      <c r="F210" s="59" t="str">
        <f>IF(ARTICLES_FINIS!F225&gt;=ARTICLES_FINIS!J225," ",IF(AND(ARTICLES_FINIS!F225=0,ARTICLES_FINIS!G225="")," ",ARTICLES_FINIS!F225))</f>
        <v xml:space="preserve"> </v>
      </c>
      <c r="G210" s="41">
        <f>ARTICLES_FINIS!G225</f>
        <v>0</v>
      </c>
      <c r="H210" s="41">
        <f>ARTICLES_FINIS!H225</f>
        <v>0</v>
      </c>
      <c r="I210" s="41">
        <f>ARTICLES_FINIS!I225</f>
        <v>0</v>
      </c>
      <c r="J210" s="41">
        <f>ARTICLES_FINIS!J225</f>
        <v>0</v>
      </c>
    </row>
    <row r="211" spans="1:10">
      <c r="A211" s="61">
        <f>ARTICLES_FINIS!A226</f>
        <v>0</v>
      </c>
      <c r="B211" s="61">
        <f>ARTICLES_FINIS!B226</f>
        <v>0</v>
      </c>
      <c r="C211" s="61">
        <f>ARTICLES_FINIS!C226</f>
        <v>0</v>
      </c>
      <c r="D211" s="61">
        <f>ARTICLES_FINIS!D226</f>
        <v>0</v>
      </c>
      <c r="E211" s="61">
        <f>ARTICLES_FINIS!E226</f>
        <v>0</v>
      </c>
      <c r="F211" s="59" t="str">
        <f>IF(ARTICLES_FINIS!F226&gt;=ARTICLES_FINIS!J226," ",IF(AND(ARTICLES_FINIS!F226=0,ARTICLES_FINIS!G226="")," ",ARTICLES_FINIS!F226))</f>
        <v xml:space="preserve"> </v>
      </c>
      <c r="G211" s="41">
        <f>ARTICLES_FINIS!G226</f>
        <v>0</v>
      </c>
      <c r="H211" s="41">
        <f>ARTICLES_FINIS!H226</f>
        <v>0</v>
      </c>
      <c r="I211" s="41">
        <f>ARTICLES_FINIS!I226</f>
        <v>0</v>
      </c>
      <c r="J211" s="41">
        <f>ARTICLES_FINIS!J226</f>
        <v>0</v>
      </c>
    </row>
    <row r="212" spans="1:10">
      <c r="A212" s="61">
        <f>ARTICLES_FINIS!A227</f>
        <v>0</v>
      </c>
      <c r="B212" s="61">
        <f>ARTICLES_FINIS!B227</f>
        <v>0</v>
      </c>
      <c r="C212" s="61">
        <f>ARTICLES_FINIS!C227</f>
        <v>0</v>
      </c>
      <c r="D212" s="61">
        <f>ARTICLES_FINIS!D227</f>
        <v>0</v>
      </c>
      <c r="E212" s="61">
        <f>ARTICLES_FINIS!E227</f>
        <v>0</v>
      </c>
      <c r="F212" s="59" t="str">
        <f>IF(ARTICLES_FINIS!F227&gt;=ARTICLES_FINIS!J227," ",IF(AND(ARTICLES_FINIS!F227=0,ARTICLES_FINIS!G227="")," ",ARTICLES_FINIS!F227))</f>
        <v xml:space="preserve"> </v>
      </c>
      <c r="G212" s="41">
        <f>ARTICLES_FINIS!G227</f>
        <v>0</v>
      </c>
      <c r="H212" s="41">
        <f>ARTICLES_FINIS!H227</f>
        <v>0</v>
      </c>
      <c r="I212" s="41">
        <f>ARTICLES_FINIS!I227</f>
        <v>0</v>
      </c>
      <c r="J212" s="41">
        <f>ARTICLES_FINIS!J227</f>
        <v>0</v>
      </c>
    </row>
    <row r="213" spans="1:10">
      <c r="A213" s="61">
        <f>ARTICLES_FINIS!A228</f>
        <v>0</v>
      </c>
      <c r="B213" s="61">
        <f>ARTICLES_FINIS!B228</f>
        <v>0</v>
      </c>
      <c r="C213" s="61">
        <f>ARTICLES_FINIS!C228</f>
        <v>0</v>
      </c>
      <c r="D213" s="61">
        <f>ARTICLES_FINIS!D228</f>
        <v>0</v>
      </c>
      <c r="E213" s="61">
        <f>ARTICLES_FINIS!E228</f>
        <v>0</v>
      </c>
      <c r="F213" s="29" t="str">
        <f>IF(ARTICLES_FINIS!F228&gt;=ARTICLES_FINIS!J228," ",IF(AND(ARTICLES_FINIS!F228=0,ARTICLES_FINIS!G228="")," ",ARTICLES_FINIS!F228))</f>
        <v xml:space="preserve"> </v>
      </c>
      <c r="G213" s="41">
        <f>ARTICLES_FINIS!G228</f>
        <v>0</v>
      </c>
      <c r="H213" s="41">
        <f>ARTICLES_FINIS!H228</f>
        <v>0</v>
      </c>
      <c r="I213" s="41">
        <f>ARTICLES_FINIS!I228</f>
        <v>0</v>
      </c>
      <c r="J213" s="41">
        <f>ARTICLES_FINIS!J228</f>
        <v>0</v>
      </c>
    </row>
    <row r="214" spans="1:10">
      <c r="A214" s="61">
        <f>ARTICLES_FINIS!A229</f>
        <v>0</v>
      </c>
      <c r="B214" s="61">
        <f>ARTICLES_FINIS!B229</f>
        <v>0</v>
      </c>
      <c r="C214" s="61">
        <f>ARTICLES_FINIS!C229</f>
        <v>0</v>
      </c>
      <c r="D214" s="61">
        <f>ARTICLES_FINIS!D229</f>
        <v>0</v>
      </c>
      <c r="E214" s="61">
        <f>ARTICLES_FINIS!E229</f>
        <v>0</v>
      </c>
      <c r="F214" s="29" t="str">
        <f>IF(ARTICLES_FINIS!F229&gt;=ARTICLES_FINIS!J229," ",IF(AND(ARTICLES_FINIS!F229=0,ARTICLES_FINIS!G229="")," ",ARTICLES_FINIS!F229))</f>
        <v xml:space="preserve"> </v>
      </c>
      <c r="G214" s="41">
        <f>ARTICLES_FINIS!G229</f>
        <v>0</v>
      </c>
      <c r="H214" s="41">
        <f>ARTICLES_FINIS!H229</f>
        <v>0</v>
      </c>
      <c r="I214" s="41">
        <f>ARTICLES_FINIS!I229</f>
        <v>0</v>
      </c>
      <c r="J214" s="41">
        <f>ARTICLES_FINIS!J229</f>
        <v>0</v>
      </c>
    </row>
    <row r="215" spans="1:10">
      <c r="A215" s="61">
        <f>ARTICLES_FINIS!A230</f>
        <v>0</v>
      </c>
      <c r="B215" s="61">
        <f>ARTICLES_FINIS!B230</f>
        <v>0</v>
      </c>
      <c r="C215" s="61">
        <f>ARTICLES_FINIS!C230</f>
        <v>0</v>
      </c>
      <c r="D215" s="61">
        <f>ARTICLES_FINIS!D230</f>
        <v>0</v>
      </c>
      <c r="E215" s="61">
        <f>ARTICLES_FINIS!E230</f>
        <v>0</v>
      </c>
      <c r="F215" s="29" t="str">
        <f>IF(ARTICLES_FINIS!F230&gt;=ARTICLES_FINIS!J230," ",IF(AND(ARTICLES_FINIS!F230=0,ARTICLES_FINIS!G230="")," ",ARTICLES_FINIS!F230))</f>
        <v xml:space="preserve"> </v>
      </c>
      <c r="G215" s="41">
        <f>ARTICLES_FINIS!G230</f>
        <v>0</v>
      </c>
      <c r="H215" s="41">
        <f>ARTICLES_FINIS!H230</f>
        <v>0</v>
      </c>
      <c r="I215" s="41">
        <f>ARTICLES_FINIS!I230</f>
        <v>0</v>
      </c>
      <c r="J215" s="41">
        <f>ARTICLES_FINIS!J230</f>
        <v>0</v>
      </c>
    </row>
    <row r="216" spans="1:10">
      <c r="A216" s="61">
        <f>ARTICLES_FINIS!A231</f>
        <v>0</v>
      </c>
      <c r="B216" s="61">
        <f>ARTICLES_FINIS!B231</f>
        <v>0</v>
      </c>
      <c r="C216" s="61">
        <f>ARTICLES_FINIS!C231</f>
        <v>0</v>
      </c>
      <c r="D216" s="61">
        <f>ARTICLES_FINIS!D231</f>
        <v>0</v>
      </c>
      <c r="E216" s="61">
        <f>ARTICLES_FINIS!E231</f>
        <v>0</v>
      </c>
      <c r="F216" s="29" t="str">
        <f>IF(ARTICLES_FINIS!F231&gt;=ARTICLES_FINIS!J231," ",IF(AND(ARTICLES_FINIS!F231=0,ARTICLES_FINIS!G231="")," ",ARTICLES_FINIS!F231))</f>
        <v xml:space="preserve"> </v>
      </c>
      <c r="G216" s="41">
        <f>ARTICLES_FINIS!G231</f>
        <v>0</v>
      </c>
      <c r="H216" s="41">
        <f>ARTICLES_FINIS!H231</f>
        <v>0</v>
      </c>
      <c r="I216" s="41">
        <f>ARTICLES_FINIS!I231</f>
        <v>0</v>
      </c>
      <c r="J216" s="41">
        <f>ARTICLES_FINIS!J231</f>
        <v>0</v>
      </c>
    </row>
    <row r="217" spans="1:10">
      <c r="A217" s="61">
        <f>ARTICLES_FINIS!A232</f>
        <v>0</v>
      </c>
      <c r="B217" s="61">
        <f>ARTICLES_FINIS!B232</f>
        <v>0</v>
      </c>
      <c r="C217" s="61">
        <f>ARTICLES_FINIS!C232</f>
        <v>0</v>
      </c>
      <c r="D217" s="61">
        <f>ARTICLES_FINIS!D232</f>
        <v>0</v>
      </c>
      <c r="E217" s="61">
        <f>ARTICLES_FINIS!E232</f>
        <v>0</v>
      </c>
      <c r="F217" s="29" t="str">
        <f>IF(ARTICLES_FINIS!F232&gt;=ARTICLES_FINIS!J232," ",IF(AND(ARTICLES_FINIS!F232=0,ARTICLES_FINIS!G232="")," ",ARTICLES_FINIS!F232))</f>
        <v xml:space="preserve"> </v>
      </c>
      <c r="G217" s="41">
        <f>ARTICLES_FINIS!G232</f>
        <v>0</v>
      </c>
      <c r="H217" s="41">
        <f>ARTICLES_FINIS!H232</f>
        <v>0</v>
      </c>
      <c r="I217" s="41">
        <f>ARTICLES_FINIS!I232</f>
        <v>0</v>
      </c>
      <c r="J217" s="41">
        <f>ARTICLES_FINIS!J232</f>
        <v>0</v>
      </c>
    </row>
    <row r="218" spans="1:10">
      <c r="A218" s="61">
        <f>ARTICLES_FINIS!A233</f>
        <v>0</v>
      </c>
      <c r="B218" s="61">
        <f>ARTICLES_FINIS!B233</f>
        <v>0</v>
      </c>
      <c r="C218" s="61">
        <f>ARTICLES_FINIS!C233</f>
        <v>0</v>
      </c>
      <c r="D218" s="61">
        <f>ARTICLES_FINIS!D233</f>
        <v>0</v>
      </c>
      <c r="E218" s="61">
        <f>ARTICLES_FINIS!E233</f>
        <v>0</v>
      </c>
      <c r="F218" s="59" t="str">
        <f>IF(ARTICLES_FINIS!F233&gt;=ARTICLES_FINIS!J233," ",IF(AND(ARTICLES_FINIS!F233=0,ARTICLES_FINIS!G233="")," ",ARTICLES_FINIS!F233))</f>
        <v xml:space="preserve"> </v>
      </c>
      <c r="G218" s="41">
        <f>ARTICLES_FINIS!G233</f>
        <v>0</v>
      </c>
      <c r="H218" s="41">
        <f>ARTICLES_FINIS!H233</f>
        <v>0</v>
      </c>
      <c r="I218" s="41">
        <f>ARTICLES_FINIS!I233</f>
        <v>0</v>
      </c>
      <c r="J218" s="41">
        <f>ARTICLES_FINIS!J233</f>
        <v>0</v>
      </c>
    </row>
    <row r="219" spans="1:10">
      <c r="A219" s="61">
        <f>ARTICLES_FINIS!A234</f>
        <v>0</v>
      </c>
      <c r="B219" s="61">
        <f>ARTICLES_FINIS!B234</f>
        <v>0</v>
      </c>
      <c r="C219" s="61">
        <f>ARTICLES_FINIS!C234</f>
        <v>0</v>
      </c>
      <c r="D219" s="61">
        <f>ARTICLES_FINIS!D234</f>
        <v>0</v>
      </c>
      <c r="E219" s="61">
        <f>ARTICLES_FINIS!E234</f>
        <v>0</v>
      </c>
      <c r="F219" s="59" t="str">
        <f>IF(ARTICLES_FINIS!F234&gt;=ARTICLES_FINIS!J234," ",IF(AND(ARTICLES_FINIS!F234=0,ARTICLES_FINIS!G234="")," ",ARTICLES_FINIS!F234))</f>
        <v xml:space="preserve"> </v>
      </c>
      <c r="G219" s="41">
        <f>ARTICLES_FINIS!G234</f>
        <v>0</v>
      </c>
      <c r="H219" s="41">
        <f>ARTICLES_FINIS!H234</f>
        <v>0</v>
      </c>
      <c r="I219" s="41">
        <f>ARTICLES_FINIS!I234</f>
        <v>0</v>
      </c>
      <c r="J219" s="41">
        <f>ARTICLES_FINIS!J234</f>
        <v>0</v>
      </c>
    </row>
    <row r="220" spans="1:10">
      <c r="A220" s="61">
        <f>ARTICLES_FINIS!A235</f>
        <v>0</v>
      </c>
      <c r="B220" s="61">
        <f>ARTICLES_FINIS!B235</f>
        <v>0</v>
      </c>
      <c r="C220" s="61">
        <f>ARTICLES_FINIS!C235</f>
        <v>0</v>
      </c>
      <c r="D220" s="61">
        <f>ARTICLES_FINIS!D235</f>
        <v>0</v>
      </c>
      <c r="E220" s="61">
        <f>ARTICLES_FINIS!E235</f>
        <v>0</v>
      </c>
      <c r="F220" s="59" t="str">
        <f>IF(ARTICLES_FINIS!F235&gt;ARTICLES_FINIS!J235," ",IF(AND(ARTICLES_FINIS!F235=0,ARTICLES_FINIS!G235="")," ",ARTICLES_FINIS!F235))</f>
        <v xml:space="preserve"> </v>
      </c>
      <c r="G220" s="41">
        <f>ARTICLES_FINIS!G235</f>
        <v>0</v>
      </c>
      <c r="H220" s="41">
        <f>ARTICLES_FINIS!H235</f>
        <v>0</v>
      </c>
      <c r="I220" s="41">
        <f>ARTICLES_FINIS!I235</f>
        <v>0</v>
      </c>
      <c r="J220" s="41">
        <f>ARTICLES_FINIS!J235</f>
        <v>0</v>
      </c>
    </row>
    <row r="221" spans="1:10">
      <c r="A221" s="61">
        <f>ARTICLES_FINIS!A236</f>
        <v>0</v>
      </c>
      <c r="B221" s="61">
        <f>ARTICLES_FINIS!B236</f>
        <v>0</v>
      </c>
      <c r="C221" s="61">
        <f>ARTICLES_FINIS!C236</f>
        <v>0</v>
      </c>
      <c r="D221" s="61">
        <f>ARTICLES_FINIS!D236</f>
        <v>0</v>
      </c>
      <c r="E221" s="61">
        <f>ARTICLES_FINIS!E236</f>
        <v>0</v>
      </c>
      <c r="F221" s="29" t="str">
        <f>IF(ARTICLES_FINIS!F236&gt;ARTICLES_FINIS!J236," ",IF(AND(ARTICLES_FINIS!F236=0,ARTICLES_FINIS!G236="")," ",ARTICLES_FINIS!F236))</f>
        <v xml:space="preserve"> </v>
      </c>
      <c r="G221" s="41">
        <f>ARTICLES_FINIS!G236</f>
        <v>0</v>
      </c>
      <c r="H221" s="41">
        <f>ARTICLES_FINIS!H236</f>
        <v>0</v>
      </c>
      <c r="I221" s="41">
        <f>ARTICLES_FINIS!I236</f>
        <v>0</v>
      </c>
      <c r="J221" s="41">
        <f>ARTICLES_FINIS!J236</f>
        <v>0</v>
      </c>
    </row>
    <row r="222" spans="1:10">
      <c r="A222" s="61">
        <f>ARTICLES_FINIS!A237</f>
        <v>0</v>
      </c>
      <c r="B222" s="61">
        <f>ARTICLES_FINIS!B237</f>
        <v>0</v>
      </c>
      <c r="C222" s="61">
        <f>ARTICLES_FINIS!C237</f>
        <v>0</v>
      </c>
      <c r="D222" s="61">
        <f>ARTICLES_FINIS!D237</f>
        <v>0</v>
      </c>
      <c r="E222" s="61">
        <f>ARTICLES_FINIS!E237</f>
        <v>0</v>
      </c>
      <c r="F222" s="29" t="str">
        <f>IF(ARTICLES_FINIS!F237&gt;ARTICLES_FINIS!J237," ",IF(AND(ARTICLES_FINIS!F237=0,ARTICLES_FINIS!G237="")," ",ARTICLES_FINIS!F237))</f>
        <v xml:space="preserve"> </v>
      </c>
      <c r="G222" s="41">
        <f>ARTICLES_FINIS!G237</f>
        <v>0</v>
      </c>
      <c r="H222" s="41">
        <f>ARTICLES_FINIS!H237</f>
        <v>0</v>
      </c>
      <c r="I222" s="41">
        <f>ARTICLES_FINIS!I237</f>
        <v>0</v>
      </c>
      <c r="J222" s="41">
        <f>ARTICLES_FINIS!J237</f>
        <v>0</v>
      </c>
    </row>
    <row r="223" spans="1:10">
      <c r="A223" s="61">
        <f>ARTICLES_FINIS!A238</f>
        <v>0</v>
      </c>
      <c r="B223" s="61">
        <f>ARTICLES_FINIS!B238</f>
        <v>0</v>
      </c>
      <c r="C223" s="61">
        <f>ARTICLES_FINIS!C238</f>
        <v>0</v>
      </c>
      <c r="D223" s="61">
        <f>ARTICLES_FINIS!D238</f>
        <v>0</v>
      </c>
      <c r="E223" s="61">
        <f>ARTICLES_FINIS!E238</f>
        <v>0</v>
      </c>
      <c r="F223" s="29" t="str">
        <f>IF(ARTICLES_FINIS!F238&gt;ARTICLES_FINIS!J238," ",IF(AND(ARTICLES_FINIS!F238=0,ARTICLES_FINIS!G238="")," ",ARTICLES_FINIS!F238))</f>
        <v xml:space="preserve"> </v>
      </c>
      <c r="G223" s="41">
        <f>ARTICLES_FINIS!G238</f>
        <v>0</v>
      </c>
      <c r="H223" s="41">
        <f>ARTICLES_FINIS!H238</f>
        <v>0</v>
      </c>
      <c r="I223" s="41">
        <f>ARTICLES_FINIS!I238</f>
        <v>0</v>
      </c>
      <c r="J223" s="41">
        <f>ARTICLES_FINIS!J238</f>
        <v>0</v>
      </c>
    </row>
    <row r="224" spans="1:10">
      <c r="A224" s="61">
        <f>ARTICLES_FINIS!A239</f>
        <v>0</v>
      </c>
      <c r="B224" s="61">
        <f>ARTICLES_FINIS!B239</f>
        <v>0</v>
      </c>
      <c r="C224" s="61">
        <f>ARTICLES_FINIS!C239</f>
        <v>0</v>
      </c>
      <c r="D224" s="61">
        <f>ARTICLES_FINIS!D239</f>
        <v>0</v>
      </c>
      <c r="E224" s="61">
        <f>ARTICLES_FINIS!E239</f>
        <v>0</v>
      </c>
      <c r="F224" s="29" t="str">
        <f>IF(ARTICLES_FINIS!F239&gt;ARTICLES_FINIS!J239," ",IF(AND(ARTICLES_FINIS!F239=0,ARTICLES_FINIS!G239="")," ",ARTICLES_FINIS!F239))</f>
        <v xml:space="preserve"> </v>
      </c>
      <c r="G224" s="41">
        <f>ARTICLES_FINIS!G239</f>
        <v>0</v>
      </c>
      <c r="H224" s="41">
        <f>ARTICLES_FINIS!H239</f>
        <v>0</v>
      </c>
      <c r="I224" s="41">
        <f>ARTICLES_FINIS!I239</f>
        <v>0</v>
      </c>
      <c r="J224" s="41">
        <f>ARTICLES_FINIS!J239</f>
        <v>0</v>
      </c>
    </row>
    <row r="225" spans="1:10">
      <c r="A225" s="61">
        <f>ARTICLES_FINIS!A240</f>
        <v>0</v>
      </c>
      <c r="B225" s="61">
        <f>ARTICLES_FINIS!B240</f>
        <v>0</v>
      </c>
      <c r="C225" s="61">
        <f>ARTICLES_FINIS!C240</f>
        <v>0</v>
      </c>
      <c r="D225" s="61">
        <f>ARTICLES_FINIS!D240</f>
        <v>0</v>
      </c>
      <c r="E225" s="61">
        <f>ARTICLES_FINIS!E240</f>
        <v>0</v>
      </c>
      <c r="F225" s="29" t="str">
        <f>IF(ARTICLES_FINIS!F240&gt;ARTICLES_FINIS!J240," ",IF(AND(ARTICLES_FINIS!F240=0,ARTICLES_FINIS!G240="")," ",ARTICLES_FINIS!F240))</f>
        <v xml:space="preserve"> </v>
      </c>
      <c r="G225" s="41">
        <f>ARTICLES_FINIS!G240</f>
        <v>0</v>
      </c>
      <c r="H225" s="41">
        <f>ARTICLES_FINIS!H240</f>
        <v>0</v>
      </c>
      <c r="I225" s="41">
        <f>ARTICLES_FINIS!I240</f>
        <v>0</v>
      </c>
      <c r="J225" s="41">
        <f>ARTICLES_FINIS!J240</f>
        <v>0</v>
      </c>
    </row>
    <row r="226" spans="1:10">
      <c r="A226" s="61">
        <f>ARTICLES_FINIS!A241</f>
        <v>0</v>
      </c>
      <c r="B226" s="61">
        <f>ARTICLES_FINIS!B241</f>
        <v>0</v>
      </c>
      <c r="C226" s="61">
        <f>ARTICLES_FINIS!C241</f>
        <v>0</v>
      </c>
      <c r="D226" s="61">
        <f>ARTICLES_FINIS!D241</f>
        <v>0</v>
      </c>
      <c r="E226" s="61">
        <f>ARTICLES_FINIS!E241</f>
        <v>0</v>
      </c>
      <c r="F226" s="29" t="str">
        <f>IF(ARTICLES_FINIS!F241&gt;ARTICLES_FINIS!J241," ",IF(AND(ARTICLES_FINIS!F241=0,ARTICLES_FINIS!G241="")," ",ARTICLES_FINIS!F241))</f>
        <v xml:space="preserve"> </v>
      </c>
      <c r="G226" s="41">
        <f>ARTICLES_FINIS!G241</f>
        <v>0</v>
      </c>
      <c r="H226" s="41">
        <f>ARTICLES_FINIS!H241</f>
        <v>0</v>
      </c>
      <c r="I226" s="41">
        <f>ARTICLES_FINIS!I241</f>
        <v>0</v>
      </c>
      <c r="J226" s="41">
        <f>ARTICLES_FINIS!J241</f>
        <v>0</v>
      </c>
    </row>
    <row r="227" spans="1:10">
      <c r="A227" s="61">
        <f>ARTICLES_FINIS!A242</f>
        <v>0</v>
      </c>
      <c r="B227" s="61">
        <f>ARTICLES_FINIS!B242</f>
        <v>0</v>
      </c>
      <c r="C227" s="61">
        <f>ARTICLES_FINIS!C242</f>
        <v>0</v>
      </c>
      <c r="D227" s="61">
        <f>ARTICLES_FINIS!D242</f>
        <v>0</v>
      </c>
      <c r="E227" s="61">
        <f>ARTICLES_FINIS!E242</f>
        <v>0</v>
      </c>
      <c r="F227" s="29" t="str">
        <f>IF(ARTICLES_FINIS!F242&gt;ARTICLES_FINIS!J242," ",IF(AND(ARTICLES_FINIS!F242=0,ARTICLES_FINIS!G242="")," ",ARTICLES_FINIS!F242))</f>
        <v xml:space="preserve"> </v>
      </c>
      <c r="G227" s="41">
        <f>ARTICLES_FINIS!G242</f>
        <v>0</v>
      </c>
      <c r="H227" s="41">
        <f>ARTICLES_FINIS!H242</f>
        <v>0</v>
      </c>
      <c r="I227" s="41">
        <f>ARTICLES_FINIS!I242</f>
        <v>0</v>
      </c>
      <c r="J227" s="41">
        <f>ARTICLES_FINIS!J242</f>
        <v>0</v>
      </c>
    </row>
    <row r="228" spans="1:10">
      <c r="A228" s="61">
        <f>ARTICLES_FINIS!A243</f>
        <v>0</v>
      </c>
      <c r="B228" s="61">
        <f>ARTICLES_FINIS!B243</f>
        <v>0</v>
      </c>
      <c r="C228" s="61">
        <f>ARTICLES_FINIS!C243</f>
        <v>0</v>
      </c>
      <c r="D228" s="61">
        <f>ARTICLES_FINIS!D243</f>
        <v>0</v>
      </c>
      <c r="E228" s="61">
        <f>ARTICLES_FINIS!E243</f>
        <v>0</v>
      </c>
      <c r="F228" s="29" t="str">
        <f>IF(ARTICLES_FINIS!F243&gt;ARTICLES_FINIS!J243," ",IF(AND(ARTICLES_FINIS!F243=0,ARTICLES_FINIS!G243="")," ",ARTICLES_FINIS!F243))</f>
        <v xml:space="preserve"> </v>
      </c>
      <c r="G228" s="41">
        <f>ARTICLES_FINIS!G243</f>
        <v>0</v>
      </c>
      <c r="H228" s="41">
        <f>ARTICLES_FINIS!H243</f>
        <v>0</v>
      </c>
      <c r="I228" s="41">
        <f>ARTICLES_FINIS!I243</f>
        <v>0</v>
      </c>
      <c r="J228" s="41">
        <f>ARTICLES_FINIS!J243</f>
        <v>0</v>
      </c>
    </row>
    <row r="229" spans="1:10">
      <c r="A229" s="61">
        <f>ARTICLES_FINIS!A244</f>
        <v>0</v>
      </c>
      <c r="B229" s="61">
        <f>ARTICLES_FINIS!B244</f>
        <v>0</v>
      </c>
      <c r="C229" s="61">
        <f>ARTICLES_FINIS!C244</f>
        <v>0</v>
      </c>
      <c r="D229" s="61">
        <f>ARTICLES_FINIS!D244</f>
        <v>0</v>
      </c>
      <c r="E229" s="61">
        <f>ARTICLES_FINIS!E244</f>
        <v>0</v>
      </c>
      <c r="F229" s="29" t="str">
        <f>IF(ARTICLES_FINIS!F244&gt;ARTICLES_FINIS!J244," ",IF(AND(ARTICLES_FINIS!F244=0,ARTICLES_FINIS!G244="")," ",ARTICLES_FINIS!F244))</f>
        <v xml:space="preserve"> </v>
      </c>
      <c r="G229" s="41">
        <f>ARTICLES_FINIS!G244</f>
        <v>0</v>
      </c>
      <c r="H229" s="41">
        <f>ARTICLES_FINIS!H244</f>
        <v>0</v>
      </c>
      <c r="I229" s="41">
        <f>ARTICLES_FINIS!I244</f>
        <v>0</v>
      </c>
      <c r="J229" s="41">
        <f>ARTICLES_FINIS!J244</f>
        <v>0</v>
      </c>
    </row>
    <row r="230" spans="1:10">
      <c r="A230" s="61">
        <f>ARTICLES_FINIS!A245</f>
        <v>0</v>
      </c>
      <c r="B230" s="61">
        <f>ARTICLES_FINIS!B245</f>
        <v>0</v>
      </c>
      <c r="C230" s="61">
        <f>ARTICLES_FINIS!C245</f>
        <v>0</v>
      </c>
      <c r="D230" s="61">
        <f>ARTICLES_FINIS!D245</f>
        <v>0</v>
      </c>
      <c r="E230" s="61">
        <f>ARTICLES_FINIS!E245</f>
        <v>0</v>
      </c>
      <c r="F230" s="29" t="str">
        <f>IF(ARTICLES_FINIS!F245&gt;ARTICLES_FINIS!J245," ",IF(AND(ARTICLES_FINIS!F245=0,ARTICLES_FINIS!G245="")," ",ARTICLES_FINIS!F245))</f>
        <v xml:space="preserve"> </v>
      </c>
      <c r="G230" s="41">
        <f>ARTICLES_FINIS!G245</f>
        <v>0</v>
      </c>
      <c r="H230" s="41">
        <f>ARTICLES_FINIS!H245</f>
        <v>0</v>
      </c>
      <c r="I230" s="41">
        <f>ARTICLES_FINIS!I245</f>
        <v>0</v>
      </c>
      <c r="J230" s="41">
        <f>ARTICLES_FINIS!J245</f>
        <v>0</v>
      </c>
    </row>
    <row r="231" spans="1:10">
      <c r="A231" s="61">
        <f>ARTICLES_FINIS!A246</f>
        <v>0</v>
      </c>
      <c r="B231" s="61">
        <f>ARTICLES_FINIS!B246</f>
        <v>0</v>
      </c>
      <c r="C231" s="61">
        <f>ARTICLES_FINIS!C246</f>
        <v>0</v>
      </c>
      <c r="D231" s="61">
        <f>ARTICLES_FINIS!D246</f>
        <v>0</v>
      </c>
      <c r="E231" s="61">
        <f>ARTICLES_FINIS!E246</f>
        <v>0</v>
      </c>
      <c r="F231" s="29" t="str">
        <f>IF(ARTICLES_FINIS!F246&gt;ARTICLES_FINIS!J246," ",IF(AND(ARTICLES_FINIS!F246=0,ARTICLES_FINIS!G246="")," ",ARTICLES_FINIS!F246))</f>
        <v xml:space="preserve"> </v>
      </c>
      <c r="G231" s="41">
        <f>ARTICLES_FINIS!G246</f>
        <v>0</v>
      </c>
      <c r="H231" s="41">
        <f>ARTICLES_FINIS!H246</f>
        <v>0</v>
      </c>
      <c r="I231" s="41">
        <f>ARTICLES_FINIS!I246</f>
        <v>0</v>
      </c>
      <c r="J231" s="41">
        <f>ARTICLES_FINIS!J246</f>
        <v>0</v>
      </c>
    </row>
    <row r="232" spans="1:10">
      <c r="A232" s="61">
        <f>ARTICLES_FINIS!A247</f>
        <v>0</v>
      </c>
      <c r="B232" s="61">
        <f>ARTICLES_FINIS!B247</f>
        <v>0</v>
      </c>
      <c r="C232" s="61">
        <f>ARTICLES_FINIS!C247</f>
        <v>0</v>
      </c>
      <c r="D232" s="61">
        <f>ARTICLES_FINIS!D247</f>
        <v>0</v>
      </c>
      <c r="E232" s="61">
        <f>ARTICLES_FINIS!E247</f>
        <v>0</v>
      </c>
      <c r="F232" s="29" t="str">
        <f>IF(ARTICLES_FINIS!F247&gt;ARTICLES_FINIS!J247," ",IF(AND(ARTICLES_FINIS!F247=0,ARTICLES_FINIS!G247="")," ",ARTICLES_FINIS!F247))</f>
        <v xml:space="preserve"> </v>
      </c>
      <c r="G232" s="41">
        <f>ARTICLES_FINIS!G247</f>
        <v>0</v>
      </c>
      <c r="H232" s="41">
        <f>ARTICLES_FINIS!H247</f>
        <v>0</v>
      </c>
      <c r="I232" s="41">
        <f>ARTICLES_FINIS!I247</f>
        <v>0</v>
      </c>
      <c r="J232" s="41">
        <f>ARTICLES_FINIS!J247</f>
        <v>0</v>
      </c>
    </row>
    <row r="233" spans="1:10">
      <c r="A233" s="61">
        <f>ARTICLES_FINIS!A248</f>
        <v>0</v>
      </c>
      <c r="B233" s="61">
        <f>ARTICLES_FINIS!B248</f>
        <v>0</v>
      </c>
      <c r="C233" s="61">
        <f>ARTICLES_FINIS!C248</f>
        <v>0</v>
      </c>
      <c r="D233" s="61">
        <f>ARTICLES_FINIS!D248</f>
        <v>0</v>
      </c>
      <c r="E233" s="61">
        <f>ARTICLES_FINIS!E248</f>
        <v>0</v>
      </c>
      <c r="F233" s="29" t="str">
        <f>IF(ARTICLES_FINIS!F248&gt;ARTICLES_FINIS!J248," ",IF(AND(ARTICLES_FINIS!F248=0,ARTICLES_FINIS!G248="")," ",ARTICLES_FINIS!F248))</f>
        <v xml:space="preserve"> </v>
      </c>
      <c r="G233" s="41">
        <f>ARTICLES_FINIS!G248</f>
        <v>0</v>
      </c>
      <c r="H233" s="41">
        <f>ARTICLES_FINIS!H248</f>
        <v>0</v>
      </c>
      <c r="I233" s="41">
        <f>ARTICLES_FINIS!I248</f>
        <v>0</v>
      </c>
      <c r="J233" s="41">
        <f>ARTICLES_FINIS!J248</f>
        <v>0</v>
      </c>
    </row>
    <row r="234" spans="1:10">
      <c r="A234" s="61">
        <f>ARTICLES_FINIS!A249</f>
        <v>0</v>
      </c>
      <c r="B234" s="61">
        <f>ARTICLES_FINIS!B249</f>
        <v>0</v>
      </c>
      <c r="C234" s="61">
        <f>ARTICLES_FINIS!C249</f>
        <v>0</v>
      </c>
      <c r="D234" s="61">
        <f>ARTICLES_FINIS!D249</f>
        <v>0</v>
      </c>
      <c r="E234" s="61">
        <f>ARTICLES_FINIS!E249</f>
        <v>0</v>
      </c>
      <c r="F234" s="29" t="str">
        <f>IF(ARTICLES_FINIS!F249&gt;ARTICLES_FINIS!J249," ",IF(AND(ARTICLES_FINIS!F249=0,ARTICLES_FINIS!G249="")," ",ARTICLES_FINIS!F249))</f>
        <v xml:space="preserve"> </v>
      </c>
      <c r="G234" s="41">
        <f>ARTICLES_FINIS!G249</f>
        <v>0</v>
      </c>
      <c r="H234" s="41">
        <f>ARTICLES_FINIS!H249</f>
        <v>0</v>
      </c>
      <c r="I234" s="41">
        <f>ARTICLES_FINIS!I249</f>
        <v>0</v>
      </c>
      <c r="J234" s="41">
        <f>ARTICLES_FINIS!J249</f>
        <v>0</v>
      </c>
    </row>
    <row r="235" spans="1:10">
      <c r="A235" s="61">
        <f>ARTICLES_FINIS!A250</f>
        <v>0</v>
      </c>
      <c r="B235" s="61">
        <f>ARTICLES_FINIS!B250</f>
        <v>0</v>
      </c>
      <c r="C235" s="61">
        <f>ARTICLES_FINIS!C250</f>
        <v>0</v>
      </c>
      <c r="D235" s="61">
        <f>ARTICLES_FINIS!D250</f>
        <v>0</v>
      </c>
      <c r="E235" s="61">
        <f>ARTICLES_FINIS!E250</f>
        <v>0</v>
      </c>
      <c r="F235" s="29" t="str">
        <f>IF(ARTICLES_FINIS!F250&gt;ARTICLES_FINIS!J250," ",IF(AND(ARTICLES_FINIS!F250=0,ARTICLES_FINIS!G250="")," ",ARTICLES_FINIS!F250))</f>
        <v xml:space="preserve"> </v>
      </c>
      <c r="G235" s="41">
        <f>ARTICLES_FINIS!G250</f>
        <v>0</v>
      </c>
      <c r="H235" s="41">
        <f>ARTICLES_FINIS!H250</f>
        <v>0</v>
      </c>
      <c r="I235" s="41">
        <f>ARTICLES_FINIS!I250</f>
        <v>0</v>
      </c>
      <c r="J235" s="41">
        <f>ARTICLES_FINIS!J250</f>
        <v>0</v>
      </c>
    </row>
    <row r="236" spans="1:10">
      <c r="A236" s="61">
        <f>ARTICLES_FINIS!A251</f>
        <v>0</v>
      </c>
      <c r="B236" s="61">
        <f>ARTICLES_FINIS!B251</f>
        <v>0</v>
      </c>
      <c r="C236" s="61">
        <f>ARTICLES_FINIS!C251</f>
        <v>0</v>
      </c>
      <c r="D236" s="61">
        <f>ARTICLES_FINIS!D251</f>
        <v>0</v>
      </c>
      <c r="E236" s="61">
        <f>ARTICLES_FINIS!E251</f>
        <v>0</v>
      </c>
      <c r="F236" s="29" t="str">
        <f>IF(ARTICLES_FINIS!F251&gt;ARTICLES_FINIS!J251," ",IF(AND(ARTICLES_FINIS!F251=0,ARTICLES_FINIS!G251="")," ",ARTICLES_FINIS!F251))</f>
        <v xml:space="preserve"> </v>
      </c>
      <c r="G236" s="41">
        <f>ARTICLES_FINIS!G251</f>
        <v>0</v>
      </c>
      <c r="H236" s="41">
        <f>ARTICLES_FINIS!H251</f>
        <v>0</v>
      </c>
      <c r="I236" s="41">
        <f>ARTICLES_FINIS!I251</f>
        <v>0</v>
      </c>
      <c r="J236" s="41">
        <f>ARTICLES_FINIS!J251</f>
        <v>0</v>
      </c>
    </row>
    <row r="237" spans="1:10">
      <c r="A237" s="61">
        <f>ARTICLES_FINIS!A252</f>
        <v>0</v>
      </c>
      <c r="B237" s="61">
        <f>ARTICLES_FINIS!B252</f>
        <v>0</v>
      </c>
      <c r="C237" s="61">
        <f>ARTICLES_FINIS!C252</f>
        <v>0</v>
      </c>
      <c r="D237" s="61">
        <f>ARTICLES_FINIS!D252</f>
        <v>0</v>
      </c>
      <c r="E237" s="61">
        <f>ARTICLES_FINIS!E252</f>
        <v>0</v>
      </c>
      <c r="F237" s="29" t="str">
        <f>IF(ARTICLES_FINIS!F252&gt;ARTICLES_FINIS!J252," ",IF(AND(ARTICLES_FINIS!F252=0,ARTICLES_FINIS!G252="")," ",ARTICLES_FINIS!F252))</f>
        <v xml:space="preserve"> </v>
      </c>
      <c r="G237" s="41">
        <f>ARTICLES_FINIS!G252</f>
        <v>0</v>
      </c>
      <c r="H237" s="41">
        <f>ARTICLES_FINIS!H252</f>
        <v>0</v>
      </c>
      <c r="I237" s="41">
        <f>ARTICLES_FINIS!I252</f>
        <v>0</v>
      </c>
      <c r="J237" s="41">
        <f>ARTICLES_FINIS!J252</f>
        <v>0</v>
      </c>
    </row>
    <row r="238" spans="1:10">
      <c r="A238" s="61">
        <f>ARTICLES_FINIS!A253</f>
        <v>0</v>
      </c>
      <c r="B238" s="61">
        <f>ARTICLES_FINIS!B253</f>
        <v>0</v>
      </c>
      <c r="C238" s="61">
        <f>ARTICLES_FINIS!C253</f>
        <v>0</v>
      </c>
      <c r="D238" s="61">
        <f>ARTICLES_FINIS!D253</f>
        <v>0</v>
      </c>
      <c r="E238" s="61">
        <f>ARTICLES_FINIS!E253</f>
        <v>0</v>
      </c>
      <c r="F238" s="29" t="str">
        <f>IF(ARTICLES_FINIS!F253&gt;ARTICLES_FINIS!J253," ",IF(AND(ARTICLES_FINIS!F253=0,ARTICLES_FINIS!G253="")," ",ARTICLES_FINIS!F253))</f>
        <v xml:space="preserve"> </v>
      </c>
      <c r="G238" s="41">
        <f>ARTICLES_FINIS!G253</f>
        <v>0</v>
      </c>
      <c r="H238" s="41">
        <f>ARTICLES_FINIS!H253</f>
        <v>0</v>
      </c>
      <c r="I238" s="41">
        <f>ARTICLES_FINIS!I253</f>
        <v>0</v>
      </c>
      <c r="J238" s="41">
        <f>ARTICLES_FINIS!J253</f>
        <v>0</v>
      </c>
    </row>
    <row r="239" spans="1:10">
      <c r="A239" s="61">
        <f>ARTICLES_FINIS!A254</f>
        <v>0</v>
      </c>
      <c r="B239" s="61">
        <f>ARTICLES_FINIS!B254</f>
        <v>0</v>
      </c>
      <c r="C239" s="61">
        <f>ARTICLES_FINIS!C254</f>
        <v>0</v>
      </c>
      <c r="D239" s="61">
        <f>ARTICLES_FINIS!D254</f>
        <v>0</v>
      </c>
      <c r="E239" s="61">
        <f>ARTICLES_FINIS!E254</f>
        <v>0</v>
      </c>
      <c r="F239" s="29" t="str">
        <f>IF(ARTICLES_FINIS!F254&gt;ARTICLES_FINIS!J254," ",IF(AND(ARTICLES_FINIS!F254=0,ARTICLES_FINIS!G254="")," ",ARTICLES_FINIS!F254))</f>
        <v xml:space="preserve"> </v>
      </c>
      <c r="G239" s="41">
        <f>ARTICLES_FINIS!G254</f>
        <v>0</v>
      </c>
      <c r="H239" s="41">
        <f>ARTICLES_FINIS!H254</f>
        <v>0</v>
      </c>
      <c r="I239" s="41">
        <f>ARTICLES_FINIS!I254</f>
        <v>0</v>
      </c>
      <c r="J239" s="41">
        <f>ARTICLES_FINIS!J254</f>
        <v>0</v>
      </c>
    </row>
    <row r="240" spans="1:10">
      <c r="A240" s="61">
        <f>ARTICLES_FINIS!A255</f>
        <v>0</v>
      </c>
      <c r="B240" s="61">
        <f>ARTICLES_FINIS!B255</f>
        <v>0</v>
      </c>
      <c r="C240" s="61">
        <f>ARTICLES_FINIS!C255</f>
        <v>0</v>
      </c>
      <c r="D240" s="61">
        <f>ARTICLES_FINIS!D255</f>
        <v>0</v>
      </c>
      <c r="E240" s="61">
        <f>ARTICLES_FINIS!E255</f>
        <v>0</v>
      </c>
      <c r="F240" s="29" t="str">
        <f>IF(ARTICLES_FINIS!F255&gt;ARTICLES_FINIS!J255," ",IF(AND(ARTICLES_FINIS!F255=0,ARTICLES_FINIS!G255="")," ",ARTICLES_FINIS!F255))</f>
        <v xml:space="preserve"> </v>
      </c>
      <c r="G240" s="41">
        <f>ARTICLES_FINIS!G255</f>
        <v>0</v>
      </c>
      <c r="H240" s="41">
        <f>ARTICLES_FINIS!H255</f>
        <v>0</v>
      </c>
      <c r="I240" s="41">
        <f>ARTICLES_FINIS!I255</f>
        <v>0</v>
      </c>
      <c r="J240" s="41">
        <f>ARTICLES_FINIS!J255</f>
        <v>0</v>
      </c>
    </row>
    <row r="241" spans="1:10">
      <c r="A241" s="61">
        <f>ARTICLES_FINIS!A256</f>
        <v>0</v>
      </c>
      <c r="B241" s="61">
        <f>ARTICLES_FINIS!B256</f>
        <v>0</v>
      </c>
      <c r="C241" s="61">
        <f>ARTICLES_FINIS!C256</f>
        <v>0</v>
      </c>
      <c r="D241" s="61">
        <f>ARTICLES_FINIS!D256</f>
        <v>0</v>
      </c>
      <c r="E241" s="61">
        <f>ARTICLES_FINIS!E256</f>
        <v>0</v>
      </c>
      <c r="F241" s="29" t="str">
        <f>IF(ARTICLES_FINIS!F256&gt;ARTICLES_FINIS!J256," ",IF(AND(ARTICLES_FINIS!F256=0,ARTICLES_FINIS!G256="")," ",ARTICLES_FINIS!F256))</f>
        <v xml:space="preserve"> </v>
      </c>
      <c r="G241" s="41">
        <f>ARTICLES_FINIS!G256</f>
        <v>0</v>
      </c>
      <c r="H241" s="41">
        <f>ARTICLES_FINIS!H256</f>
        <v>0</v>
      </c>
      <c r="I241" s="41">
        <f>ARTICLES_FINIS!I256</f>
        <v>0</v>
      </c>
      <c r="J241" s="41">
        <f>ARTICLES_FINIS!J256</f>
        <v>0</v>
      </c>
    </row>
    <row r="242" spans="1:10">
      <c r="A242" s="61">
        <f>ARTICLES_FINIS!A257</f>
        <v>0</v>
      </c>
      <c r="B242" s="61">
        <f>ARTICLES_FINIS!B257</f>
        <v>0</v>
      </c>
      <c r="C242" s="61">
        <f>ARTICLES_FINIS!C257</f>
        <v>0</v>
      </c>
      <c r="D242" s="61">
        <f>ARTICLES_FINIS!D257</f>
        <v>0</v>
      </c>
      <c r="E242" s="61">
        <f>ARTICLES_FINIS!E257</f>
        <v>0</v>
      </c>
      <c r="F242" s="29" t="str">
        <f>IF(ARTICLES_FINIS!F257&gt;ARTICLES_FINIS!J257," ",IF(AND(ARTICLES_FINIS!F257=0,ARTICLES_FINIS!G257="")," ",ARTICLES_FINIS!F257))</f>
        <v xml:space="preserve"> </v>
      </c>
      <c r="G242" s="41">
        <f>ARTICLES_FINIS!G257</f>
        <v>0</v>
      </c>
      <c r="H242" s="41">
        <f>ARTICLES_FINIS!H257</f>
        <v>0</v>
      </c>
      <c r="I242" s="41">
        <f>ARTICLES_FINIS!I257</f>
        <v>0</v>
      </c>
      <c r="J242" s="41">
        <f>ARTICLES_FINIS!J257</f>
        <v>0</v>
      </c>
    </row>
    <row r="243" spans="1:10">
      <c r="A243" s="61">
        <f>ARTICLES_FINIS!A258</f>
        <v>0</v>
      </c>
      <c r="B243" s="61">
        <f>ARTICLES_FINIS!B258</f>
        <v>0</v>
      </c>
      <c r="C243" s="61">
        <f>ARTICLES_FINIS!C258</f>
        <v>0</v>
      </c>
      <c r="D243" s="61">
        <f>ARTICLES_FINIS!D258</f>
        <v>0</v>
      </c>
      <c r="E243" s="61">
        <f>ARTICLES_FINIS!E258</f>
        <v>0</v>
      </c>
      <c r="F243" s="29" t="str">
        <f>IF(ARTICLES_FINIS!F258&gt;ARTICLES_FINIS!J258," ",IF(AND(ARTICLES_FINIS!F258=0,ARTICLES_FINIS!G258="")," ",ARTICLES_FINIS!F258))</f>
        <v xml:space="preserve"> </v>
      </c>
      <c r="G243" s="41">
        <f>ARTICLES_FINIS!G258</f>
        <v>0</v>
      </c>
      <c r="H243" s="41">
        <f>ARTICLES_FINIS!H258</f>
        <v>0</v>
      </c>
      <c r="I243" s="41">
        <f>ARTICLES_FINIS!I258</f>
        <v>0</v>
      </c>
      <c r="J243" s="41">
        <f>ARTICLES_FINIS!J258</f>
        <v>0</v>
      </c>
    </row>
    <row r="244" spans="1:10">
      <c r="A244" s="61">
        <f>ARTICLES_FINIS!A259</f>
        <v>0</v>
      </c>
      <c r="B244" s="61">
        <f>ARTICLES_FINIS!B259</f>
        <v>0</v>
      </c>
      <c r="C244" s="61">
        <f>ARTICLES_FINIS!C259</f>
        <v>0</v>
      </c>
      <c r="D244" s="61">
        <f>ARTICLES_FINIS!D259</f>
        <v>0</v>
      </c>
      <c r="E244" s="61">
        <f>ARTICLES_FINIS!E259</f>
        <v>0</v>
      </c>
      <c r="F244" s="29" t="str">
        <f>IF(ARTICLES_FINIS!F259&gt;ARTICLES_FINIS!J259," ",IF(AND(ARTICLES_FINIS!F259=0,ARTICLES_FINIS!G259="")," ",ARTICLES_FINIS!F259))</f>
        <v xml:space="preserve"> </v>
      </c>
      <c r="G244" s="41">
        <f>ARTICLES_FINIS!G259</f>
        <v>0</v>
      </c>
      <c r="H244" s="41">
        <f>ARTICLES_FINIS!H259</f>
        <v>0</v>
      </c>
      <c r="I244" s="41">
        <f>ARTICLES_FINIS!I259</f>
        <v>0</v>
      </c>
      <c r="J244" s="41">
        <f>ARTICLES_FINIS!J259</f>
        <v>0</v>
      </c>
    </row>
    <row r="245" spans="1:10">
      <c r="A245" s="61">
        <f>ARTICLES_FINIS!A260</f>
        <v>0</v>
      </c>
      <c r="B245" s="61">
        <f>ARTICLES_FINIS!B260</f>
        <v>0</v>
      </c>
      <c r="C245" s="61">
        <f>ARTICLES_FINIS!C260</f>
        <v>0</v>
      </c>
      <c r="D245" s="61">
        <f>ARTICLES_FINIS!D260</f>
        <v>0</v>
      </c>
      <c r="E245" s="61">
        <f>ARTICLES_FINIS!E260</f>
        <v>0</v>
      </c>
      <c r="F245" s="29" t="str">
        <f>IF(ARTICLES_FINIS!F260&gt;ARTICLES_FINIS!J260," ",IF(AND(ARTICLES_FINIS!F260=0,ARTICLES_FINIS!G260="")," ",ARTICLES_FINIS!F260))</f>
        <v xml:space="preserve"> </v>
      </c>
      <c r="G245" s="41">
        <f>ARTICLES_FINIS!G260</f>
        <v>0</v>
      </c>
      <c r="H245" s="41">
        <f>ARTICLES_FINIS!H260</f>
        <v>0</v>
      </c>
      <c r="I245" s="41">
        <f>ARTICLES_FINIS!I260</f>
        <v>0</v>
      </c>
      <c r="J245" s="41">
        <f>ARTICLES_FINIS!J260</f>
        <v>0</v>
      </c>
    </row>
    <row r="246" spans="1:10">
      <c r="A246" s="61">
        <f>ARTICLES_FINIS!A261</f>
        <v>0</v>
      </c>
      <c r="B246" s="61">
        <f>ARTICLES_FINIS!B261</f>
        <v>0</v>
      </c>
      <c r="C246" s="61">
        <f>ARTICLES_FINIS!C261</f>
        <v>0</v>
      </c>
      <c r="D246" s="61">
        <f>ARTICLES_FINIS!D261</f>
        <v>0</v>
      </c>
      <c r="E246" s="61">
        <f>ARTICLES_FINIS!E261</f>
        <v>0</v>
      </c>
      <c r="F246" s="29" t="str">
        <f>IF(ARTICLES_FINIS!F261&gt;ARTICLES_FINIS!J261," ",IF(AND(ARTICLES_FINIS!F261=0,ARTICLES_FINIS!G261="")," ",ARTICLES_FINIS!F261))</f>
        <v xml:space="preserve"> </v>
      </c>
      <c r="G246" s="41">
        <f>ARTICLES_FINIS!G261</f>
        <v>0</v>
      </c>
      <c r="H246" s="41">
        <f>ARTICLES_FINIS!H261</f>
        <v>0</v>
      </c>
      <c r="I246" s="41">
        <f>ARTICLES_FINIS!I261</f>
        <v>0</v>
      </c>
      <c r="J246" s="41">
        <f>ARTICLES_FINIS!J261</f>
        <v>0</v>
      </c>
    </row>
    <row r="247" spans="1:10">
      <c r="A247" s="61">
        <f>ARTICLES_FINIS!A262</f>
        <v>0</v>
      </c>
      <c r="B247" s="61">
        <f>ARTICLES_FINIS!B262</f>
        <v>0</v>
      </c>
      <c r="C247" s="61">
        <f>ARTICLES_FINIS!C262</f>
        <v>0</v>
      </c>
      <c r="D247" s="61">
        <f>ARTICLES_FINIS!D262</f>
        <v>0</v>
      </c>
      <c r="E247" s="61">
        <f>ARTICLES_FINIS!E262</f>
        <v>0</v>
      </c>
      <c r="F247" s="29" t="str">
        <f>IF(ARTICLES_FINIS!F262&gt;ARTICLES_FINIS!J262," ",IF(AND(ARTICLES_FINIS!F262=0,ARTICLES_FINIS!G262="")," ",ARTICLES_FINIS!F262))</f>
        <v xml:space="preserve"> </v>
      </c>
      <c r="G247" s="41">
        <f>ARTICLES_FINIS!G262</f>
        <v>0</v>
      </c>
      <c r="H247" s="41">
        <f>ARTICLES_FINIS!H262</f>
        <v>0</v>
      </c>
      <c r="I247" s="41">
        <f>ARTICLES_FINIS!I262</f>
        <v>0</v>
      </c>
      <c r="J247" s="41">
        <f>ARTICLES_FINIS!J262</f>
        <v>0</v>
      </c>
    </row>
    <row r="248" spans="1:10">
      <c r="A248" s="61">
        <f>ARTICLES_FINIS!A263</f>
        <v>0</v>
      </c>
      <c r="B248" s="61">
        <f>ARTICLES_FINIS!B263</f>
        <v>0</v>
      </c>
      <c r="C248" s="61">
        <f>ARTICLES_FINIS!C263</f>
        <v>0</v>
      </c>
      <c r="D248" s="61">
        <f>ARTICLES_FINIS!D263</f>
        <v>0</v>
      </c>
      <c r="E248" s="61">
        <f>ARTICLES_FINIS!E263</f>
        <v>0</v>
      </c>
      <c r="F248" s="29" t="str">
        <f>IF(ARTICLES_FINIS!F263&gt;ARTICLES_FINIS!J263," ",IF(AND(ARTICLES_FINIS!F263=0,ARTICLES_FINIS!G263="")," ",ARTICLES_FINIS!F263))</f>
        <v xml:space="preserve"> </v>
      </c>
      <c r="G248" s="41">
        <f>ARTICLES_FINIS!G263</f>
        <v>0</v>
      </c>
      <c r="H248" s="41">
        <f>ARTICLES_FINIS!H263</f>
        <v>0</v>
      </c>
      <c r="I248" s="41">
        <f>ARTICLES_FINIS!I263</f>
        <v>0</v>
      </c>
      <c r="J248" s="41">
        <f>ARTICLES_FINIS!J263</f>
        <v>0</v>
      </c>
    </row>
    <row r="249" spans="1:10">
      <c r="A249" s="61">
        <f>ARTICLES_FINIS!A264</f>
        <v>0</v>
      </c>
      <c r="B249" s="61">
        <f>ARTICLES_FINIS!B264</f>
        <v>0</v>
      </c>
      <c r="C249" s="61">
        <f>ARTICLES_FINIS!C264</f>
        <v>0</v>
      </c>
      <c r="D249" s="61">
        <f>ARTICLES_FINIS!D264</f>
        <v>0</v>
      </c>
      <c r="E249" s="61">
        <f>ARTICLES_FINIS!E264</f>
        <v>0</v>
      </c>
      <c r="F249" s="29" t="str">
        <f>IF(ARTICLES_FINIS!F264&gt;ARTICLES_FINIS!J264," ",IF(AND(ARTICLES_FINIS!F264=0,ARTICLES_FINIS!G264="")," ",ARTICLES_FINIS!F264))</f>
        <v xml:space="preserve"> </v>
      </c>
      <c r="G249" s="41">
        <f>ARTICLES_FINIS!G264</f>
        <v>0</v>
      </c>
      <c r="H249" s="41">
        <f>ARTICLES_FINIS!H264</f>
        <v>0</v>
      </c>
      <c r="I249" s="41">
        <f>ARTICLES_FINIS!I264</f>
        <v>0</v>
      </c>
      <c r="J249" s="41">
        <f>ARTICLES_FINIS!J264</f>
        <v>0</v>
      </c>
    </row>
    <row r="250" spans="1:10">
      <c r="A250" s="61">
        <f>ARTICLES_FINIS!A265</f>
        <v>0</v>
      </c>
      <c r="B250" s="61">
        <f>ARTICLES_FINIS!B265</f>
        <v>0</v>
      </c>
      <c r="C250" s="61">
        <f>ARTICLES_FINIS!C265</f>
        <v>0</v>
      </c>
      <c r="D250" s="61">
        <f>ARTICLES_FINIS!D265</f>
        <v>0</v>
      </c>
      <c r="E250" s="61">
        <f>ARTICLES_FINIS!E265</f>
        <v>0</v>
      </c>
      <c r="F250" s="29" t="str">
        <f>IF(ARTICLES_FINIS!F265&gt;ARTICLES_FINIS!J265," ",IF(AND(ARTICLES_FINIS!F265=0,ARTICLES_FINIS!G265="")," ",ARTICLES_FINIS!F265))</f>
        <v xml:space="preserve"> </v>
      </c>
      <c r="G250" s="41">
        <f>ARTICLES_FINIS!G265</f>
        <v>0</v>
      </c>
      <c r="H250" s="41">
        <f>ARTICLES_FINIS!H265</f>
        <v>0</v>
      </c>
      <c r="I250" s="41">
        <f>ARTICLES_FINIS!I265</f>
        <v>0</v>
      </c>
      <c r="J250" s="41">
        <f>ARTICLES_FINIS!J265</f>
        <v>0</v>
      </c>
    </row>
    <row r="251" spans="1:10">
      <c r="A251" s="61">
        <f>ARTICLES_FINIS!A266</f>
        <v>0</v>
      </c>
      <c r="B251" s="61">
        <f>ARTICLES_FINIS!B266</f>
        <v>0</v>
      </c>
      <c r="C251" s="61">
        <f>ARTICLES_FINIS!C266</f>
        <v>0</v>
      </c>
      <c r="D251" s="61">
        <f>ARTICLES_FINIS!D266</f>
        <v>0</v>
      </c>
      <c r="E251" s="61">
        <f>ARTICLES_FINIS!E266</f>
        <v>0</v>
      </c>
      <c r="F251" s="29" t="str">
        <f>IF(ARTICLES_FINIS!F266&gt;ARTICLES_FINIS!J266," ",IF(AND(ARTICLES_FINIS!F266=0,ARTICLES_FINIS!G266="")," ",ARTICLES_FINIS!F266))</f>
        <v xml:space="preserve"> </v>
      </c>
      <c r="G251" s="41">
        <f>ARTICLES_FINIS!G266</f>
        <v>0</v>
      </c>
      <c r="H251" s="41">
        <f>ARTICLES_FINIS!H266</f>
        <v>0</v>
      </c>
      <c r="I251" s="41">
        <f>ARTICLES_FINIS!I266</f>
        <v>0</v>
      </c>
      <c r="J251" s="41">
        <f>ARTICLES_FINIS!J266</f>
        <v>0</v>
      </c>
    </row>
    <row r="252" spans="1:10">
      <c r="A252" s="61">
        <f>ARTICLES_FINIS!A267</f>
        <v>0</v>
      </c>
      <c r="B252" s="61">
        <f>ARTICLES_FINIS!B267</f>
        <v>0</v>
      </c>
      <c r="C252" s="61">
        <f>ARTICLES_FINIS!C267</f>
        <v>0</v>
      </c>
      <c r="D252" s="61">
        <f>ARTICLES_FINIS!D267</f>
        <v>0</v>
      </c>
      <c r="E252" s="61">
        <f>ARTICLES_FINIS!E267</f>
        <v>0</v>
      </c>
      <c r="F252" s="29" t="str">
        <f>IF(ARTICLES_FINIS!F267&gt;ARTICLES_FINIS!J267," ",IF(AND(ARTICLES_FINIS!F267=0,ARTICLES_FINIS!G267="")," ",ARTICLES_FINIS!F267))</f>
        <v xml:space="preserve"> </v>
      </c>
      <c r="G252" s="41">
        <f>ARTICLES_FINIS!G267</f>
        <v>0</v>
      </c>
      <c r="H252" s="41">
        <f>ARTICLES_FINIS!H267</f>
        <v>0</v>
      </c>
      <c r="I252" s="41">
        <f>ARTICLES_FINIS!I267</f>
        <v>0</v>
      </c>
      <c r="J252" s="41">
        <f>ARTICLES_FINIS!J267</f>
        <v>0</v>
      </c>
    </row>
    <row r="253" spans="1:10">
      <c r="A253" s="61">
        <f>ARTICLES_FINIS!A268</f>
        <v>0</v>
      </c>
      <c r="B253" s="61">
        <f>ARTICLES_FINIS!B268</f>
        <v>0</v>
      </c>
      <c r="C253" s="61">
        <f>ARTICLES_FINIS!C268</f>
        <v>0</v>
      </c>
      <c r="D253" s="61">
        <f>ARTICLES_FINIS!D268</f>
        <v>0</v>
      </c>
      <c r="E253" s="61">
        <f>ARTICLES_FINIS!E268</f>
        <v>0</v>
      </c>
      <c r="F253" s="29" t="str">
        <f>IF(ARTICLES_FINIS!F268&gt;ARTICLES_FINIS!J268," ",IF(AND(ARTICLES_FINIS!F268=0,ARTICLES_FINIS!G268="")," ",ARTICLES_FINIS!F268))</f>
        <v xml:space="preserve"> </v>
      </c>
      <c r="G253" s="41">
        <f>ARTICLES_FINIS!G268</f>
        <v>0</v>
      </c>
      <c r="H253" s="41">
        <f>ARTICLES_FINIS!H268</f>
        <v>0</v>
      </c>
      <c r="I253" s="41">
        <f>ARTICLES_FINIS!I268</f>
        <v>0</v>
      </c>
      <c r="J253" s="41">
        <f>ARTICLES_FINIS!J268</f>
        <v>0</v>
      </c>
    </row>
    <row r="254" spans="1:10">
      <c r="A254" s="61">
        <f>ARTICLES_FINIS!A269</f>
        <v>0</v>
      </c>
      <c r="B254" s="61">
        <f>ARTICLES_FINIS!B269</f>
        <v>0</v>
      </c>
      <c r="C254" s="61">
        <f>ARTICLES_FINIS!C269</f>
        <v>0</v>
      </c>
      <c r="D254" s="61">
        <f>ARTICLES_FINIS!D269</f>
        <v>0</v>
      </c>
      <c r="E254" s="61">
        <f>ARTICLES_FINIS!E269</f>
        <v>0</v>
      </c>
      <c r="F254" s="29" t="str">
        <f>IF(ARTICLES_FINIS!F269&gt;ARTICLES_FINIS!J269," ",IF(AND(ARTICLES_FINIS!F269=0,ARTICLES_FINIS!G269="")," ",ARTICLES_FINIS!F269))</f>
        <v xml:space="preserve"> </v>
      </c>
      <c r="G254" s="41">
        <f>ARTICLES_FINIS!G269</f>
        <v>0</v>
      </c>
      <c r="H254" s="41">
        <f>ARTICLES_FINIS!H269</f>
        <v>0</v>
      </c>
      <c r="I254" s="41">
        <f>ARTICLES_FINIS!I269</f>
        <v>0</v>
      </c>
      <c r="J254" s="41">
        <f>ARTICLES_FINIS!J269</f>
        <v>0</v>
      </c>
    </row>
    <row r="255" spans="1:10">
      <c r="A255" s="61">
        <f>ARTICLES_FINIS!A270</f>
        <v>0</v>
      </c>
      <c r="B255" s="61">
        <f>ARTICLES_FINIS!B270</f>
        <v>0</v>
      </c>
      <c r="C255" s="61">
        <f>ARTICLES_FINIS!C270</f>
        <v>0</v>
      </c>
      <c r="D255" s="61">
        <f>ARTICLES_FINIS!D270</f>
        <v>0</v>
      </c>
      <c r="E255" s="61">
        <f>ARTICLES_FINIS!E270</f>
        <v>0</v>
      </c>
      <c r="F255" s="29" t="str">
        <f>IF(ARTICLES_FINIS!F270&gt;ARTICLES_FINIS!J270," ",IF(AND(ARTICLES_FINIS!F270=0,ARTICLES_FINIS!G270="")," ",ARTICLES_FINIS!F270))</f>
        <v xml:space="preserve"> </v>
      </c>
      <c r="G255" s="41">
        <f>ARTICLES_FINIS!G270</f>
        <v>0</v>
      </c>
      <c r="H255" s="41">
        <f>ARTICLES_FINIS!H270</f>
        <v>0</v>
      </c>
      <c r="I255" s="41">
        <f>ARTICLES_FINIS!I270</f>
        <v>0</v>
      </c>
      <c r="J255" s="41">
        <f>ARTICLES_FINIS!J270</f>
        <v>0</v>
      </c>
    </row>
    <row r="256" spans="1:10">
      <c r="A256" s="61">
        <f>ARTICLES_FINIS!A271</f>
        <v>0</v>
      </c>
      <c r="B256" s="61">
        <f>ARTICLES_FINIS!B271</f>
        <v>0</v>
      </c>
      <c r="C256" s="61">
        <f>ARTICLES_FINIS!C271</f>
        <v>0</v>
      </c>
      <c r="D256" s="61">
        <f>ARTICLES_FINIS!D271</f>
        <v>0</v>
      </c>
      <c r="E256" s="61">
        <f>ARTICLES_FINIS!E271</f>
        <v>0</v>
      </c>
      <c r="F256" s="29" t="str">
        <f>IF(ARTICLES_FINIS!F271&gt;ARTICLES_FINIS!J271," ",IF(AND(ARTICLES_FINIS!F271=0,ARTICLES_FINIS!G271="")," ",ARTICLES_FINIS!F271))</f>
        <v xml:space="preserve"> </v>
      </c>
      <c r="G256" s="41">
        <f>ARTICLES_FINIS!G271</f>
        <v>0</v>
      </c>
      <c r="H256" s="41">
        <f>ARTICLES_FINIS!H271</f>
        <v>0</v>
      </c>
      <c r="I256" s="41">
        <f>ARTICLES_FINIS!I271</f>
        <v>0</v>
      </c>
      <c r="J256" s="41">
        <f>ARTICLES_FINIS!J271</f>
        <v>0</v>
      </c>
    </row>
    <row r="257" spans="1:10">
      <c r="A257" s="61">
        <f>ARTICLES_FINIS!A272</f>
        <v>0</v>
      </c>
      <c r="B257" s="61">
        <f>ARTICLES_FINIS!B272</f>
        <v>0</v>
      </c>
      <c r="C257" s="61">
        <f>ARTICLES_FINIS!C272</f>
        <v>0</v>
      </c>
      <c r="D257" s="61">
        <f>ARTICLES_FINIS!D272</f>
        <v>0</v>
      </c>
      <c r="E257" s="61">
        <f>ARTICLES_FINIS!E272</f>
        <v>0</v>
      </c>
      <c r="F257" s="29" t="str">
        <f>IF(ARTICLES_FINIS!F272&gt;ARTICLES_FINIS!J272," ",IF(AND(ARTICLES_FINIS!F272=0,ARTICLES_FINIS!G272="")," ",ARTICLES_FINIS!F272))</f>
        <v xml:space="preserve"> </v>
      </c>
      <c r="G257" s="41">
        <f>ARTICLES_FINIS!G272</f>
        <v>0</v>
      </c>
      <c r="H257" s="41">
        <f>ARTICLES_FINIS!H272</f>
        <v>0</v>
      </c>
      <c r="I257" s="41">
        <f>ARTICLES_FINIS!I272</f>
        <v>0</v>
      </c>
      <c r="J257" s="41">
        <f>ARTICLES_FINIS!J272</f>
        <v>0</v>
      </c>
    </row>
    <row r="258" spans="1:10">
      <c r="A258" s="61">
        <f>ARTICLES_FINIS!A273</f>
        <v>0</v>
      </c>
      <c r="B258" s="61">
        <f>ARTICLES_FINIS!B273</f>
        <v>0</v>
      </c>
      <c r="C258" s="61">
        <f>ARTICLES_FINIS!C273</f>
        <v>0</v>
      </c>
      <c r="D258" s="61">
        <f>ARTICLES_FINIS!D273</f>
        <v>0</v>
      </c>
      <c r="E258" s="61">
        <f>ARTICLES_FINIS!E273</f>
        <v>0</v>
      </c>
      <c r="F258" s="29" t="str">
        <f>IF(ARTICLES_FINIS!F273&gt;ARTICLES_FINIS!J273," ",IF(AND(ARTICLES_FINIS!F273=0,ARTICLES_FINIS!G273="")," ",ARTICLES_FINIS!F273))</f>
        <v xml:space="preserve"> </v>
      </c>
      <c r="G258" s="41">
        <f>ARTICLES_FINIS!G273</f>
        <v>0</v>
      </c>
      <c r="H258" s="41">
        <f>ARTICLES_FINIS!H273</f>
        <v>0</v>
      </c>
      <c r="I258" s="41">
        <f>ARTICLES_FINIS!I273</f>
        <v>0</v>
      </c>
      <c r="J258" s="41">
        <f>ARTICLES_FINIS!J273</f>
        <v>0</v>
      </c>
    </row>
    <row r="259" spans="1:10">
      <c r="A259" s="61">
        <f>ARTICLES_FINIS!A274</f>
        <v>0</v>
      </c>
      <c r="B259" s="61">
        <f>ARTICLES_FINIS!B274</f>
        <v>0</v>
      </c>
      <c r="C259" s="61">
        <f>ARTICLES_FINIS!C274</f>
        <v>0</v>
      </c>
      <c r="D259" s="61">
        <f>ARTICLES_FINIS!D274</f>
        <v>0</v>
      </c>
      <c r="E259" s="61">
        <f>ARTICLES_FINIS!E274</f>
        <v>0</v>
      </c>
      <c r="F259" s="29" t="str">
        <f>IF(ARTICLES_FINIS!F274&gt;ARTICLES_FINIS!J274," ",IF(AND(ARTICLES_FINIS!F274=0,ARTICLES_FINIS!G274="")," ",ARTICLES_FINIS!F274))</f>
        <v xml:space="preserve"> </v>
      </c>
      <c r="G259" s="41">
        <f>ARTICLES_FINIS!G274</f>
        <v>0</v>
      </c>
      <c r="H259" s="41">
        <f>ARTICLES_FINIS!H274</f>
        <v>0</v>
      </c>
      <c r="I259" s="41">
        <f>ARTICLES_FINIS!I274</f>
        <v>0</v>
      </c>
      <c r="J259" s="41">
        <f>ARTICLES_FINIS!J274</f>
        <v>0</v>
      </c>
    </row>
    <row r="260" spans="1:10">
      <c r="A260" s="61">
        <f>ARTICLES_FINIS!A275</f>
        <v>0</v>
      </c>
      <c r="B260" s="61">
        <f>ARTICLES_FINIS!B275</f>
        <v>0</v>
      </c>
      <c r="C260" s="61">
        <f>ARTICLES_FINIS!C275</f>
        <v>0</v>
      </c>
      <c r="D260" s="61">
        <f>ARTICLES_FINIS!D275</f>
        <v>0</v>
      </c>
      <c r="E260" s="61">
        <f>ARTICLES_FINIS!E275</f>
        <v>0</v>
      </c>
      <c r="F260" s="29" t="str">
        <f>IF(ARTICLES_FINIS!F275&gt;ARTICLES_FINIS!J275," ",IF(AND(ARTICLES_FINIS!F275=0,ARTICLES_FINIS!G275="")," ",ARTICLES_FINIS!F275))</f>
        <v xml:space="preserve"> </v>
      </c>
      <c r="G260" s="41">
        <f>ARTICLES_FINIS!G275</f>
        <v>0</v>
      </c>
      <c r="H260" s="41">
        <f>ARTICLES_FINIS!H275</f>
        <v>0</v>
      </c>
      <c r="I260" s="41">
        <f>ARTICLES_FINIS!I275</f>
        <v>0</v>
      </c>
      <c r="J260" s="41">
        <f>ARTICLES_FINIS!J275</f>
        <v>0</v>
      </c>
    </row>
    <row r="261" spans="1:10">
      <c r="A261" s="61">
        <f>ARTICLES_FINIS!A276</f>
        <v>0</v>
      </c>
      <c r="B261" s="61">
        <f>ARTICLES_FINIS!B276</f>
        <v>0</v>
      </c>
      <c r="C261" s="61">
        <f>ARTICLES_FINIS!C276</f>
        <v>0</v>
      </c>
      <c r="D261" s="61">
        <f>ARTICLES_FINIS!D276</f>
        <v>0</v>
      </c>
      <c r="E261" s="61">
        <f>ARTICLES_FINIS!E276</f>
        <v>0</v>
      </c>
      <c r="F261" s="29" t="str">
        <f>IF(ARTICLES_FINIS!F276&gt;ARTICLES_FINIS!J276," ",IF(AND(ARTICLES_FINIS!F276=0,ARTICLES_FINIS!G276="")," ",ARTICLES_FINIS!F276))</f>
        <v xml:space="preserve"> </v>
      </c>
      <c r="G261" s="41">
        <f>ARTICLES_FINIS!G276</f>
        <v>0</v>
      </c>
      <c r="H261" s="41">
        <f>ARTICLES_FINIS!H276</f>
        <v>0</v>
      </c>
      <c r="I261" s="41">
        <f>ARTICLES_FINIS!I276</f>
        <v>0</v>
      </c>
      <c r="J261" s="41">
        <f>ARTICLES_FINIS!J276</f>
        <v>0</v>
      </c>
    </row>
    <row r="262" spans="1:10">
      <c r="A262" s="61">
        <f>ARTICLES_FINIS!A277</f>
        <v>0</v>
      </c>
      <c r="B262" s="61">
        <f>ARTICLES_FINIS!B277</f>
        <v>0</v>
      </c>
      <c r="C262" s="61">
        <f>ARTICLES_FINIS!C277</f>
        <v>0</v>
      </c>
      <c r="D262" s="61">
        <f>ARTICLES_FINIS!D277</f>
        <v>0</v>
      </c>
      <c r="E262" s="61">
        <f>ARTICLES_FINIS!E277</f>
        <v>0</v>
      </c>
      <c r="F262" s="29" t="str">
        <f>IF(ARTICLES_FINIS!F277&gt;ARTICLES_FINIS!J277," ",IF(AND(ARTICLES_FINIS!F277=0,ARTICLES_FINIS!G277="")," ",ARTICLES_FINIS!F277))</f>
        <v xml:space="preserve"> </v>
      </c>
      <c r="G262" s="41">
        <f>ARTICLES_FINIS!G277</f>
        <v>0</v>
      </c>
      <c r="H262" s="41">
        <f>ARTICLES_FINIS!H277</f>
        <v>0</v>
      </c>
      <c r="I262" s="41">
        <f>ARTICLES_FINIS!I277</f>
        <v>0</v>
      </c>
      <c r="J262" s="41">
        <f>ARTICLES_FINIS!J277</f>
        <v>0</v>
      </c>
    </row>
    <row r="263" spans="1:10">
      <c r="A263" s="61">
        <f>ARTICLES_FINIS!A278</f>
        <v>0</v>
      </c>
      <c r="B263" s="61">
        <f>ARTICLES_FINIS!B278</f>
        <v>0</v>
      </c>
      <c r="C263" s="61">
        <f>ARTICLES_FINIS!C278</f>
        <v>0</v>
      </c>
      <c r="D263" s="61">
        <f>ARTICLES_FINIS!D278</f>
        <v>0</v>
      </c>
      <c r="E263" s="61">
        <f>ARTICLES_FINIS!E278</f>
        <v>0</v>
      </c>
      <c r="F263" s="29" t="str">
        <f>IF(ARTICLES_FINIS!F278&gt;ARTICLES_FINIS!J278," ",IF(AND(ARTICLES_FINIS!F278=0,ARTICLES_FINIS!G278="")," ",ARTICLES_FINIS!F278))</f>
        <v xml:space="preserve"> </v>
      </c>
      <c r="G263" s="41">
        <f>ARTICLES_FINIS!G278</f>
        <v>0</v>
      </c>
      <c r="H263" s="41">
        <f>ARTICLES_FINIS!H278</f>
        <v>0</v>
      </c>
      <c r="I263" s="41">
        <f>ARTICLES_FINIS!I278</f>
        <v>0</v>
      </c>
      <c r="J263" s="41">
        <f>ARTICLES_FINIS!J278</f>
        <v>0</v>
      </c>
    </row>
    <row r="264" spans="1:10">
      <c r="A264" s="61">
        <f>ARTICLES_FINIS!A279</f>
        <v>0</v>
      </c>
      <c r="B264" s="61">
        <f>ARTICLES_FINIS!B279</f>
        <v>0</v>
      </c>
      <c r="C264" s="61">
        <f>ARTICLES_FINIS!C279</f>
        <v>0</v>
      </c>
      <c r="D264" s="61">
        <f>ARTICLES_FINIS!D279</f>
        <v>0</v>
      </c>
      <c r="E264" s="61">
        <f>ARTICLES_FINIS!E279</f>
        <v>0</v>
      </c>
      <c r="F264" s="29" t="str">
        <f>IF(ARTICLES_FINIS!F279&gt;ARTICLES_FINIS!J279," ",IF(AND(ARTICLES_FINIS!F279=0,ARTICLES_FINIS!G279="")," ",ARTICLES_FINIS!F279))</f>
        <v xml:space="preserve"> </v>
      </c>
      <c r="G264" s="41">
        <f>ARTICLES_FINIS!G279</f>
        <v>0</v>
      </c>
      <c r="H264" s="41">
        <f>ARTICLES_FINIS!H279</f>
        <v>0</v>
      </c>
      <c r="I264" s="41">
        <f>ARTICLES_FINIS!I279</f>
        <v>0</v>
      </c>
      <c r="J264" s="41">
        <f>ARTICLES_FINIS!J279</f>
        <v>0</v>
      </c>
    </row>
    <row r="265" spans="1:10">
      <c r="A265" s="61">
        <f>ARTICLES_FINIS!A280</f>
        <v>0</v>
      </c>
      <c r="B265" s="61">
        <f>ARTICLES_FINIS!B280</f>
        <v>0</v>
      </c>
      <c r="C265" s="61">
        <f>ARTICLES_FINIS!C280</f>
        <v>0</v>
      </c>
      <c r="D265" s="61">
        <f>ARTICLES_FINIS!D280</f>
        <v>0</v>
      </c>
      <c r="E265" s="61">
        <f>ARTICLES_FINIS!E280</f>
        <v>0</v>
      </c>
      <c r="F265" s="29" t="str">
        <f>IF(ARTICLES_FINIS!F280&gt;ARTICLES_FINIS!J280," ",IF(AND(ARTICLES_FINIS!F280=0,ARTICLES_FINIS!G280="")," ",ARTICLES_FINIS!F280))</f>
        <v xml:space="preserve"> </v>
      </c>
      <c r="G265" s="41">
        <f>ARTICLES_FINIS!G280</f>
        <v>0</v>
      </c>
      <c r="H265" s="41">
        <f>ARTICLES_FINIS!H280</f>
        <v>0</v>
      </c>
      <c r="I265" s="41">
        <f>ARTICLES_FINIS!I280</f>
        <v>0</v>
      </c>
      <c r="J265" s="41">
        <f>ARTICLES_FINIS!J280</f>
        <v>0</v>
      </c>
    </row>
    <row r="266" spans="1:10">
      <c r="A266" s="61">
        <f>ARTICLES_FINIS!A281</f>
        <v>0</v>
      </c>
      <c r="B266" s="61">
        <f>ARTICLES_FINIS!B281</f>
        <v>0</v>
      </c>
      <c r="C266" s="61">
        <f>ARTICLES_FINIS!C281</f>
        <v>0</v>
      </c>
      <c r="D266" s="61">
        <f>ARTICLES_FINIS!D281</f>
        <v>0</v>
      </c>
      <c r="E266" s="61">
        <f>ARTICLES_FINIS!E281</f>
        <v>0</v>
      </c>
      <c r="F266" s="29" t="str">
        <f>IF(ARTICLES_FINIS!F281&gt;ARTICLES_FINIS!J281," ",IF(AND(ARTICLES_FINIS!F281=0,ARTICLES_FINIS!G281="")," ",ARTICLES_FINIS!F281))</f>
        <v xml:space="preserve"> </v>
      </c>
      <c r="G266" s="41">
        <f>ARTICLES_FINIS!G281</f>
        <v>0</v>
      </c>
      <c r="H266" s="41">
        <f>ARTICLES_FINIS!H281</f>
        <v>0</v>
      </c>
      <c r="I266" s="41">
        <f>ARTICLES_FINIS!I281</f>
        <v>0</v>
      </c>
      <c r="J266" s="41">
        <f>ARTICLES_FINIS!J281</f>
        <v>0</v>
      </c>
    </row>
    <row r="267" spans="1:10">
      <c r="A267" s="61">
        <f>ARTICLES_FINIS!A282</f>
        <v>0</v>
      </c>
      <c r="B267" s="61">
        <f>ARTICLES_FINIS!B282</f>
        <v>0</v>
      </c>
      <c r="C267" s="61">
        <f>ARTICLES_FINIS!C282</f>
        <v>0</v>
      </c>
      <c r="D267" s="61">
        <f>ARTICLES_FINIS!D282</f>
        <v>0</v>
      </c>
      <c r="E267" s="61">
        <f>ARTICLES_FINIS!E282</f>
        <v>0</v>
      </c>
      <c r="F267" s="29" t="str">
        <f>IF(ARTICLES_FINIS!F282&gt;ARTICLES_FINIS!J282," ",IF(AND(ARTICLES_FINIS!F282=0,ARTICLES_FINIS!G282="")," ",ARTICLES_FINIS!F282))</f>
        <v xml:space="preserve"> </v>
      </c>
      <c r="G267" s="41">
        <f>ARTICLES_FINIS!G282</f>
        <v>0</v>
      </c>
      <c r="H267" s="41">
        <f>ARTICLES_FINIS!H282</f>
        <v>0</v>
      </c>
      <c r="I267" s="41">
        <f>ARTICLES_FINIS!I282</f>
        <v>0</v>
      </c>
      <c r="J267" s="41">
        <f>ARTICLES_FINIS!J282</f>
        <v>0</v>
      </c>
    </row>
    <row r="268" spans="1:10">
      <c r="A268" s="61">
        <f>ARTICLES_FINIS!A283</f>
        <v>0</v>
      </c>
      <c r="B268" s="61">
        <f>ARTICLES_FINIS!B283</f>
        <v>0</v>
      </c>
      <c r="C268" s="61">
        <f>ARTICLES_FINIS!C283</f>
        <v>0</v>
      </c>
      <c r="D268" s="61">
        <f>ARTICLES_FINIS!D283</f>
        <v>0</v>
      </c>
      <c r="E268" s="61">
        <f>ARTICLES_FINIS!E283</f>
        <v>0</v>
      </c>
      <c r="F268" s="29" t="str">
        <f>IF(ARTICLES_FINIS!F283&gt;ARTICLES_FINIS!J283," ",IF(AND(ARTICLES_FINIS!F283=0,ARTICLES_FINIS!G283="")," ",ARTICLES_FINIS!F283))</f>
        <v xml:space="preserve"> </v>
      </c>
      <c r="G268" s="41">
        <f>ARTICLES_FINIS!G283</f>
        <v>0</v>
      </c>
      <c r="H268" s="41">
        <f>ARTICLES_FINIS!H283</f>
        <v>0</v>
      </c>
      <c r="I268" s="41">
        <f>ARTICLES_FINIS!I283</f>
        <v>0</v>
      </c>
      <c r="J268" s="41">
        <f>ARTICLES_FINIS!J283</f>
        <v>0</v>
      </c>
    </row>
    <row r="269" spans="1:10">
      <c r="A269" s="61">
        <f>ARTICLES_FINIS!A284</f>
        <v>0</v>
      </c>
      <c r="B269" s="61">
        <f>ARTICLES_FINIS!B284</f>
        <v>0</v>
      </c>
      <c r="C269" s="61">
        <f>ARTICLES_FINIS!C284</f>
        <v>0</v>
      </c>
      <c r="D269" s="61">
        <f>ARTICLES_FINIS!D284</f>
        <v>0</v>
      </c>
      <c r="E269" s="61">
        <f>ARTICLES_FINIS!E284</f>
        <v>0</v>
      </c>
      <c r="F269" s="29" t="str">
        <f>IF(ARTICLES_FINIS!F284&gt;ARTICLES_FINIS!J284," ",IF(AND(ARTICLES_FINIS!F284=0,ARTICLES_FINIS!G284="")," ",ARTICLES_FINIS!F284))</f>
        <v xml:space="preserve"> </v>
      </c>
      <c r="G269" s="41">
        <f>ARTICLES_FINIS!G284</f>
        <v>0</v>
      </c>
      <c r="H269" s="41">
        <f>ARTICLES_FINIS!H284</f>
        <v>0</v>
      </c>
      <c r="I269" s="41">
        <f>ARTICLES_FINIS!I284</f>
        <v>0</v>
      </c>
      <c r="J269" s="41">
        <f>ARTICLES_FINIS!J284</f>
        <v>0</v>
      </c>
    </row>
    <row r="270" spans="1:10">
      <c r="A270" s="61">
        <f>ARTICLES_FINIS!A285</f>
        <v>0</v>
      </c>
      <c r="B270" s="61">
        <f>ARTICLES_FINIS!B285</f>
        <v>0</v>
      </c>
      <c r="C270" s="61">
        <f>ARTICLES_FINIS!C285</f>
        <v>0</v>
      </c>
      <c r="D270" s="61">
        <f>ARTICLES_FINIS!D285</f>
        <v>0</v>
      </c>
      <c r="E270" s="61">
        <f>ARTICLES_FINIS!E285</f>
        <v>0</v>
      </c>
      <c r="F270" s="29" t="str">
        <f>IF(ARTICLES_FINIS!F285&gt;ARTICLES_FINIS!J285," ",IF(AND(ARTICLES_FINIS!F285=0,ARTICLES_FINIS!G285="")," ",ARTICLES_FINIS!F285))</f>
        <v xml:space="preserve"> </v>
      </c>
      <c r="G270" s="41">
        <f>ARTICLES_FINIS!G285</f>
        <v>0</v>
      </c>
      <c r="H270" s="41">
        <f>ARTICLES_FINIS!H285</f>
        <v>0</v>
      </c>
      <c r="I270" s="41">
        <f>ARTICLES_FINIS!I285</f>
        <v>0</v>
      </c>
      <c r="J270" s="41">
        <f>ARTICLES_FINIS!J285</f>
        <v>0</v>
      </c>
    </row>
    <row r="271" spans="1:10">
      <c r="A271" s="61">
        <f>ARTICLES_FINIS!A286</f>
        <v>0</v>
      </c>
      <c r="B271" s="61">
        <f>ARTICLES_FINIS!B286</f>
        <v>0</v>
      </c>
      <c r="C271" s="61">
        <f>ARTICLES_FINIS!C286</f>
        <v>0</v>
      </c>
      <c r="D271" s="61">
        <f>ARTICLES_FINIS!D286</f>
        <v>0</v>
      </c>
      <c r="E271" s="61">
        <f>ARTICLES_FINIS!E286</f>
        <v>0</v>
      </c>
      <c r="F271" s="29" t="str">
        <f>IF(ARTICLES_FINIS!F286&gt;ARTICLES_FINIS!J286," ",IF(AND(ARTICLES_FINIS!F286=0,ARTICLES_FINIS!G286="")," ",ARTICLES_FINIS!F286))</f>
        <v xml:space="preserve"> </v>
      </c>
      <c r="G271" s="41">
        <f>ARTICLES_FINIS!G286</f>
        <v>0</v>
      </c>
      <c r="H271" s="41">
        <f>ARTICLES_FINIS!H286</f>
        <v>0</v>
      </c>
      <c r="I271" s="41">
        <f>ARTICLES_FINIS!I286</f>
        <v>0</v>
      </c>
      <c r="J271" s="41">
        <f>ARTICLES_FINIS!J286</f>
        <v>0</v>
      </c>
    </row>
    <row r="272" spans="1:10">
      <c r="A272" s="61">
        <f>ARTICLES_FINIS!A287</f>
        <v>0</v>
      </c>
      <c r="B272" s="61">
        <f>ARTICLES_FINIS!B287</f>
        <v>0</v>
      </c>
      <c r="C272" s="61">
        <f>ARTICLES_FINIS!C287</f>
        <v>0</v>
      </c>
      <c r="D272" s="61">
        <f>ARTICLES_FINIS!D287</f>
        <v>0</v>
      </c>
      <c r="E272" s="61">
        <f>ARTICLES_FINIS!E287</f>
        <v>0</v>
      </c>
      <c r="F272" s="29" t="str">
        <f>IF(ARTICLES_FINIS!F287&gt;ARTICLES_FINIS!J287," ",IF(AND(ARTICLES_FINIS!F287=0,ARTICLES_FINIS!G287="")," ",ARTICLES_FINIS!F287))</f>
        <v xml:space="preserve"> </v>
      </c>
      <c r="G272" s="41">
        <f>ARTICLES_FINIS!G287</f>
        <v>0</v>
      </c>
      <c r="H272" s="41">
        <f>ARTICLES_FINIS!H287</f>
        <v>0</v>
      </c>
      <c r="I272" s="41">
        <f>ARTICLES_FINIS!I287</f>
        <v>0</v>
      </c>
      <c r="J272" s="41">
        <f>ARTICLES_FINIS!J287</f>
        <v>0</v>
      </c>
    </row>
    <row r="273" spans="1:10">
      <c r="A273" s="61">
        <f>ARTICLES_FINIS!A288</f>
        <v>0</v>
      </c>
      <c r="B273" s="61">
        <f>ARTICLES_FINIS!B288</f>
        <v>0</v>
      </c>
      <c r="C273" s="61">
        <f>ARTICLES_FINIS!C288</f>
        <v>0</v>
      </c>
      <c r="D273" s="61">
        <f>ARTICLES_FINIS!D288</f>
        <v>0</v>
      </c>
      <c r="E273" s="61">
        <f>ARTICLES_FINIS!E288</f>
        <v>0</v>
      </c>
      <c r="F273" s="29" t="str">
        <f>IF(ARTICLES_FINIS!F288&gt;ARTICLES_FINIS!J288," ",IF(AND(ARTICLES_FINIS!F288=0,ARTICLES_FINIS!G288="")," ",ARTICLES_FINIS!F288))</f>
        <v xml:space="preserve"> </v>
      </c>
      <c r="G273" s="41">
        <f>ARTICLES_FINIS!G288</f>
        <v>0</v>
      </c>
      <c r="H273" s="41">
        <f>ARTICLES_FINIS!H288</f>
        <v>0</v>
      </c>
      <c r="I273" s="41">
        <f>ARTICLES_FINIS!I288</f>
        <v>0</v>
      </c>
      <c r="J273" s="41">
        <f>ARTICLES_FINIS!J288</f>
        <v>0</v>
      </c>
    </row>
    <row r="274" spans="1:10">
      <c r="A274" s="61">
        <f>ARTICLES_FINIS!A289</f>
        <v>0</v>
      </c>
      <c r="B274" s="61">
        <f>ARTICLES_FINIS!B289</f>
        <v>0</v>
      </c>
      <c r="C274" s="61">
        <f>ARTICLES_FINIS!C289</f>
        <v>0</v>
      </c>
      <c r="D274" s="61">
        <f>ARTICLES_FINIS!D289</f>
        <v>0</v>
      </c>
      <c r="E274" s="61">
        <f>ARTICLES_FINIS!E289</f>
        <v>0</v>
      </c>
      <c r="F274" s="29" t="str">
        <f>IF(ARTICLES_FINIS!F289&gt;ARTICLES_FINIS!J289," ",IF(AND(ARTICLES_FINIS!F289=0,ARTICLES_FINIS!G289="")," ",ARTICLES_FINIS!F289))</f>
        <v xml:space="preserve"> </v>
      </c>
      <c r="G274" s="41">
        <f>ARTICLES_FINIS!G289</f>
        <v>0</v>
      </c>
      <c r="H274" s="41">
        <f>ARTICLES_FINIS!H289</f>
        <v>0</v>
      </c>
      <c r="I274" s="41">
        <f>ARTICLES_FINIS!I289</f>
        <v>0</v>
      </c>
      <c r="J274" s="41">
        <f>ARTICLES_FINIS!J289</f>
        <v>0</v>
      </c>
    </row>
    <row r="275" spans="1:10">
      <c r="A275" s="61">
        <f>ARTICLES_FINIS!A290</f>
        <v>0</v>
      </c>
      <c r="B275" s="61">
        <f>ARTICLES_FINIS!B290</f>
        <v>0</v>
      </c>
      <c r="C275" s="61">
        <f>ARTICLES_FINIS!C290</f>
        <v>0</v>
      </c>
      <c r="D275" s="61">
        <f>ARTICLES_FINIS!D290</f>
        <v>0</v>
      </c>
      <c r="E275" s="61">
        <f>ARTICLES_FINIS!E290</f>
        <v>0</v>
      </c>
      <c r="F275" s="29" t="str">
        <f>IF(ARTICLES_FINIS!F290&gt;ARTICLES_FINIS!J290," ",IF(AND(ARTICLES_FINIS!F290=0,ARTICLES_FINIS!G290="")," ",ARTICLES_FINIS!F290))</f>
        <v xml:space="preserve"> </v>
      </c>
      <c r="G275" s="41">
        <f>ARTICLES_FINIS!G290</f>
        <v>0</v>
      </c>
      <c r="H275" s="41">
        <f>ARTICLES_FINIS!H290</f>
        <v>0</v>
      </c>
      <c r="I275" s="41">
        <f>ARTICLES_FINIS!I290</f>
        <v>0</v>
      </c>
      <c r="J275" s="41">
        <f>ARTICLES_FINIS!J290</f>
        <v>0</v>
      </c>
    </row>
    <row r="276" spans="1:10">
      <c r="A276" s="61">
        <f>ARTICLES_FINIS!A291</f>
        <v>0</v>
      </c>
      <c r="B276" s="61">
        <f>ARTICLES_FINIS!B291</f>
        <v>0</v>
      </c>
      <c r="C276" s="61">
        <f>ARTICLES_FINIS!C291</f>
        <v>0</v>
      </c>
      <c r="D276" s="61">
        <f>ARTICLES_FINIS!D291</f>
        <v>0</v>
      </c>
      <c r="E276" s="61">
        <f>ARTICLES_FINIS!E291</f>
        <v>0</v>
      </c>
      <c r="F276" s="29" t="str">
        <f>IF(ARTICLES_FINIS!F291&gt;ARTICLES_FINIS!J291," ",IF(AND(ARTICLES_FINIS!F291=0,ARTICLES_FINIS!G291="")," ",ARTICLES_FINIS!F291))</f>
        <v xml:space="preserve"> </v>
      </c>
      <c r="G276" s="41">
        <f>ARTICLES_FINIS!G291</f>
        <v>0</v>
      </c>
      <c r="H276" s="41">
        <f>ARTICLES_FINIS!H291</f>
        <v>0</v>
      </c>
      <c r="I276" s="41">
        <f>ARTICLES_FINIS!I291</f>
        <v>0</v>
      </c>
      <c r="J276" s="41">
        <f>ARTICLES_FINIS!J291</f>
        <v>0</v>
      </c>
    </row>
    <row r="277" spans="1:10">
      <c r="A277" s="61">
        <f>ARTICLES_FINIS!A292</f>
        <v>0</v>
      </c>
      <c r="B277" s="61">
        <f>ARTICLES_FINIS!B292</f>
        <v>0</v>
      </c>
      <c r="C277" s="61">
        <f>ARTICLES_FINIS!C292</f>
        <v>0</v>
      </c>
      <c r="D277" s="61">
        <f>ARTICLES_FINIS!D292</f>
        <v>0</v>
      </c>
      <c r="E277" s="61">
        <f>ARTICLES_FINIS!E292</f>
        <v>0</v>
      </c>
      <c r="F277" s="29" t="str">
        <f>IF(ARTICLES_FINIS!F292&gt;ARTICLES_FINIS!J292," ",IF(AND(ARTICLES_FINIS!F292=0,ARTICLES_FINIS!G292="")," ",ARTICLES_FINIS!F292))</f>
        <v xml:space="preserve"> </v>
      </c>
      <c r="G277" s="41">
        <f>ARTICLES_FINIS!G292</f>
        <v>0</v>
      </c>
      <c r="H277" s="41">
        <f>ARTICLES_FINIS!H292</f>
        <v>0</v>
      </c>
      <c r="I277" s="41">
        <f>ARTICLES_FINIS!I292</f>
        <v>0</v>
      </c>
      <c r="J277" s="41">
        <f>ARTICLES_FINIS!J292</f>
        <v>0</v>
      </c>
    </row>
    <row r="278" spans="1:10">
      <c r="A278" s="61">
        <f>ARTICLES_FINIS!A293</f>
        <v>0</v>
      </c>
      <c r="B278" s="61">
        <f>ARTICLES_FINIS!B293</f>
        <v>0</v>
      </c>
      <c r="C278" s="61">
        <f>ARTICLES_FINIS!C293</f>
        <v>0</v>
      </c>
      <c r="D278" s="61">
        <f>ARTICLES_FINIS!D293</f>
        <v>0</v>
      </c>
      <c r="E278" s="61">
        <f>ARTICLES_FINIS!E293</f>
        <v>0</v>
      </c>
      <c r="F278" s="29" t="str">
        <f>IF(ARTICLES_FINIS!F293&gt;ARTICLES_FINIS!J293," ",IF(AND(ARTICLES_FINIS!F293=0,ARTICLES_FINIS!G293="")," ",ARTICLES_FINIS!F293))</f>
        <v xml:space="preserve"> </v>
      </c>
      <c r="G278" s="41">
        <f>ARTICLES_FINIS!G293</f>
        <v>0</v>
      </c>
      <c r="H278" s="41">
        <f>ARTICLES_FINIS!H293</f>
        <v>0</v>
      </c>
      <c r="I278" s="41">
        <f>ARTICLES_FINIS!I293</f>
        <v>0</v>
      </c>
      <c r="J278" s="41">
        <f>ARTICLES_FINIS!J293</f>
        <v>0</v>
      </c>
    </row>
    <row r="279" spans="1:10">
      <c r="A279" s="61">
        <f>ARTICLES_FINIS!A294</f>
        <v>0</v>
      </c>
      <c r="B279" s="61">
        <f>ARTICLES_FINIS!B294</f>
        <v>0</v>
      </c>
      <c r="C279" s="61">
        <f>ARTICLES_FINIS!C294</f>
        <v>0</v>
      </c>
      <c r="D279" s="61">
        <f>ARTICLES_FINIS!D294</f>
        <v>0</v>
      </c>
      <c r="E279" s="61">
        <f>ARTICLES_FINIS!E294</f>
        <v>0</v>
      </c>
      <c r="F279" s="29" t="str">
        <f>IF(ARTICLES_FINIS!F294&gt;ARTICLES_FINIS!J294," ",IF(AND(ARTICLES_FINIS!F294=0,ARTICLES_FINIS!G294="")," ",ARTICLES_FINIS!F294))</f>
        <v xml:space="preserve"> </v>
      </c>
      <c r="G279" s="41">
        <f>ARTICLES_FINIS!G294</f>
        <v>0</v>
      </c>
      <c r="H279" s="41">
        <f>ARTICLES_FINIS!H294</f>
        <v>0</v>
      </c>
      <c r="I279" s="41">
        <f>ARTICLES_FINIS!I294</f>
        <v>0</v>
      </c>
      <c r="J279" s="41">
        <f>ARTICLES_FINIS!J294</f>
        <v>0</v>
      </c>
    </row>
    <row r="280" spans="1:10">
      <c r="A280" s="61">
        <f>ARTICLES_FINIS!A295</f>
        <v>0</v>
      </c>
      <c r="B280" s="61">
        <f>ARTICLES_FINIS!B295</f>
        <v>0</v>
      </c>
      <c r="C280" s="61">
        <f>ARTICLES_FINIS!C295</f>
        <v>0</v>
      </c>
      <c r="D280" s="61">
        <f>ARTICLES_FINIS!D295</f>
        <v>0</v>
      </c>
      <c r="E280" s="61">
        <f>ARTICLES_FINIS!E295</f>
        <v>0</v>
      </c>
      <c r="F280" s="29" t="str">
        <f>IF(ARTICLES_FINIS!F295&gt;ARTICLES_FINIS!J295," ",IF(AND(ARTICLES_FINIS!F295=0,ARTICLES_FINIS!G295="")," ",ARTICLES_FINIS!F295))</f>
        <v xml:space="preserve"> </v>
      </c>
      <c r="G280" s="41">
        <f>ARTICLES_FINIS!G295</f>
        <v>0</v>
      </c>
      <c r="H280" s="41">
        <f>ARTICLES_FINIS!H295</f>
        <v>0</v>
      </c>
      <c r="I280" s="41">
        <f>ARTICLES_FINIS!I295</f>
        <v>0</v>
      </c>
      <c r="J280" s="41">
        <f>ARTICLES_FINIS!J295</f>
        <v>0</v>
      </c>
    </row>
    <row r="281" spans="1:10">
      <c r="A281" s="61">
        <f>ARTICLES_FINIS!A296</f>
        <v>0</v>
      </c>
      <c r="B281" s="61">
        <f>ARTICLES_FINIS!B296</f>
        <v>0</v>
      </c>
      <c r="C281" s="61">
        <f>ARTICLES_FINIS!C296</f>
        <v>0</v>
      </c>
      <c r="D281" s="61">
        <f>ARTICLES_FINIS!D296</f>
        <v>0</v>
      </c>
      <c r="E281" s="61">
        <f>ARTICLES_FINIS!E296</f>
        <v>0</v>
      </c>
      <c r="F281" s="29" t="str">
        <f>IF(ARTICLES_FINIS!F296&gt;ARTICLES_FINIS!J296," ",IF(AND(ARTICLES_FINIS!F296=0,ARTICLES_FINIS!G296="")," ",ARTICLES_FINIS!F296))</f>
        <v xml:space="preserve"> </v>
      </c>
      <c r="G281" s="41">
        <f>ARTICLES_FINIS!G296</f>
        <v>0</v>
      </c>
      <c r="H281" s="41">
        <f>ARTICLES_FINIS!H296</f>
        <v>0</v>
      </c>
      <c r="I281" s="41">
        <f>ARTICLES_FINIS!I296</f>
        <v>0</v>
      </c>
      <c r="J281" s="41">
        <f>ARTICLES_FINIS!J296</f>
        <v>0</v>
      </c>
    </row>
    <row r="282" spans="1:10">
      <c r="A282" s="61">
        <f>ARTICLES_FINIS!A297</f>
        <v>0</v>
      </c>
      <c r="B282" s="61">
        <f>ARTICLES_FINIS!B297</f>
        <v>0</v>
      </c>
      <c r="C282" s="61">
        <f>ARTICLES_FINIS!C297</f>
        <v>0</v>
      </c>
      <c r="D282" s="61">
        <f>ARTICLES_FINIS!D297</f>
        <v>0</v>
      </c>
      <c r="E282" s="61">
        <f>ARTICLES_FINIS!E297</f>
        <v>0</v>
      </c>
      <c r="F282" s="29" t="str">
        <f>IF(ARTICLES_FINIS!F297&gt;ARTICLES_FINIS!J297," ",IF(AND(ARTICLES_FINIS!F297=0,ARTICLES_FINIS!G297="")," ",ARTICLES_FINIS!F297))</f>
        <v xml:space="preserve"> </v>
      </c>
      <c r="G282" s="41">
        <f>ARTICLES_FINIS!G297</f>
        <v>0</v>
      </c>
      <c r="H282" s="41">
        <f>ARTICLES_FINIS!H297</f>
        <v>0</v>
      </c>
      <c r="I282" s="41">
        <f>ARTICLES_FINIS!I297</f>
        <v>0</v>
      </c>
      <c r="J282" s="41">
        <f>ARTICLES_FINIS!J297</f>
        <v>0</v>
      </c>
    </row>
    <row r="283" spans="1:10">
      <c r="A283" s="61">
        <f>ARTICLES_FINIS!A298</f>
        <v>0</v>
      </c>
      <c r="B283" s="61">
        <f>ARTICLES_FINIS!B298</f>
        <v>0</v>
      </c>
      <c r="C283" s="61">
        <f>ARTICLES_FINIS!C298</f>
        <v>0</v>
      </c>
      <c r="D283" s="61">
        <f>ARTICLES_FINIS!D298</f>
        <v>0</v>
      </c>
      <c r="E283" s="61">
        <f>ARTICLES_FINIS!E298</f>
        <v>0</v>
      </c>
      <c r="F283" s="29" t="str">
        <f>IF(ARTICLES_FINIS!F298&gt;ARTICLES_FINIS!J298," ",IF(AND(ARTICLES_FINIS!F298=0,ARTICLES_FINIS!G298="")," ",ARTICLES_FINIS!F298))</f>
        <v xml:space="preserve"> </v>
      </c>
      <c r="G283" s="41">
        <f>ARTICLES_FINIS!G298</f>
        <v>0</v>
      </c>
      <c r="H283" s="41">
        <f>ARTICLES_FINIS!H298</f>
        <v>0</v>
      </c>
      <c r="I283" s="41">
        <f>ARTICLES_FINIS!I298</f>
        <v>0</v>
      </c>
      <c r="J283" s="41">
        <f>ARTICLES_FINIS!J298</f>
        <v>0</v>
      </c>
    </row>
    <row r="284" spans="1:10">
      <c r="A284" s="61">
        <f>ARTICLES_FINIS!A299</f>
        <v>0</v>
      </c>
      <c r="B284" s="61">
        <f>ARTICLES_FINIS!B299</f>
        <v>0</v>
      </c>
      <c r="C284" s="61">
        <f>ARTICLES_FINIS!C299</f>
        <v>0</v>
      </c>
      <c r="D284" s="61">
        <f>ARTICLES_FINIS!D299</f>
        <v>0</v>
      </c>
      <c r="E284" s="61">
        <f>ARTICLES_FINIS!E299</f>
        <v>0</v>
      </c>
      <c r="F284" s="29" t="str">
        <f>IF(ARTICLES_FINIS!F299&gt;ARTICLES_FINIS!J299," ",IF(AND(ARTICLES_FINIS!F299=0,ARTICLES_FINIS!G299="")," ",ARTICLES_FINIS!F299))</f>
        <v xml:space="preserve"> </v>
      </c>
      <c r="G284" s="41">
        <f>ARTICLES_FINIS!G299</f>
        <v>0</v>
      </c>
      <c r="H284" s="41">
        <f>ARTICLES_FINIS!H299</f>
        <v>0</v>
      </c>
      <c r="I284" s="41">
        <f>ARTICLES_FINIS!I299</f>
        <v>0</v>
      </c>
      <c r="J284" s="41">
        <f>ARTICLES_FINIS!J299</f>
        <v>0</v>
      </c>
    </row>
    <row r="285" spans="1:10">
      <c r="A285" s="61">
        <f>ARTICLES_FINIS!A300</f>
        <v>0</v>
      </c>
      <c r="B285" s="61">
        <f>ARTICLES_FINIS!B300</f>
        <v>0</v>
      </c>
      <c r="C285" s="61">
        <f>ARTICLES_FINIS!C300</f>
        <v>0</v>
      </c>
      <c r="D285" s="61">
        <f>ARTICLES_FINIS!D300</f>
        <v>0</v>
      </c>
      <c r="E285" s="61">
        <f>ARTICLES_FINIS!E300</f>
        <v>0</v>
      </c>
      <c r="F285" s="29" t="str">
        <f>IF(ARTICLES_FINIS!F300&gt;ARTICLES_FINIS!J300," ",IF(AND(ARTICLES_FINIS!F300=0,ARTICLES_FINIS!G300="")," ",ARTICLES_FINIS!F300))</f>
        <v xml:space="preserve"> </v>
      </c>
      <c r="G285" s="41">
        <f>ARTICLES_FINIS!G300</f>
        <v>0</v>
      </c>
      <c r="H285" s="41">
        <f>ARTICLES_FINIS!H300</f>
        <v>0</v>
      </c>
      <c r="I285" s="41">
        <f>ARTICLES_FINIS!I300</f>
        <v>0</v>
      </c>
      <c r="J285" s="41">
        <f>ARTICLES_FINIS!J300</f>
        <v>0</v>
      </c>
    </row>
    <row r="286" spans="1:10">
      <c r="A286" s="61">
        <f>ARTICLES_FINIS!A301</f>
        <v>0</v>
      </c>
      <c r="B286" s="61">
        <f>ARTICLES_FINIS!B301</f>
        <v>0</v>
      </c>
      <c r="C286" s="61">
        <f>ARTICLES_FINIS!C301</f>
        <v>0</v>
      </c>
      <c r="D286" s="61">
        <f>ARTICLES_FINIS!D301</f>
        <v>0</v>
      </c>
      <c r="E286" s="61">
        <f>ARTICLES_FINIS!E301</f>
        <v>0</v>
      </c>
      <c r="F286" s="29" t="str">
        <f>IF(ARTICLES_FINIS!F301&gt;ARTICLES_FINIS!J301," ",IF(AND(ARTICLES_FINIS!F301=0,ARTICLES_FINIS!G301="")," ",ARTICLES_FINIS!F301))</f>
        <v xml:space="preserve"> </v>
      </c>
      <c r="G286" s="41">
        <f>ARTICLES_FINIS!G301</f>
        <v>0</v>
      </c>
      <c r="H286" s="41">
        <f>ARTICLES_FINIS!H301</f>
        <v>0</v>
      </c>
      <c r="I286" s="41">
        <f>ARTICLES_FINIS!I301</f>
        <v>0</v>
      </c>
      <c r="J286" s="41">
        <f>ARTICLES_FINIS!J301</f>
        <v>0</v>
      </c>
    </row>
    <row r="287" spans="1:10">
      <c r="A287" s="61">
        <f>ARTICLES_FINIS!A302</f>
        <v>0</v>
      </c>
      <c r="B287" s="61">
        <f>ARTICLES_FINIS!B302</f>
        <v>0</v>
      </c>
      <c r="C287" s="61">
        <f>ARTICLES_FINIS!C302</f>
        <v>0</v>
      </c>
      <c r="D287" s="61">
        <f>ARTICLES_FINIS!D302</f>
        <v>0</v>
      </c>
      <c r="E287" s="61">
        <f>ARTICLES_FINIS!E302</f>
        <v>0</v>
      </c>
      <c r="F287" s="29" t="str">
        <f>IF(ARTICLES_FINIS!F302&gt;ARTICLES_FINIS!J302," ",IF(AND(ARTICLES_FINIS!F302=0,ARTICLES_FINIS!G302="")," ",ARTICLES_FINIS!F302))</f>
        <v xml:space="preserve"> </v>
      </c>
      <c r="G287" s="41">
        <f>ARTICLES_FINIS!G302</f>
        <v>0</v>
      </c>
      <c r="H287" s="41">
        <f>ARTICLES_FINIS!H302</f>
        <v>0</v>
      </c>
      <c r="I287" s="41">
        <f>ARTICLES_FINIS!I302</f>
        <v>0</v>
      </c>
      <c r="J287" s="41">
        <f>ARTICLES_FINIS!J302</f>
        <v>0</v>
      </c>
    </row>
    <row r="288" spans="1:10">
      <c r="A288" s="61">
        <f>ARTICLES_FINIS!A303</f>
        <v>0</v>
      </c>
      <c r="B288" s="61">
        <f>ARTICLES_FINIS!B303</f>
        <v>0</v>
      </c>
      <c r="C288" s="61">
        <f>ARTICLES_FINIS!C303</f>
        <v>0</v>
      </c>
      <c r="D288" s="61">
        <f>ARTICLES_FINIS!D303</f>
        <v>0</v>
      </c>
      <c r="E288" s="61">
        <f>ARTICLES_FINIS!E303</f>
        <v>0</v>
      </c>
      <c r="F288" s="29" t="str">
        <f>IF(ARTICLES_FINIS!F303&gt;ARTICLES_FINIS!J303," ",IF(AND(ARTICLES_FINIS!F303=0,ARTICLES_FINIS!G303="")," ",ARTICLES_FINIS!F303))</f>
        <v xml:space="preserve"> </v>
      </c>
      <c r="G288" s="41">
        <f>ARTICLES_FINIS!G303</f>
        <v>0</v>
      </c>
      <c r="H288" s="41">
        <f>ARTICLES_FINIS!H303</f>
        <v>0</v>
      </c>
      <c r="I288" s="41">
        <f>ARTICLES_FINIS!I303</f>
        <v>0</v>
      </c>
      <c r="J288" s="41">
        <f>ARTICLES_FINIS!J303</f>
        <v>0</v>
      </c>
    </row>
    <row r="289" spans="1:10">
      <c r="A289" s="61">
        <f>ARTICLES_FINIS!A304</f>
        <v>0</v>
      </c>
      <c r="B289" s="61">
        <f>ARTICLES_FINIS!B304</f>
        <v>0</v>
      </c>
      <c r="C289" s="61">
        <f>ARTICLES_FINIS!C304</f>
        <v>0</v>
      </c>
      <c r="D289" s="61">
        <f>ARTICLES_FINIS!D304</f>
        <v>0</v>
      </c>
      <c r="E289" s="61">
        <f>ARTICLES_FINIS!E304</f>
        <v>0</v>
      </c>
      <c r="F289" s="29" t="str">
        <f>IF(ARTICLES_FINIS!F304&gt;ARTICLES_FINIS!J304," ",IF(AND(ARTICLES_FINIS!F304=0,ARTICLES_FINIS!G304="")," ",ARTICLES_FINIS!F304))</f>
        <v xml:space="preserve"> </v>
      </c>
      <c r="G289" s="41">
        <f>ARTICLES_FINIS!G304</f>
        <v>0</v>
      </c>
      <c r="H289" s="41">
        <f>ARTICLES_FINIS!H304</f>
        <v>0</v>
      </c>
      <c r="I289" s="41">
        <f>ARTICLES_FINIS!I304</f>
        <v>0</v>
      </c>
      <c r="J289" s="41">
        <f>ARTICLES_FINIS!J304</f>
        <v>0</v>
      </c>
    </row>
    <row r="290" spans="1:10">
      <c r="A290" s="61">
        <f>ARTICLES_FINIS!A305</f>
        <v>0</v>
      </c>
      <c r="B290" s="61">
        <f>ARTICLES_FINIS!B305</f>
        <v>0</v>
      </c>
      <c r="C290" s="61">
        <f>ARTICLES_FINIS!C305</f>
        <v>0</v>
      </c>
      <c r="D290" s="61">
        <f>ARTICLES_FINIS!D305</f>
        <v>0</v>
      </c>
      <c r="E290" s="61">
        <f>ARTICLES_FINIS!E305</f>
        <v>0</v>
      </c>
      <c r="F290" s="29" t="str">
        <f>IF(ARTICLES_FINIS!F305&gt;ARTICLES_FINIS!J305," ",IF(AND(ARTICLES_FINIS!F305=0,ARTICLES_FINIS!G305="")," ",ARTICLES_FINIS!F305))</f>
        <v xml:space="preserve"> </v>
      </c>
      <c r="G290" s="41">
        <f>ARTICLES_FINIS!G305</f>
        <v>0</v>
      </c>
      <c r="H290" s="41">
        <f>ARTICLES_FINIS!H305</f>
        <v>0</v>
      </c>
      <c r="I290" s="41">
        <f>ARTICLES_FINIS!I305</f>
        <v>0</v>
      </c>
      <c r="J290" s="41">
        <f>ARTICLES_FINIS!J305</f>
        <v>0</v>
      </c>
    </row>
    <row r="291" spans="1:10">
      <c r="A291" s="61">
        <f>ARTICLES_FINIS!A306</f>
        <v>0</v>
      </c>
      <c r="B291" s="61">
        <f>ARTICLES_FINIS!B306</f>
        <v>0</v>
      </c>
      <c r="C291" s="61">
        <f>ARTICLES_FINIS!C306</f>
        <v>0</v>
      </c>
      <c r="D291" s="61">
        <f>ARTICLES_FINIS!D306</f>
        <v>0</v>
      </c>
      <c r="E291" s="61">
        <f>ARTICLES_FINIS!E306</f>
        <v>0</v>
      </c>
      <c r="F291" s="29" t="str">
        <f>IF(ARTICLES_FINIS!F306&gt;ARTICLES_FINIS!J306," ",IF(AND(ARTICLES_FINIS!F306=0,ARTICLES_FINIS!G306="")," ",ARTICLES_FINIS!F306))</f>
        <v xml:space="preserve"> </v>
      </c>
      <c r="G291" s="41">
        <f>ARTICLES_FINIS!G306</f>
        <v>0</v>
      </c>
      <c r="H291" s="41">
        <f>ARTICLES_FINIS!H306</f>
        <v>0</v>
      </c>
      <c r="I291" s="41">
        <f>ARTICLES_FINIS!I306</f>
        <v>0</v>
      </c>
      <c r="J291" s="41">
        <f>ARTICLES_FINIS!J306</f>
        <v>0</v>
      </c>
    </row>
    <row r="292" spans="1:10">
      <c r="A292" s="61">
        <f>ARTICLES_FINIS!A307</f>
        <v>0</v>
      </c>
      <c r="B292" s="61">
        <f>ARTICLES_FINIS!B307</f>
        <v>0</v>
      </c>
      <c r="C292" s="61">
        <f>ARTICLES_FINIS!C307</f>
        <v>0</v>
      </c>
      <c r="D292" s="61">
        <f>ARTICLES_FINIS!D307</f>
        <v>0</v>
      </c>
      <c r="E292" s="61">
        <f>ARTICLES_FINIS!E307</f>
        <v>0</v>
      </c>
      <c r="F292" s="29" t="str">
        <f>IF(ARTICLES_FINIS!F307&gt;ARTICLES_FINIS!J307," ",IF(AND(ARTICLES_FINIS!F307=0,ARTICLES_FINIS!G307="")," ",ARTICLES_FINIS!F307))</f>
        <v xml:space="preserve"> </v>
      </c>
      <c r="G292" s="41">
        <f>ARTICLES_FINIS!G307</f>
        <v>0</v>
      </c>
      <c r="H292" s="41">
        <f>ARTICLES_FINIS!H307</f>
        <v>0</v>
      </c>
      <c r="I292" s="41">
        <f>ARTICLES_FINIS!I307</f>
        <v>0</v>
      </c>
      <c r="J292" s="41">
        <f>ARTICLES_FINIS!J307</f>
        <v>0</v>
      </c>
    </row>
    <row r="293" spans="1:10">
      <c r="A293" s="61">
        <f>ARTICLES_FINIS!A308</f>
        <v>0</v>
      </c>
      <c r="B293" s="61">
        <f>ARTICLES_FINIS!B308</f>
        <v>0</v>
      </c>
      <c r="C293" s="61">
        <f>ARTICLES_FINIS!C308</f>
        <v>0</v>
      </c>
      <c r="D293" s="61">
        <f>ARTICLES_FINIS!D308</f>
        <v>0</v>
      </c>
      <c r="E293" s="61">
        <f>ARTICLES_FINIS!E308</f>
        <v>0</v>
      </c>
      <c r="F293" s="29" t="str">
        <f>IF(ARTICLES_FINIS!F308&gt;ARTICLES_FINIS!J308," ",IF(AND(ARTICLES_FINIS!F308=0,ARTICLES_FINIS!G308="")," ",ARTICLES_FINIS!F308))</f>
        <v xml:space="preserve"> </v>
      </c>
      <c r="G293" s="41">
        <f>ARTICLES_FINIS!G308</f>
        <v>0</v>
      </c>
      <c r="H293" s="41">
        <f>ARTICLES_FINIS!H308</f>
        <v>0</v>
      </c>
      <c r="I293" s="41">
        <f>ARTICLES_FINIS!I308</f>
        <v>0</v>
      </c>
      <c r="J293" s="41">
        <f>ARTICLES_FINIS!J308</f>
        <v>0</v>
      </c>
    </row>
    <row r="294" spans="1:10">
      <c r="A294" s="61">
        <f>ARTICLES_FINIS!A309</f>
        <v>0</v>
      </c>
      <c r="B294" s="61">
        <f>ARTICLES_FINIS!B309</f>
        <v>0</v>
      </c>
      <c r="C294" s="61">
        <f>ARTICLES_FINIS!C309</f>
        <v>0</v>
      </c>
      <c r="D294" s="61">
        <f>ARTICLES_FINIS!D309</f>
        <v>0</v>
      </c>
      <c r="E294" s="61">
        <f>ARTICLES_FINIS!E309</f>
        <v>0</v>
      </c>
      <c r="F294" s="29" t="str">
        <f>IF(ARTICLES_FINIS!F309&gt;ARTICLES_FINIS!J309," ",IF(AND(ARTICLES_FINIS!F309=0,ARTICLES_FINIS!G309="")," ",ARTICLES_FINIS!F309))</f>
        <v xml:space="preserve"> </v>
      </c>
      <c r="G294" s="41">
        <f>ARTICLES_FINIS!G309</f>
        <v>0</v>
      </c>
      <c r="H294" s="41">
        <f>ARTICLES_FINIS!H309</f>
        <v>0</v>
      </c>
      <c r="I294" s="41">
        <f>ARTICLES_FINIS!I309</f>
        <v>0</v>
      </c>
      <c r="J294" s="41">
        <f>ARTICLES_FINIS!J309</f>
        <v>0</v>
      </c>
    </row>
    <row r="295" spans="1:10">
      <c r="A295" s="61">
        <f>ARTICLES_FINIS!A310</f>
        <v>0</v>
      </c>
      <c r="B295" s="61">
        <f>ARTICLES_FINIS!B310</f>
        <v>0</v>
      </c>
      <c r="C295" s="61">
        <f>ARTICLES_FINIS!C310</f>
        <v>0</v>
      </c>
      <c r="D295" s="61">
        <f>ARTICLES_FINIS!D310</f>
        <v>0</v>
      </c>
      <c r="E295" s="61">
        <f>ARTICLES_FINIS!E310</f>
        <v>0</v>
      </c>
      <c r="F295" s="29" t="str">
        <f>IF(ARTICLES_FINIS!F310&gt;ARTICLES_FINIS!J310," ",IF(AND(ARTICLES_FINIS!F310=0,ARTICLES_FINIS!G310="")," ",ARTICLES_FINIS!F310))</f>
        <v xml:space="preserve"> </v>
      </c>
      <c r="G295" s="41">
        <f>ARTICLES_FINIS!G310</f>
        <v>0</v>
      </c>
      <c r="H295" s="41">
        <f>ARTICLES_FINIS!H310</f>
        <v>0</v>
      </c>
      <c r="I295" s="41">
        <f>ARTICLES_FINIS!I310</f>
        <v>0</v>
      </c>
      <c r="J295" s="41">
        <f>ARTICLES_FINIS!J310</f>
        <v>0</v>
      </c>
    </row>
    <row r="296" spans="1:10">
      <c r="A296" s="61">
        <f>ARTICLES_FINIS!A311</f>
        <v>0</v>
      </c>
      <c r="B296" s="61">
        <f>ARTICLES_FINIS!B311</f>
        <v>0</v>
      </c>
      <c r="C296" s="61">
        <f>ARTICLES_FINIS!C311</f>
        <v>0</v>
      </c>
      <c r="D296" s="61">
        <f>ARTICLES_FINIS!D311</f>
        <v>0</v>
      </c>
      <c r="E296" s="61">
        <f>ARTICLES_FINIS!E311</f>
        <v>0</v>
      </c>
      <c r="F296" s="29" t="str">
        <f>IF(ARTICLES_FINIS!F311&gt;ARTICLES_FINIS!J311," ",IF(AND(ARTICLES_FINIS!F311=0,ARTICLES_FINIS!G311="")," ",ARTICLES_FINIS!F311))</f>
        <v xml:space="preserve"> </v>
      </c>
      <c r="G296" s="41">
        <f>ARTICLES_FINIS!G311</f>
        <v>0</v>
      </c>
      <c r="H296" s="41">
        <f>ARTICLES_FINIS!H311</f>
        <v>0</v>
      </c>
      <c r="I296" s="41">
        <f>ARTICLES_FINIS!I311</f>
        <v>0</v>
      </c>
      <c r="J296" s="41">
        <f>ARTICLES_FINIS!J311</f>
        <v>0</v>
      </c>
    </row>
    <row r="297" spans="1:10">
      <c r="A297" s="61">
        <f>ARTICLES_FINIS!A312</f>
        <v>0</v>
      </c>
      <c r="B297" s="61">
        <f>ARTICLES_FINIS!B312</f>
        <v>0</v>
      </c>
      <c r="C297" s="61">
        <f>ARTICLES_FINIS!C312</f>
        <v>0</v>
      </c>
      <c r="D297" s="61">
        <f>ARTICLES_FINIS!D312</f>
        <v>0</v>
      </c>
      <c r="E297" s="61">
        <f>ARTICLES_FINIS!E312</f>
        <v>0</v>
      </c>
      <c r="F297" s="29" t="str">
        <f>IF(ARTICLES_FINIS!F312&gt;ARTICLES_FINIS!J312," ",IF(AND(ARTICLES_FINIS!F312=0,ARTICLES_FINIS!G312="")," ",ARTICLES_FINIS!F312))</f>
        <v xml:space="preserve"> </v>
      </c>
      <c r="G297" s="41">
        <f>ARTICLES_FINIS!G312</f>
        <v>0</v>
      </c>
      <c r="H297" s="41">
        <f>ARTICLES_FINIS!H312</f>
        <v>0</v>
      </c>
      <c r="I297" s="41">
        <f>ARTICLES_FINIS!I312</f>
        <v>0</v>
      </c>
      <c r="J297" s="41">
        <f>ARTICLES_FINIS!J312</f>
        <v>0</v>
      </c>
    </row>
    <row r="298" spans="1:10">
      <c r="A298" s="61">
        <f>ARTICLES_FINIS!A313</f>
        <v>0</v>
      </c>
      <c r="B298" s="61">
        <f>ARTICLES_FINIS!B313</f>
        <v>0</v>
      </c>
      <c r="C298" s="61">
        <f>ARTICLES_FINIS!C313</f>
        <v>0</v>
      </c>
      <c r="D298" s="61">
        <f>ARTICLES_FINIS!D313</f>
        <v>0</v>
      </c>
      <c r="E298" s="61">
        <f>ARTICLES_FINIS!E313</f>
        <v>0</v>
      </c>
      <c r="F298" s="29" t="str">
        <f>IF(ARTICLES_FINIS!F313&gt;ARTICLES_FINIS!J313," ",IF(AND(ARTICLES_FINIS!F313=0,ARTICLES_FINIS!G313="")," ",ARTICLES_FINIS!F313))</f>
        <v xml:space="preserve"> </v>
      </c>
      <c r="G298" s="41">
        <f>ARTICLES_FINIS!G313</f>
        <v>0</v>
      </c>
      <c r="H298" s="41">
        <f>ARTICLES_FINIS!H313</f>
        <v>0</v>
      </c>
      <c r="I298" s="41">
        <f>ARTICLES_FINIS!I313</f>
        <v>0</v>
      </c>
      <c r="J298" s="41">
        <f>ARTICLES_FINIS!J313</f>
        <v>0</v>
      </c>
    </row>
    <row r="299" spans="1:10">
      <c r="A299" s="61">
        <f>ARTICLES_FINIS!A314</f>
        <v>0</v>
      </c>
      <c r="B299" s="61">
        <f>ARTICLES_FINIS!B314</f>
        <v>0</v>
      </c>
      <c r="C299" s="61">
        <f>ARTICLES_FINIS!C314</f>
        <v>0</v>
      </c>
      <c r="D299" s="61">
        <f>ARTICLES_FINIS!D314</f>
        <v>0</v>
      </c>
      <c r="E299" s="61">
        <f>ARTICLES_FINIS!E314</f>
        <v>0</v>
      </c>
      <c r="F299" s="29" t="str">
        <f>IF(ARTICLES_FINIS!F314&gt;ARTICLES_FINIS!J314," ",IF(AND(ARTICLES_FINIS!F314=0,ARTICLES_FINIS!G314="")," ",ARTICLES_FINIS!F314))</f>
        <v xml:space="preserve"> </v>
      </c>
      <c r="G299" s="41">
        <f>ARTICLES_FINIS!G314</f>
        <v>0</v>
      </c>
      <c r="H299" s="41">
        <f>ARTICLES_FINIS!H314</f>
        <v>0</v>
      </c>
      <c r="I299" s="41">
        <f>ARTICLES_FINIS!I314</f>
        <v>0</v>
      </c>
      <c r="J299" s="41">
        <f>ARTICLES_FINIS!J314</f>
        <v>0</v>
      </c>
    </row>
    <row r="300" spans="1:10">
      <c r="A300" s="61">
        <f>ARTICLES_FINIS!A315</f>
        <v>0</v>
      </c>
      <c r="B300" s="61">
        <f>ARTICLES_FINIS!B315</f>
        <v>0</v>
      </c>
      <c r="C300" s="61">
        <f>ARTICLES_FINIS!C315</f>
        <v>0</v>
      </c>
      <c r="D300" s="61">
        <f>ARTICLES_FINIS!D315</f>
        <v>0</v>
      </c>
      <c r="E300" s="61">
        <f>ARTICLES_FINIS!E315</f>
        <v>0</v>
      </c>
      <c r="F300" s="29" t="str">
        <f>IF(ARTICLES_FINIS!F315&gt;ARTICLES_FINIS!J315," ",IF(AND(ARTICLES_FINIS!F315=0,ARTICLES_FINIS!G315="")," ",ARTICLES_FINIS!F315))</f>
        <v xml:space="preserve"> </v>
      </c>
      <c r="G300" s="41">
        <f>ARTICLES_FINIS!G315</f>
        <v>0</v>
      </c>
      <c r="H300" s="41">
        <f>ARTICLES_FINIS!H315</f>
        <v>0</v>
      </c>
      <c r="I300" s="41">
        <f>ARTICLES_FINIS!I315</f>
        <v>0</v>
      </c>
      <c r="J300" s="41">
        <f>ARTICLES_FINIS!J315</f>
        <v>0</v>
      </c>
    </row>
    <row r="301" spans="1:10">
      <c r="A301" s="61">
        <f>ARTICLES_FINIS!A316</f>
        <v>0</v>
      </c>
      <c r="B301" s="61">
        <f>ARTICLES_FINIS!B316</f>
        <v>0</v>
      </c>
      <c r="C301" s="61">
        <f>ARTICLES_FINIS!C316</f>
        <v>0</v>
      </c>
      <c r="D301" s="61">
        <f>ARTICLES_FINIS!D316</f>
        <v>0</v>
      </c>
      <c r="E301" s="61">
        <f>ARTICLES_FINIS!E316</f>
        <v>0</v>
      </c>
      <c r="F301" s="29" t="str">
        <f>IF(ARTICLES_FINIS!F316&gt;ARTICLES_FINIS!J316," ",IF(AND(ARTICLES_FINIS!F316=0,ARTICLES_FINIS!G316="")," ",ARTICLES_FINIS!F316))</f>
        <v xml:space="preserve"> </v>
      </c>
      <c r="G301" s="41">
        <f>ARTICLES_FINIS!G316</f>
        <v>0</v>
      </c>
      <c r="H301" s="41">
        <f>ARTICLES_FINIS!H316</f>
        <v>0</v>
      </c>
      <c r="I301" s="41">
        <f>ARTICLES_FINIS!I316</f>
        <v>0</v>
      </c>
      <c r="J301" s="41">
        <f>ARTICLES_FINIS!J316</f>
        <v>0</v>
      </c>
    </row>
    <row r="302" spans="1:10">
      <c r="A302" s="61">
        <f>ARTICLES_FINIS!A317</f>
        <v>0</v>
      </c>
      <c r="B302" s="61">
        <f>ARTICLES_FINIS!B317</f>
        <v>0</v>
      </c>
      <c r="C302" s="61">
        <f>ARTICLES_FINIS!C317</f>
        <v>0</v>
      </c>
      <c r="D302" s="61">
        <f>ARTICLES_FINIS!D317</f>
        <v>0</v>
      </c>
      <c r="E302" s="61">
        <f>ARTICLES_FINIS!E317</f>
        <v>0</v>
      </c>
      <c r="F302" s="29" t="str">
        <f>IF(ARTICLES_FINIS!F317&gt;ARTICLES_FINIS!J317," ",IF(AND(ARTICLES_FINIS!F317=0,ARTICLES_FINIS!G317="")," ",ARTICLES_FINIS!F317))</f>
        <v xml:space="preserve"> </v>
      </c>
      <c r="G302" s="41">
        <f>ARTICLES_FINIS!G317</f>
        <v>0</v>
      </c>
      <c r="H302" s="41">
        <f>ARTICLES_FINIS!H317</f>
        <v>0</v>
      </c>
      <c r="I302" s="41">
        <f>ARTICLES_FINIS!I317</f>
        <v>0</v>
      </c>
      <c r="J302" s="41">
        <f>ARTICLES_FINIS!J317</f>
        <v>0</v>
      </c>
    </row>
    <row r="303" spans="1:10">
      <c r="A303" s="61">
        <f>ARTICLES_FINIS!A318</f>
        <v>0</v>
      </c>
      <c r="B303" s="61">
        <f>ARTICLES_FINIS!B318</f>
        <v>0</v>
      </c>
      <c r="C303" s="61">
        <f>ARTICLES_FINIS!C318</f>
        <v>0</v>
      </c>
      <c r="D303" s="61">
        <f>ARTICLES_FINIS!D318</f>
        <v>0</v>
      </c>
      <c r="E303" s="61">
        <f>ARTICLES_FINIS!E318</f>
        <v>0</v>
      </c>
      <c r="F303" s="29" t="str">
        <f>IF(ARTICLES_FINIS!F318&gt;ARTICLES_FINIS!J318," ",IF(AND(ARTICLES_FINIS!F318=0,ARTICLES_FINIS!G318="")," ",ARTICLES_FINIS!F318))</f>
        <v xml:space="preserve"> </v>
      </c>
      <c r="G303" s="41">
        <f>ARTICLES_FINIS!G318</f>
        <v>0</v>
      </c>
      <c r="H303" s="41">
        <f>ARTICLES_FINIS!H318</f>
        <v>0</v>
      </c>
      <c r="I303" s="41">
        <f>ARTICLES_FINIS!I318</f>
        <v>0</v>
      </c>
      <c r="J303" s="41">
        <f>ARTICLES_FINIS!J318</f>
        <v>0</v>
      </c>
    </row>
    <row r="304" spans="1:10">
      <c r="A304" s="61">
        <f>ARTICLES_FINIS!A319</f>
        <v>0</v>
      </c>
      <c r="B304" s="61">
        <f>ARTICLES_FINIS!B319</f>
        <v>0</v>
      </c>
      <c r="C304" s="61">
        <f>ARTICLES_FINIS!C319</f>
        <v>0</v>
      </c>
      <c r="D304" s="61">
        <f>ARTICLES_FINIS!D319</f>
        <v>0</v>
      </c>
      <c r="E304" s="61">
        <f>ARTICLES_FINIS!E319</f>
        <v>0</v>
      </c>
      <c r="F304" s="29" t="str">
        <f>IF(ARTICLES_FINIS!F319&gt;ARTICLES_FINIS!J319," ",IF(AND(ARTICLES_FINIS!F319=0,ARTICLES_FINIS!G319="")," ",ARTICLES_FINIS!F319))</f>
        <v xml:space="preserve"> </v>
      </c>
      <c r="G304" s="41">
        <f>ARTICLES_FINIS!G319</f>
        <v>0</v>
      </c>
      <c r="H304" s="41">
        <f>ARTICLES_FINIS!H319</f>
        <v>0</v>
      </c>
      <c r="I304" s="41">
        <f>ARTICLES_FINIS!I319</f>
        <v>0</v>
      </c>
      <c r="J304" s="41">
        <f>ARTICLES_FINIS!J319</f>
        <v>0</v>
      </c>
    </row>
    <row r="305" spans="1:10">
      <c r="A305" s="61">
        <f>ARTICLES_FINIS!A320</f>
        <v>0</v>
      </c>
      <c r="B305" s="61">
        <f>ARTICLES_FINIS!B320</f>
        <v>0</v>
      </c>
      <c r="C305" s="61">
        <f>ARTICLES_FINIS!C320</f>
        <v>0</v>
      </c>
      <c r="D305" s="61">
        <f>ARTICLES_FINIS!D320</f>
        <v>0</v>
      </c>
      <c r="E305" s="61">
        <f>ARTICLES_FINIS!E320</f>
        <v>0</v>
      </c>
      <c r="F305" s="29" t="str">
        <f>IF(ARTICLES_FINIS!F320&gt;ARTICLES_FINIS!J320," ",IF(AND(ARTICLES_FINIS!F320=0,ARTICLES_FINIS!G320="")," ",ARTICLES_FINIS!F320))</f>
        <v xml:space="preserve"> </v>
      </c>
      <c r="G305" s="41">
        <f>ARTICLES_FINIS!G320</f>
        <v>0</v>
      </c>
      <c r="H305" s="41">
        <f>ARTICLES_FINIS!H320</f>
        <v>0</v>
      </c>
      <c r="I305" s="41">
        <f>ARTICLES_FINIS!I320</f>
        <v>0</v>
      </c>
      <c r="J305" s="41">
        <f>ARTICLES_FINIS!J320</f>
        <v>0</v>
      </c>
    </row>
    <row r="306" spans="1:10">
      <c r="A306" s="61">
        <f>ARTICLES_FINIS!A321</f>
        <v>0</v>
      </c>
      <c r="B306" s="61">
        <f>ARTICLES_FINIS!B321</f>
        <v>0</v>
      </c>
      <c r="C306" s="61">
        <f>ARTICLES_FINIS!C321</f>
        <v>0</v>
      </c>
      <c r="D306" s="61">
        <f>ARTICLES_FINIS!D321</f>
        <v>0</v>
      </c>
      <c r="E306" s="61">
        <f>ARTICLES_FINIS!E321</f>
        <v>0</v>
      </c>
      <c r="F306" s="29" t="str">
        <f>IF(ARTICLES_FINIS!F321&gt;ARTICLES_FINIS!J321," ",IF(AND(ARTICLES_FINIS!F321=0,ARTICLES_FINIS!G321="")," ",ARTICLES_FINIS!F321))</f>
        <v xml:space="preserve"> </v>
      </c>
      <c r="G306" s="41">
        <f>ARTICLES_FINIS!G321</f>
        <v>0</v>
      </c>
      <c r="H306" s="41">
        <f>ARTICLES_FINIS!H321</f>
        <v>0</v>
      </c>
      <c r="I306" s="41">
        <f>ARTICLES_FINIS!I321</f>
        <v>0</v>
      </c>
      <c r="J306" s="41">
        <f>ARTICLES_FINIS!J321</f>
        <v>0</v>
      </c>
    </row>
    <row r="307" spans="1:10">
      <c r="A307" s="61">
        <f>ARTICLES_FINIS!A322</f>
        <v>0</v>
      </c>
      <c r="B307" s="61">
        <f>ARTICLES_FINIS!B322</f>
        <v>0</v>
      </c>
      <c r="C307" s="61">
        <f>ARTICLES_FINIS!C322</f>
        <v>0</v>
      </c>
      <c r="D307" s="61">
        <f>ARTICLES_FINIS!D322</f>
        <v>0</v>
      </c>
      <c r="E307" s="61">
        <f>ARTICLES_FINIS!E322</f>
        <v>0</v>
      </c>
      <c r="F307" s="29" t="str">
        <f>IF(ARTICLES_FINIS!F322&gt;ARTICLES_FINIS!J322," ",IF(AND(ARTICLES_FINIS!F322=0,ARTICLES_FINIS!G322="")," ",ARTICLES_FINIS!F322))</f>
        <v xml:space="preserve"> </v>
      </c>
      <c r="G307" s="41">
        <f>ARTICLES_FINIS!G322</f>
        <v>0</v>
      </c>
      <c r="H307" s="41">
        <f>ARTICLES_FINIS!H322</f>
        <v>0</v>
      </c>
      <c r="I307" s="41">
        <f>ARTICLES_FINIS!I322</f>
        <v>0</v>
      </c>
      <c r="J307" s="41">
        <f>ARTICLES_FINIS!J322</f>
        <v>0</v>
      </c>
    </row>
    <row r="308" spans="1:10">
      <c r="A308" s="61">
        <f>ARTICLES_FINIS!A323</f>
        <v>0</v>
      </c>
      <c r="B308" s="61">
        <f>ARTICLES_FINIS!B323</f>
        <v>0</v>
      </c>
      <c r="C308" s="61">
        <f>ARTICLES_FINIS!C323</f>
        <v>0</v>
      </c>
      <c r="D308" s="61">
        <f>ARTICLES_FINIS!D323</f>
        <v>0</v>
      </c>
      <c r="E308" s="61">
        <f>ARTICLES_FINIS!E323</f>
        <v>0</v>
      </c>
      <c r="F308" s="29" t="str">
        <f>IF(ARTICLES_FINIS!F323&gt;ARTICLES_FINIS!J323," ",IF(AND(ARTICLES_FINIS!F323=0,ARTICLES_FINIS!G323="")," ",ARTICLES_FINIS!F323))</f>
        <v xml:space="preserve"> </v>
      </c>
      <c r="G308" s="41">
        <f>ARTICLES_FINIS!G323</f>
        <v>0</v>
      </c>
      <c r="H308" s="41">
        <f>ARTICLES_FINIS!H323</f>
        <v>0</v>
      </c>
      <c r="I308" s="41">
        <f>ARTICLES_FINIS!I323</f>
        <v>0</v>
      </c>
      <c r="J308" s="41">
        <f>ARTICLES_FINIS!J323</f>
        <v>0</v>
      </c>
    </row>
    <row r="309" spans="1:10">
      <c r="A309" s="61">
        <f>ARTICLES_FINIS!A324</f>
        <v>0</v>
      </c>
      <c r="B309" s="61">
        <f>ARTICLES_FINIS!B324</f>
        <v>0</v>
      </c>
      <c r="C309" s="61">
        <f>ARTICLES_FINIS!C324</f>
        <v>0</v>
      </c>
      <c r="D309" s="61">
        <f>ARTICLES_FINIS!D324</f>
        <v>0</v>
      </c>
      <c r="E309" s="61">
        <f>ARTICLES_FINIS!E324</f>
        <v>0</v>
      </c>
      <c r="F309" s="29" t="str">
        <f>IF(ARTICLES_FINIS!F324&gt;ARTICLES_FINIS!J324," ",IF(AND(ARTICLES_FINIS!F324=0,ARTICLES_FINIS!G324="")," ",ARTICLES_FINIS!F324))</f>
        <v xml:space="preserve"> </v>
      </c>
      <c r="G309" s="41">
        <f>ARTICLES_FINIS!G324</f>
        <v>0</v>
      </c>
      <c r="H309" s="41">
        <f>ARTICLES_FINIS!H324</f>
        <v>0</v>
      </c>
      <c r="I309" s="41">
        <f>ARTICLES_FINIS!I324</f>
        <v>0</v>
      </c>
      <c r="J309" s="41">
        <f>ARTICLES_FINIS!J324</f>
        <v>0</v>
      </c>
    </row>
    <row r="310" spans="1:10">
      <c r="A310" s="61">
        <f>ARTICLES_FINIS!A325</f>
        <v>0</v>
      </c>
      <c r="B310" s="61">
        <f>ARTICLES_FINIS!B325</f>
        <v>0</v>
      </c>
      <c r="C310" s="61">
        <f>ARTICLES_FINIS!C325</f>
        <v>0</v>
      </c>
      <c r="D310" s="61">
        <f>ARTICLES_FINIS!D325</f>
        <v>0</v>
      </c>
      <c r="E310" s="61">
        <f>ARTICLES_FINIS!E325</f>
        <v>0</v>
      </c>
      <c r="F310" s="29" t="str">
        <f>IF(ARTICLES_FINIS!F325&gt;ARTICLES_FINIS!J325," ",IF(AND(ARTICLES_FINIS!F325=0,ARTICLES_FINIS!G325="")," ",ARTICLES_FINIS!F325))</f>
        <v xml:space="preserve"> </v>
      </c>
      <c r="G310" s="41">
        <f>ARTICLES_FINIS!G325</f>
        <v>0</v>
      </c>
      <c r="H310" s="41">
        <f>ARTICLES_FINIS!H325</f>
        <v>0</v>
      </c>
      <c r="I310" s="41">
        <f>ARTICLES_FINIS!I325</f>
        <v>0</v>
      </c>
      <c r="J310" s="41">
        <f>ARTICLES_FINIS!J325</f>
        <v>0</v>
      </c>
    </row>
    <row r="311" spans="1:10">
      <c r="A311" s="61">
        <f>ARTICLES_FINIS!A326</f>
        <v>0</v>
      </c>
      <c r="B311" s="61">
        <f>ARTICLES_FINIS!B326</f>
        <v>0</v>
      </c>
      <c r="C311" s="61">
        <f>ARTICLES_FINIS!C326</f>
        <v>0</v>
      </c>
      <c r="D311" s="61">
        <f>ARTICLES_FINIS!D326</f>
        <v>0</v>
      </c>
      <c r="E311" s="61">
        <f>ARTICLES_FINIS!E326</f>
        <v>0</v>
      </c>
      <c r="F311" s="29" t="str">
        <f>IF(ARTICLES_FINIS!F326&gt;ARTICLES_FINIS!J326," ",IF(AND(ARTICLES_FINIS!F326=0,ARTICLES_FINIS!G326="")," ",ARTICLES_FINIS!F326))</f>
        <v xml:space="preserve"> </v>
      </c>
      <c r="G311" s="41">
        <f>ARTICLES_FINIS!G326</f>
        <v>0</v>
      </c>
      <c r="H311" s="41">
        <f>ARTICLES_FINIS!H326</f>
        <v>0</v>
      </c>
      <c r="I311" s="41">
        <f>ARTICLES_FINIS!I326</f>
        <v>0</v>
      </c>
      <c r="J311" s="41">
        <f>ARTICLES_FINIS!J326</f>
        <v>0</v>
      </c>
    </row>
    <row r="312" spans="1:10">
      <c r="A312" s="61">
        <f>ARTICLES_FINIS!A327</f>
        <v>0</v>
      </c>
      <c r="B312" s="61">
        <f>ARTICLES_FINIS!B327</f>
        <v>0</v>
      </c>
      <c r="C312" s="61">
        <f>ARTICLES_FINIS!C327</f>
        <v>0</v>
      </c>
      <c r="D312" s="61">
        <f>ARTICLES_FINIS!D327</f>
        <v>0</v>
      </c>
      <c r="E312" s="61">
        <f>ARTICLES_FINIS!E327</f>
        <v>0</v>
      </c>
      <c r="F312" s="29" t="str">
        <f>IF(ARTICLES_FINIS!F327&gt;ARTICLES_FINIS!J327," ",IF(AND(ARTICLES_FINIS!F327=0,ARTICLES_FINIS!G327="")," ",ARTICLES_FINIS!F327))</f>
        <v xml:space="preserve"> </v>
      </c>
      <c r="G312" s="41">
        <f>ARTICLES_FINIS!G327</f>
        <v>0</v>
      </c>
      <c r="H312" s="41">
        <f>ARTICLES_FINIS!H327</f>
        <v>0</v>
      </c>
      <c r="I312" s="41">
        <f>ARTICLES_FINIS!I327</f>
        <v>0</v>
      </c>
      <c r="J312" s="41">
        <f>ARTICLES_FINIS!J327</f>
        <v>0</v>
      </c>
    </row>
    <row r="313" spans="1:10">
      <c r="A313" s="61">
        <f>ARTICLES_FINIS!A328</f>
        <v>0</v>
      </c>
      <c r="B313" s="61">
        <f>ARTICLES_FINIS!B328</f>
        <v>0</v>
      </c>
      <c r="C313" s="61">
        <f>ARTICLES_FINIS!C328</f>
        <v>0</v>
      </c>
      <c r="D313" s="61">
        <f>ARTICLES_FINIS!D328</f>
        <v>0</v>
      </c>
      <c r="E313" s="61">
        <f>ARTICLES_FINIS!E328</f>
        <v>0</v>
      </c>
      <c r="F313" s="29" t="str">
        <f>IF(ARTICLES_FINIS!F328&gt;ARTICLES_FINIS!J328," ",IF(AND(ARTICLES_FINIS!F328=0,ARTICLES_FINIS!G328="")," ",ARTICLES_FINIS!F328))</f>
        <v xml:space="preserve"> </v>
      </c>
      <c r="G313" s="41">
        <f>ARTICLES_FINIS!G328</f>
        <v>0</v>
      </c>
      <c r="H313" s="41">
        <f>ARTICLES_FINIS!H328</f>
        <v>0</v>
      </c>
      <c r="I313" s="41">
        <f>ARTICLES_FINIS!I328</f>
        <v>0</v>
      </c>
      <c r="J313" s="41">
        <f>ARTICLES_FINIS!J328</f>
        <v>0</v>
      </c>
    </row>
    <row r="314" spans="1:10">
      <c r="A314" s="61">
        <f>ARTICLES_FINIS!A329</f>
        <v>0</v>
      </c>
      <c r="B314" s="61">
        <f>ARTICLES_FINIS!B329</f>
        <v>0</v>
      </c>
      <c r="C314" s="61">
        <f>ARTICLES_FINIS!C329</f>
        <v>0</v>
      </c>
      <c r="D314" s="61">
        <f>ARTICLES_FINIS!D329</f>
        <v>0</v>
      </c>
      <c r="E314" s="61">
        <f>ARTICLES_FINIS!E329</f>
        <v>0</v>
      </c>
      <c r="F314" s="29" t="str">
        <f>IF(ARTICLES_FINIS!F329&gt;ARTICLES_FINIS!J329," ",IF(AND(ARTICLES_FINIS!F329=0,ARTICLES_FINIS!G329="")," ",ARTICLES_FINIS!F329))</f>
        <v xml:space="preserve"> </v>
      </c>
      <c r="G314" s="41">
        <f>ARTICLES_FINIS!G329</f>
        <v>0</v>
      </c>
      <c r="H314" s="41">
        <f>ARTICLES_FINIS!H329</f>
        <v>0</v>
      </c>
      <c r="I314" s="41">
        <f>ARTICLES_FINIS!I329</f>
        <v>0</v>
      </c>
      <c r="J314" s="41">
        <f>ARTICLES_FINIS!J329</f>
        <v>0</v>
      </c>
    </row>
    <row r="315" spans="1:10">
      <c r="A315" s="61">
        <f>ARTICLES_FINIS!A330</f>
        <v>0</v>
      </c>
      <c r="B315" s="61">
        <f>ARTICLES_FINIS!B330</f>
        <v>0</v>
      </c>
      <c r="C315" s="61">
        <f>ARTICLES_FINIS!C330</f>
        <v>0</v>
      </c>
      <c r="D315" s="61">
        <f>ARTICLES_FINIS!D330</f>
        <v>0</v>
      </c>
      <c r="E315" s="61">
        <f>ARTICLES_FINIS!E330</f>
        <v>0</v>
      </c>
      <c r="F315" s="29" t="str">
        <f>IF(ARTICLES_FINIS!F330&gt;ARTICLES_FINIS!J330," ",IF(AND(ARTICLES_FINIS!F330=0,ARTICLES_FINIS!G330="")," ",ARTICLES_FINIS!F330))</f>
        <v xml:space="preserve"> </v>
      </c>
      <c r="G315" s="41">
        <f>ARTICLES_FINIS!G330</f>
        <v>0</v>
      </c>
      <c r="H315" s="41">
        <f>ARTICLES_FINIS!H330</f>
        <v>0</v>
      </c>
      <c r="I315" s="41">
        <f>ARTICLES_FINIS!I330</f>
        <v>0</v>
      </c>
      <c r="J315" s="41">
        <f>ARTICLES_FINIS!J330</f>
        <v>0</v>
      </c>
    </row>
    <row r="316" spans="1:10">
      <c r="A316" s="61">
        <f>ARTICLES_FINIS!A331</f>
        <v>0</v>
      </c>
      <c r="B316" s="61">
        <f>ARTICLES_FINIS!B331</f>
        <v>0</v>
      </c>
      <c r="C316" s="61">
        <f>ARTICLES_FINIS!C331</f>
        <v>0</v>
      </c>
      <c r="D316" s="61">
        <f>ARTICLES_FINIS!D331</f>
        <v>0</v>
      </c>
      <c r="E316" s="61">
        <f>ARTICLES_FINIS!E331</f>
        <v>0</v>
      </c>
      <c r="F316" s="29" t="str">
        <f>IF(ARTICLES_FINIS!F331&gt;ARTICLES_FINIS!J331," ",IF(AND(ARTICLES_FINIS!F331=0,ARTICLES_FINIS!G331="")," ",ARTICLES_FINIS!F331))</f>
        <v xml:space="preserve"> </v>
      </c>
      <c r="G316" s="41">
        <f>ARTICLES_FINIS!G331</f>
        <v>0</v>
      </c>
      <c r="H316" s="41">
        <f>ARTICLES_FINIS!H331</f>
        <v>0</v>
      </c>
      <c r="I316" s="41">
        <f>ARTICLES_FINIS!I331</f>
        <v>0</v>
      </c>
      <c r="J316" s="41">
        <f>ARTICLES_FINIS!J331</f>
        <v>0</v>
      </c>
    </row>
    <row r="317" spans="1:10">
      <c r="A317" s="61">
        <f>ARTICLES_FINIS!A332</f>
        <v>0</v>
      </c>
      <c r="B317" s="61">
        <f>ARTICLES_FINIS!B332</f>
        <v>0</v>
      </c>
      <c r="C317" s="61">
        <f>ARTICLES_FINIS!C332</f>
        <v>0</v>
      </c>
      <c r="D317" s="61">
        <f>ARTICLES_FINIS!D332</f>
        <v>0</v>
      </c>
      <c r="E317" s="61">
        <f>ARTICLES_FINIS!E332</f>
        <v>0</v>
      </c>
      <c r="F317" s="29" t="str">
        <f>IF(ARTICLES_FINIS!F332&gt;ARTICLES_FINIS!J332," ",IF(AND(ARTICLES_FINIS!F332=0,ARTICLES_FINIS!G332="")," ",ARTICLES_FINIS!F332))</f>
        <v xml:space="preserve"> </v>
      </c>
      <c r="G317" s="41">
        <f>ARTICLES_FINIS!G332</f>
        <v>0</v>
      </c>
      <c r="H317" s="41">
        <f>ARTICLES_FINIS!H332</f>
        <v>0</v>
      </c>
      <c r="I317" s="41">
        <f>ARTICLES_FINIS!I332</f>
        <v>0</v>
      </c>
      <c r="J317" s="41">
        <f>ARTICLES_FINIS!J332</f>
        <v>0</v>
      </c>
    </row>
    <row r="318" spans="1:10">
      <c r="A318" s="61">
        <f>ARTICLES_FINIS!A333</f>
        <v>0</v>
      </c>
      <c r="B318" s="61">
        <f>ARTICLES_FINIS!B333</f>
        <v>0</v>
      </c>
      <c r="C318" s="61">
        <f>ARTICLES_FINIS!C333</f>
        <v>0</v>
      </c>
      <c r="D318" s="61">
        <f>ARTICLES_FINIS!D333</f>
        <v>0</v>
      </c>
      <c r="E318" s="61">
        <f>ARTICLES_FINIS!E333</f>
        <v>0</v>
      </c>
      <c r="F318" s="29" t="str">
        <f>IF(ARTICLES_FINIS!F333&gt;ARTICLES_FINIS!J333," ",IF(AND(ARTICLES_FINIS!F333=0,ARTICLES_FINIS!G333="")," ",ARTICLES_FINIS!F333))</f>
        <v xml:space="preserve"> </v>
      </c>
      <c r="G318" s="41">
        <f>ARTICLES_FINIS!G333</f>
        <v>0</v>
      </c>
      <c r="H318" s="41">
        <f>ARTICLES_FINIS!H333</f>
        <v>0</v>
      </c>
      <c r="I318" s="41">
        <f>ARTICLES_FINIS!I333</f>
        <v>0</v>
      </c>
      <c r="J318" s="41">
        <f>ARTICLES_FINIS!J333</f>
        <v>0</v>
      </c>
    </row>
    <row r="319" spans="1:10">
      <c r="A319" s="61">
        <f>ARTICLES_FINIS!A334</f>
        <v>0</v>
      </c>
      <c r="B319" s="61">
        <f>ARTICLES_FINIS!B334</f>
        <v>0</v>
      </c>
      <c r="C319" s="61">
        <f>ARTICLES_FINIS!C334</f>
        <v>0</v>
      </c>
      <c r="D319" s="61">
        <f>ARTICLES_FINIS!D334</f>
        <v>0</v>
      </c>
      <c r="E319" s="61">
        <f>ARTICLES_FINIS!E334</f>
        <v>0</v>
      </c>
      <c r="F319" s="29" t="str">
        <f>IF(ARTICLES_FINIS!F334&gt;ARTICLES_FINIS!J334," ",IF(AND(ARTICLES_FINIS!F334=0,ARTICLES_FINIS!G334="")," ",ARTICLES_FINIS!F334))</f>
        <v xml:space="preserve"> </v>
      </c>
      <c r="G319" s="41">
        <f>ARTICLES_FINIS!G334</f>
        <v>0</v>
      </c>
      <c r="H319" s="41">
        <f>ARTICLES_FINIS!H334</f>
        <v>0</v>
      </c>
      <c r="I319" s="41">
        <f>ARTICLES_FINIS!I334</f>
        <v>0</v>
      </c>
      <c r="J319" s="41">
        <f>ARTICLES_FINIS!J334</f>
        <v>0</v>
      </c>
    </row>
    <row r="320" spans="1:10">
      <c r="A320" s="61">
        <f>ARTICLES_FINIS!A335</f>
        <v>0</v>
      </c>
      <c r="B320" s="61">
        <f>ARTICLES_FINIS!B335</f>
        <v>0</v>
      </c>
      <c r="C320" s="61">
        <f>ARTICLES_FINIS!C335</f>
        <v>0</v>
      </c>
      <c r="D320" s="61">
        <f>ARTICLES_FINIS!D335</f>
        <v>0</v>
      </c>
      <c r="E320" s="61">
        <f>ARTICLES_FINIS!E335</f>
        <v>0</v>
      </c>
      <c r="F320" s="29" t="str">
        <f>IF(ARTICLES_FINIS!F335&gt;ARTICLES_FINIS!J335," ",IF(AND(ARTICLES_FINIS!F335=0,ARTICLES_FINIS!G335="")," ",ARTICLES_FINIS!F335))</f>
        <v xml:space="preserve"> </v>
      </c>
      <c r="G320" s="41">
        <f>ARTICLES_FINIS!G335</f>
        <v>0</v>
      </c>
      <c r="H320" s="41">
        <f>ARTICLES_FINIS!H335</f>
        <v>0</v>
      </c>
      <c r="I320" s="41">
        <f>ARTICLES_FINIS!I335</f>
        <v>0</v>
      </c>
      <c r="J320" s="41">
        <f>ARTICLES_FINIS!J335</f>
        <v>0</v>
      </c>
    </row>
    <row r="321" spans="1:10">
      <c r="A321" s="61">
        <f>ARTICLES_FINIS!A336</f>
        <v>0</v>
      </c>
      <c r="B321" s="61">
        <f>ARTICLES_FINIS!B336</f>
        <v>0</v>
      </c>
      <c r="C321" s="61">
        <f>ARTICLES_FINIS!C336</f>
        <v>0</v>
      </c>
      <c r="D321" s="61">
        <f>ARTICLES_FINIS!D336</f>
        <v>0</v>
      </c>
      <c r="E321" s="61">
        <f>ARTICLES_FINIS!E336</f>
        <v>0</v>
      </c>
      <c r="F321" s="29" t="str">
        <f>IF(ARTICLES_FINIS!F336&gt;ARTICLES_FINIS!J336," ",IF(AND(ARTICLES_FINIS!F336=0,ARTICLES_FINIS!G336="")," ",ARTICLES_FINIS!F336))</f>
        <v xml:space="preserve"> </v>
      </c>
      <c r="G321" s="41">
        <f>ARTICLES_FINIS!G336</f>
        <v>0</v>
      </c>
      <c r="H321" s="41">
        <f>ARTICLES_FINIS!H336</f>
        <v>0</v>
      </c>
      <c r="I321" s="41">
        <f>ARTICLES_FINIS!I336</f>
        <v>0</v>
      </c>
      <c r="J321" s="41">
        <f>ARTICLES_FINIS!J336</f>
        <v>0</v>
      </c>
    </row>
    <row r="322" spans="1:10">
      <c r="A322" s="61">
        <f>ARTICLES_FINIS!A337</f>
        <v>0</v>
      </c>
      <c r="B322" s="61">
        <f>ARTICLES_FINIS!B337</f>
        <v>0</v>
      </c>
      <c r="C322" s="61">
        <f>ARTICLES_FINIS!C337</f>
        <v>0</v>
      </c>
      <c r="D322" s="61">
        <f>ARTICLES_FINIS!D337</f>
        <v>0</v>
      </c>
      <c r="E322" s="61">
        <f>ARTICLES_FINIS!E337</f>
        <v>0</v>
      </c>
      <c r="F322" s="29" t="str">
        <f>IF(ARTICLES_FINIS!F337&gt;ARTICLES_FINIS!J337," ",IF(AND(ARTICLES_FINIS!F337=0,ARTICLES_FINIS!G337="")," ",ARTICLES_FINIS!F337))</f>
        <v xml:space="preserve"> </v>
      </c>
      <c r="G322" s="41">
        <f>ARTICLES_FINIS!G337</f>
        <v>0</v>
      </c>
      <c r="H322" s="41">
        <f>ARTICLES_FINIS!H337</f>
        <v>0</v>
      </c>
      <c r="I322" s="41">
        <f>ARTICLES_FINIS!I337</f>
        <v>0</v>
      </c>
      <c r="J322" s="41">
        <f>ARTICLES_FINIS!J337</f>
        <v>0</v>
      </c>
    </row>
    <row r="323" spans="1:10">
      <c r="A323" s="61">
        <f>ARTICLES_FINIS!A338</f>
        <v>0</v>
      </c>
      <c r="B323" s="61">
        <f>ARTICLES_FINIS!B338</f>
        <v>0</v>
      </c>
      <c r="C323" s="61">
        <f>ARTICLES_FINIS!C338</f>
        <v>0</v>
      </c>
      <c r="D323" s="61">
        <f>ARTICLES_FINIS!D338</f>
        <v>0</v>
      </c>
      <c r="E323" s="61">
        <f>ARTICLES_FINIS!E338</f>
        <v>0</v>
      </c>
      <c r="F323" s="29" t="str">
        <f>IF(ARTICLES_FINIS!F338&gt;ARTICLES_FINIS!J338," ",IF(AND(ARTICLES_FINIS!F338=0,ARTICLES_FINIS!G338="")," ",ARTICLES_FINIS!F338))</f>
        <v xml:space="preserve"> </v>
      </c>
      <c r="G323" s="41">
        <f>ARTICLES_FINIS!G338</f>
        <v>0</v>
      </c>
      <c r="H323" s="41">
        <f>ARTICLES_FINIS!H338</f>
        <v>0</v>
      </c>
      <c r="I323" s="41">
        <f>ARTICLES_FINIS!I338</f>
        <v>0</v>
      </c>
      <c r="J323" s="41">
        <f>ARTICLES_FINIS!J338</f>
        <v>0</v>
      </c>
    </row>
    <row r="324" spans="1:10">
      <c r="A324" s="61">
        <f>ARTICLES_FINIS!A339</f>
        <v>0</v>
      </c>
      <c r="B324" s="61">
        <f>ARTICLES_FINIS!B339</f>
        <v>0</v>
      </c>
      <c r="C324" s="61">
        <f>ARTICLES_FINIS!C339</f>
        <v>0</v>
      </c>
      <c r="D324" s="61">
        <f>ARTICLES_FINIS!D339</f>
        <v>0</v>
      </c>
      <c r="E324" s="61">
        <f>ARTICLES_FINIS!E339</f>
        <v>0</v>
      </c>
      <c r="F324" s="29" t="str">
        <f>IF(ARTICLES_FINIS!F339&gt;ARTICLES_FINIS!J339," ",IF(AND(ARTICLES_FINIS!F339=0,ARTICLES_FINIS!G339="")," ",ARTICLES_FINIS!F339))</f>
        <v xml:space="preserve"> </v>
      </c>
      <c r="G324" s="41">
        <f>ARTICLES_FINIS!G339</f>
        <v>0</v>
      </c>
      <c r="H324" s="41">
        <f>ARTICLES_FINIS!H339</f>
        <v>0</v>
      </c>
      <c r="I324" s="41">
        <f>ARTICLES_FINIS!I339</f>
        <v>0</v>
      </c>
      <c r="J324" s="41">
        <f>ARTICLES_FINIS!J339</f>
        <v>0</v>
      </c>
    </row>
    <row r="325" spans="1:10">
      <c r="A325" s="61">
        <f>ARTICLES_FINIS!A340</f>
        <v>0</v>
      </c>
      <c r="B325" s="61">
        <f>ARTICLES_FINIS!B340</f>
        <v>0</v>
      </c>
      <c r="C325" s="61">
        <f>ARTICLES_FINIS!C340</f>
        <v>0</v>
      </c>
      <c r="D325" s="61">
        <f>ARTICLES_FINIS!D340</f>
        <v>0</v>
      </c>
      <c r="E325" s="61">
        <f>ARTICLES_FINIS!E340</f>
        <v>0</v>
      </c>
      <c r="F325" s="29" t="str">
        <f>IF(ARTICLES_FINIS!F340&gt;ARTICLES_FINIS!J340," ",IF(AND(ARTICLES_FINIS!F340=0,ARTICLES_FINIS!G340="")," ",ARTICLES_FINIS!F340))</f>
        <v xml:space="preserve"> </v>
      </c>
      <c r="G325" s="41">
        <f>ARTICLES_FINIS!G340</f>
        <v>0</v>
      </c>
      <c r="H325" s="41">
        <f>ARTICLES_FINIS!H340</f>
        <v>0</v>
      </c>
      <c r="I325" s="41">
        <f>ARTICLES_FINIS!I340</f>
        <v>0</v>
      </c>
      <c r="J325" s="41">
        <f>ARTICLES_FINIS!J340</f>
        <v>0</v>
      </c>
    </row>
    <row r="326" spans="1:10">
      <c r="A326" s="61">
        <f>ARTICLES_FINIS!A341</f>
        <v>0</v>
      </c>
      <c r="B326" s="61">
        <f>ARTICLES_FINIS!B341</f>
        <v>0</v>
      </c>
      <c r="C326" s="61">
        <f>ARTICLES_FINIS!C341</f>
        <v>0</v>
      </c>
      <c r="D326" s="61">
        <f>ARTICLES_FINIS!D341</f>
        <v>0</v>
      </c>
      <c r="E326" s="61">
        <f>ARTICLES_FINIS!E341</f>
        <v>0</v>
      </c>
      <c r="F326" s="29" t="str">
        <f>IF(ARTICLES_FINIS!F341&gt;ARTICLES_FINIS!J341," ",IF(AND(ARTICLES_FINIS!F341=0,ARTICLES_FINIS!G341="")," ",ARTICLES_FINIS!F341))</f>
        <v xml:space="preserve"> </v>
      </c>
      <c r="G326" s="41">
        <f>ARTICLES_FINIS!G341</f>
        <v>0</v>
      </c>
      <c r="H326" s="41">
        <f>ARTICLES_FINIS!H341</f>
        <v>0</v>
      </c>
      <c r="I326" s="41">
        <f>ARTICLES_FINIS!I341</f>
        <v>0</v>
      </c>
      <c r="J326" s="41">
        <f>ARTICLES_FINIS!J341</f>
        <v>0</v>
      </c>
    </row>
    <row r="327" spans="1:10">
      <c r="A327" s="61">
        <f>ARTICLES_FINIS!A342</f>
        <v>0</v>
      </c>
      <c r="B327" s="61">
        <f>ARTICLES_FINIS!B342</f>
        <v>0</v>
      </c>
      <c r="C327" s="61">
        <f>ARTICLES_FINIS!C342</f>
        <v>0</v>
      </c>
      <c r="D327" s="61">
        <f>ARTICLES_FINIS!D342</f>
        <v>0</v>
      </c>
      <c r="E327" s="61">
        <f>ARTICLES_FINIS!E342</f>
        <v>0</v>
      </c>
      <c r="F327" s="29" t="str">
        <f>IF(ARTICLES_FINIS!F342&gt;ARTICLES_FINIS!J342," ",IF(AND(ARTICLES_FINIS!F342=0,ARTICLES_FINIS!G342="")," ",ARTICLES_FINIS!F342))</f>
        <v xml:space="preserve"> </v>
      </c>
      <c r="G327" s="41">
        <f>ARTICLES_FINIS!G342</f>
        <v>0</v>
      </c>
      <c r="H327" s="41">
        <f>ARTICLES_FINIS!H342</f>
        <v>0</v>
      </c>
      <c r="I327" s="41">
        <f>ARTICLES_FINIS!I342</f>
        <v>0</v>
      </c>
      <c r="J327" s="41">
        <f>ARTICLES_FINIS!J342</f>
        <v>0</v>
      </c>
    </row>
    <row r="328" spans="1:10">
      <c r="A328" s="61">
        <f>ARTICLES_FINIS!A343</f>
        <v>0</v>
      </c>
      <c r="B328" s="61">
        <f>ARTICLES_FINIS!B343</f>
        <v>0</v>
      </c>
      <c r="C328" s="61">
        <f>ARTICLES_FINIS!C343</f>
        <v>0</v>
      </c>
      <c r="D328" s="61">
        <f>ARTICLES_FINIS!D343</f>
        <v>0</v>
      </c>
      <c r="E328" s="61">
        <f>ARTICLES_FINIS!E343</f>
        <v>0</v>
      </c>
      <c r="F328" s="29" t="str">
        <f>IF(ARTICLES_FINIS!F343&gt;ARTICLES_FINIS!J343," ",IF(AND(ARTICLES_FINIS!F343=0,ARTICLES_FINIS!G343="")," ",ARTICLES_FINIS!F343))</f>
        <v xml:space="preserve"> </v>
      </c>
      <c r="G328" s="41">
        <f>ARTICLES_FINIS!G343</f>
        <v>0</v>
      </c>
      <c r="H328" s="41">
        <f>ARTICLES_FINIS!H343</f>
        <v>0</v>
      </c>
      <c r="I328" s="41">
        <f>ARTICLES_FINIS!I343</f>
        <v>0</v>
      </c>
      <c r="J328" s="41">
        <f>ARTICLES_FINIS!J343</f>
        <v>0</v>
      </c>
    </row>
    <row r="329" spans="1:10">
      <c r="A329" s="61">
        <f>ARTICLES_FINIS!A344</f>
        <v>0</v>
      </c>
      <c r="B329" s="61">
        <f>ARTICLES_FINIS!B344</f>
        <v>0</v>
      </c>
      <c r="C329" s="61">
        <f>ARTICLES_FINIS!C344</f>
        <v>0</v>
      </c>
      <c r="D329" s="61">
        <f>ARTICLES_FINIS!D344</f>
        <v>0</v>
      </c>
      <c r="E329" s="61">
        <f>ARTICLES_FINIS!E344</f>
        <v>0</v>
      </c>
      <c r="F329" s="29" t="str">
        <f>IF(ARTICLES_FINIS!F344&gt;ARTICLES_FINIS!J344," ",IF(AND(ARTICLES_FINIS!F344=0,ARTICLES_FINIS!G344="")," ",ARTICLES_FINIS!F344))</f>
        <v xml:space="preserve"> </v>
      </c>
      <c r="G329" s="41">
        <f>ARTICLES_FINIS!G344</f>
        <v>0</v>
      </c>
      <c r="H329" s="41">
        <f>ARTICLES_FINIS!H344</f>
        <v>0</v>
      </c>
      <c r="I329" s="41">
        <f>ARTICLES_FINIS!I344</f>
        <v>0</v>
      </c>
      <c r="J329" s="41">
        <f>ARTICLES_FINIS!J344</f>
        <v>0</v>
      </c>
    </row>
    <row r="330" spans="1:10">
      <c r="A330" s="61">
        <f>ARTICLES_FINIS!A345</f>
        <v>0</v>
      </c>
      <c r="B330" s="61">
        <f>ARTICLES_FINIS!B345</f>
        <v>0</v>
      </c>
      <c r="C330" s="61">
        <f>ARTICLES_FINIS!C345</f>
        <v>0</v>
      </c>
      <c r="D330" s="61">
        <f>ARTICLES_FINIS!D345</f>
        <v>0</v>
      </c>
      <c r="E330" s="61">
        <f>ARTICLES_FINIS!E345</f>
        <v>0</v>
      </c>
      <c r="F330" s="29" t="str">
        <f>IF(ARTICLES_FINIS!F345&gt;ARTICLES_FINIS!J345," ",IF(AND(ARTICLES_FINIS!F345=0,ARTICLES_FINIS!G345="")," ",ARTICLES_FINIS!F345))</f>
        <v xml:space="preserve"> </v>
      </c>
      <c r="G330" s="41">
        <f>ARTICLES_FINIS!G345</f>
        <v>0</v>
      </c>
      <c r="H330" s="41">
        <f>ARTICLES_FINIS!H345</f>
        <v>0</v>
      </c>
      <c r="I330" s="41">
        <f>ARTICLES_FINIS!I345</f>
        <v>0</v>
      </c>
      <c r="J330" s="41">
        <f>ARTICLES_FINIS!J345</f>
        <v>0</v>
      </c>
    </row>
    <row r="331" spans="1:10">
      <c r="A331" s="61">
        <f>ARTICLES_FINIS!A346</f>
        <v>0</v>
      </c>
      <c r="B331" s="61">
        <f>ARTICLES_FINIS!B346</f>
        <v>0</v>
      </c>
      <c r="C331" s="61">
        <f>ARTICLES_FINIS!C346</f>
        <v>0</v>
      </c>
      <c r="D331" s="61">
        <f>ARTICLES_FINIS!D346</f>
        <v>0</v>
      </c>
      <c r="E331" s="61">
        <f>ARTICLES_FINIS!E346</f>
        <v>0</v>
      </c>
      <c r="F331" s="29" t="str">
        <f>IF(ARTICLES_FINIS!F346&gt;ARTICLES_FINIS!J346," ",IF(AND(ARTICLES_FINIS!F346=0,ARTICLES_FINIS!G346="")," ",ARTICLES_FINIS!F346))</f>
        <v xml:space="preserve"> </v>
      </c>
      <c r="G331" s="41">
        <f>ARTICLES_FINIS!G346</f>
        <v>0</v>
      </c>
      <c r="H331" s="41">
        <f>ARTICLES_FINIS!H346</f>
        <v>0</v>
      </c>
      <c r="I331" s="41">
        <f>ARTICLES_FINIS!I346</f>
        <v>0</v>
      </c>
      <c r="J331" s="41">
        <f>ARTICLES_FINIS!J346</f>
        <v>0</v>
      </c>
    </row>
    <row r="332" spans="1:10">
      <c r="A332" s="61">
        <f>ARTICLES_FINIS!A347</f>
        <v>0</v>
      </c>
      <c r="B332" s="61">
        <f>ARTICLES_FINIS!B347</f>
        <v>0</v>
      </c>
      <c r="C332" s="61">
        <f>ARTICLES_FINIS!C347</f>
        <v>0</v>
      </c>
      <c r="D332" s="61">
        <f>ARTICLES_FINIS!D347</f>
        <v>0</v>
      </c>
      <c r="E332" s="61">
        <f>ARTICLES_FINIS!E347</f>
        <v>0</v>
      </c>
      <c r="F332" s="29" t="str">
        <f>IF(ARTICLES_FINIS!F347&gt;ARTICLES_FINIS!J347," ",IF(AND(ARTICLES_FINIS!F347=0,ARTICLES_FINIS!G347="")," ",ARTICLES_FINIS!F347))</f>
        <v xml:space="preserve"> </v>
      </c>
      <c r="G332" s="41">
        <f>ARTICLES_FINIS!G347</f>
        <v>0</v>
      </c>
      <c r="H332" s="41">
        <f>ARTICLES_FINIS!H347</f>
        <v>0</v>
      </c>
      <c r="I332" s="41">
        <f>ARTICLES_FINIS!I347</f>
        <v>0</v>
      </c>
      <c r="J332" s="41">
        <f>ARTICLES_FINIS!J347</f>
        <v>0</v>
      </c>
    </row>
    <row r="333" spans="1:10">
      <c r="A333" s="61">
        <f>ARTICLES_FINIS!A348</f>
        <v>0</v>
      </c>
      <c r="B333" s="61">
        <f>ARTICLES_FINIS!B348</f>
        <v>0</v>
      </c>
      <c r="C333" s="61">
        <f>ARTICLES_FINIS!C348</f>
        <v>0</v>
      </c>
      <c r="D333" s="61">
        <f>ARTICLES_FINIS!D348</f>
        <v>0</v>
      </c>
      <c r="E333" s="61">
        <f>ARTICLES_FINIS!E348</f>
        <v>0</v>
      </c>
      <c r="F333" s="29" t="str">
        <f>IF(ARTICLES_FINIS!F348&gt;ARTICLES_FINIS!J348," ",IF(AND(ARTICLES_FINIS!F348=0,ARTICLES_FINIS!G348="")," ",ARTICLES_FINIS!F348))</f>
        <v xml:space="preserve"> </v>
      </c>
      <c r="G333" s="41">
        <f>ARTICLES_FINIS!G348</f>
        <v>0</v>
      </c>
      <c r="H333" s="41">
        <f>ARTICLES_FINIS!H348</f>
        <v>0</v>
      </c>
      <c r="I333" s="41">
        <f>ARTICLES_FINIS!I348</f>
        <v>0</v>
      </c>
      <c r="J333" s="41">
        <f>ARTICLES_FINIS!J348</f>
        <v>0</v>
      </c>
    </row>
    <row r="334" spans="1:10">
      <c r="A334" s="61">
        <f>ARTICLES_FINIS!A349</f>
        <v>0</v>
      </c>
      <c r="B334" s="61">
        <f>ARTICLES_FINIS!B349</f>
        <v>0</v>
      </c>
      <c r="C334" s="61">
        <f>ARTICLES_FINIS!C349</f>
        <v>0</v>
      </c>
      <c r="D334" s="61">
        <f>ARTICLES_FINIS!D349</f>
        <v>0</v>
      </c>
      <c r="E334" s="61">
        <f>ARTICLES_FINIS!E349</f>
        <v>0</v>
      </c>
      <c r="F334" s="29" t="str">
        <f>IF(ARTICLES_FINIS!F349&gt;ARTICLES_FINIS!J349," ",IF(AND(ARTICLES_FINIS!F349=0,ARTICLES_FINIS!G349="")," ",ARTICLES_FINIS!F349))</f>
        <v xml:space="preserve"> </v>
      </c>
      <c r="G334" s="41">
        <f>ARTICLES_FINIS!G349</f>
        <v>0</v>
      </c>
      <c r="H334" s="41">
        <f>ARTICLES_FINIS!H349</f>
        <v>0</v>
      </c>
      <c r="I334" s="41">
        <f>ARTICLES_FINIS!I349</f>
        <v>0</v>
      </c>
      <c r="J334" s="41">
        <f>ARTICLES_FINIS!J349</f>
        <v>0</v>
      </c>
    </row>
    <row r="335" spans="1:10">
      <c r="A335" s="61">
        <f>ARTICLES_FINIS!A350</f>
        <v>0</v>
      </c>
      <c r="B335" s="61">
        <f>ARTICLES_FINIS!B350</f>
        <v>0</v>
      </c>
      <c r="C335" s="61">
        <f>ARTICLES_FINIS!C350</f>
        <v>0</v>
      </c>
      <c r="D335" s="61">
        <f>ARTICLES_FINIS!D350</f>
        <v>0</v>
      </c>
      <c r="E335" s="61">
        <f>ARTICLES_FINIS!E350</f>
        <v>0</v>
      </c>
      <c r="F335" s="29" t="str">
        <f>IF(ARTICLES_FINIS!F350&gt;ARTICLES_FINIS!J350," ",IF(AND(ARTICLES_FINIS!F350=0,ARTICLES_FINIS!G350="")," ",ARTICLES_FINIS!F350))</f>
        <v xml:space="preserve"> </v>
      </c>
      <c r="G335" s="41">
        <f>ARTICLES_FINIS!G350</f>
        <v>0</v>
      </c>
      <c r="H335" s="41">
        <f>ARTICLES_FINIS!H350</f>
        <v>0</v>
      </c>
      <c r="I335" s="41">
        <f>ARTICLES_FINIS!I350</f>
        <v>0</v>
      </c>
      <c r="J335" s="41">
        <f>ARTICLES_FINIS!J350</f>
        <v>0</v>
      </c>
    </row>
    <row r="336" spans="1:10">
      <c r="A336" s="61">
        <f>ARTICLES_FINIS!A351</f>
        <v>0</v>
      </c>
      <c r="B336" s="61">
        <f>ARTICLES_FINIS!B351</f>
        <v>0</v>
      </c>
      <c r="C336" s="61">
        <f>ARTICLES_FINIS!C351</f>
        <v>0</v>
      </c>
      <c r="D336" s="61">
        <f>ARTICLES_FINIS!D351</f>
        <v>0</v>
      </c>
      <c r="E336" s="61">
        <f>ARTICLES_FINIS!E351</f>
        <v>0</v>
      </c>
      <c r="F336" s="29" t="str">
        <f>IF(ARTICLES_FINIS!F351&gt;ARTICLES_FINIS!J351," ",IF(AND(ARTICLES_FINIS!F351=0,ARTICLES_FINIS!G351="")," ",ARTICLES_FINIS!F351))</f>
        <v xml:space="preserve"> </v>
      </c>
      <c r="G336" s="41">
        <f>ARTICLES_FINIS!G351</f>
        <v>0</v>
      </c>
      <c r="H336" s="41">
        <f>ARTICLES_FINIS!H351</f>
        <v>0</v>
      </c>
      <c r="I336" s="41">
        <f>ARTICLES_FINIS!I351</f>
        <v>0</v>
      </c>
      <c r="J336" s="41">
        <f>ARTICLES_FINIS!J351</f>
        <v>0</v>
      </c>
    </row>
    <row r="337" spans="1:10">
      <c r="A337" s="61">
        <f>ARTICLES_FINIS!A352</f>
        <v>0</v>
      </c>
      <c r="B337" s="61">
        <f>ARTICLES_FINIS!B352</f>
        <v>0</v>
      </c>
      <c r="C337" s="61">
        <f>ARTICLES_FINIS!C352</f>
        <v>0</v>
      </c>
      <c r="D337" s="61">
        <f>ARTICLES_FINIS!D352</f>
        <v>0</v>
      </c>
      <c r="E337" s="61">
        <f>ARTICLES_FINIS!E352</f>
        <v>0</v>
      </c>
      <c r="F337" s="29" t="str">
        <f>IF(ARTICLES_FINIS!F352&gt;ARTICLES_FINIS!J352," ",IF(AND(ARTICLES_FINIS!F352=0,ARTICLES_FINIS!G352="")," ",ARTICLES_FINIS!F352))</f>
        <v xml:space="preserve"> </v>
      </c>
      <c r="G337" s="41">
        <f>ARTICLES_FINIS!G352</f>
        <v>0</v>
      </c>
      <c r="H337" s="41">
        <f>ARTICLES_FINIS!H352</f>
        <v>0</v>
      </c>
      <c r="I337" s="41">
        <f>ARTICLES_FINIS!I352</f>
        <v>0</v>
      </c>
      <c r="J337" s="41">
        <f>ARTICLES_FINIS!J352</f>
        <v>0</v>
      </c>
    </row>
    <row r="338" spans="1:10">
      <c r="A338" s="61">
        <f>ARTICLES_FINIS!A353</f>
        <v>0</v>
      </c>
      <c r="B338" s="61">
        <f>ARTICLES_FINIS!B353</f>
        <v>0</v>
      </c>
      <c r="C338" s="61">
        <f>ARTICLES_FINIS!C353</f>
        <v>0</v>
      </c>
      <c r="D338" s="61">
        <f>ARTICLES_FINIS!D353</f>
        <v>0</v>
      </c>
      <c r="E338" s="61">
        <f>ARTICLES_FINIS!E353</f>
        <v>0</v>
      </c>
      <c r="F338" s="29" t="str">
        <f>IF(ARTICLES_FINIS!F353&gt;ARTICLES_FINIS!J353," ",IF(AND(ARTICLES_FINIS!F353=0,ARTICLES_FINIS!G353="")," ",ARTICLES_FINIS!F353))</f>
        <v xml:space="preserve"> </v>
      </c>
      <c r="G338" s="41">
        <f>ARTICLES_FINIS!G353</f>
        <v>0</v>
      </c>
      <c r="H338" s="41">
        <f>ARTICLES_FINIS!H353</f>
        <v>0</v>
      </c>
      <c r="I338" s="41">
        <f>ARTICLES_FINIS!I353</f>
        <v>0</v>
      </c>
      <c r="J338" s="41">
        <f>ARTICLES_FINIS!J353</f>
        <v>0</v>
      </c>
    </row>
    <row r="339" spans="1:10">
      <c r="A339" s="61">
        <f>ARTICLES_FINIS!A354</f>
        <v>0</v>
      </c>
      <c r="B339" s="61">
        <f>ARTICLES_FINIS!B354</f>
        <v>0</v>
      </c>
      <c r="C339" s="61">
        <f>ARTICLES_FINIS!C354</f>
        <v>0</v>
      </c>
      <c r="D339" s="61">
        <f>ARTICLES_FINIS!D354</f>
        <v>0</v>
      </c>
      <c r="E339" s="61">
        <f>ARTICLES_FINIS!E354</f>
        <v>0</v>
      </c>
      <c r="F339" s="29" t="str">
        <f>IF(ARTICLES_FINIS!F354&gt;ARTICLES_FINIS!J354," ",IF(AND(ARTICLES_FINIS!F354=0,ARTICLES_FINIS!G354="")," ",ARTICLES_FINIS!F354))</f>
        <v xml:space="preserve"> </v>
      </c>
      <c r="G339" s="41">
        <f>ARTICLES_FINIS!G354</f>
        <v>0</v>
      </c>
      <c r="H339" s="41">
        <f>ARTICLES_FINIS!H354</f>
        <v>0</v>
      </c>
      <c r="I339" s="41">
        <f>ARTICLES_FINIS!I354</f>
        <v>0</v>
      </c>
      <c r="J339" s="41">
        <f>ARTICLES_FINIS!J354</f>
        <v>0</v>
      </c>
    </row>
    <row r="340" spans="1:10">
      <c r="A340" s="61">
        <f>ARTICLES_FINIS!A355</f>
        <v>0</v>
      </c>
      <c r="B340" s="61">
        <f>ARTICLES_FINIS!B355</f>
        <v>0</v>
      </c>
      <c r="C340" s="61">
        <f>ARTICLES_FINIS!C355</f>
        <v>0</v>
      </c>
      <c r="D340" s="61">
        <f>ARTICLES_FINIS!D355</f>
        <v>0</v>
      </c>
      <c r="E340" s="61">
        <f>ARTICLES_FINIS!E355</f>
        <v>0</v>
      </c>
      <c r="F340" s="29" t="str">
        <f>IF(ARTICLES_FINIS!F355&gt;ARTICLES_FINIS!J355," ",IF(AND(ARTICLES_FINIS!F355=0,ARTICLES_FINIS!G355="")," ",ARTICLES_FINIS!F355))</f>
        <v xml:space="preserve"> </v>
      </c>
      <c r="G340" s="41">
        <f>ARTICLES_FINIS!G355</f>
        <v>0</v>
      </c>
      <c r="H340" s="41">
        <f>ARTICLES_FINIS!H355</f>
        <v>0</v>
      </c>
      <c r="I340" s="41">
        <f>ARTICLES_FINIS!I355</f>
        <v>0</v>
      </c>
      <c r="J340" s="41">
        <f>ARTICLES_FINIS!J355</f>
        <v>0</v>
      </c>
    </row>
    <row r="341" spans="1:10">
      <c r="A341" s="61">
        <f>ARTICLES_FINIS!A356</f>
        <v>0</v>
      </c>
      <c r="B341" s="61">
        <f>ARTICLES_FINIS!B356</f>
        <v>0</v>
      </c>
      <c r="C341" s="61">
        <f>ARTICLES_FINIS!C356</f>
        <v>0</v>
      </c>
      <c r="D341" s="61">
        <f>ARTICLES_FINIS!D356</f>
        <v>0</v>
      </c>
      <c r="E341" s="61">
        <f>ARTICLES_FINIS!E356</f>
        <v>0</v>
      </c>
      <c r="F341" s="29" t="str">
        <f>IF(ARTICLES_FINIS!F356&gt;ARTICLES_FINIS!J356," ",IF(AND(ARTICLES_FINIS!F356=0,ARTICLES_FINIS!G356="")," ",ARTICLES_FINIS!F356))</f>
        <v xml:space="preserve"> </v>
      </c>
      <c r="G341" s="41">
        <f>ARTICLES_FINIS!G356</f>
        <v>0</v>
      </c>
      <c r="H341" s="41">
        <f>ARTICLES_FINIS!H356</f>
        <v>0</v>
      </c>
      <c r="I341" s="41">
        <f>ARTICLES_FINIS!I356</f>
        <v>0</v>
      </c>
      <c r="J341" s="41">
        <f>ARTICLES_FINIS!J356</f>
        <v>0</v>
      </c>
    </row>
    <row r="342" spans="1:10">
      <c r="A342" s="61">
        <f>ARTICLES_FINIS!A357</f>
        <v>0</v>
      </c>
      <c r="B342" s="61">
        <f>ARTICLES_FINIS!B357</f>
        <v>0</v>
      </c>
      <c r="C342" s="61">
        <f>ARTICLES_FINIS!C357</f>
        <v>0</v>
      </c>
      <c r="D342" s="61">
        <f>ARTICLES_FINIS!D357</f>
        <v>0</v>
      </c>
      <c r="E342" s="61">
        <f>ARTICLES_FINIS!E357</f>
        <v>0</v>
      </c>
      <c r="F342" s="29" t="str">
        <f>IF(ARTICLES_FINIS!F357&gt;ARTICLES_FINIS!J357," ",IF(AND(ARTICLES_FINIS!F357=0,ARTICLES_FINIS!G357="")," ",ARTICLES_FINIS!F357))</f>
        <v xml:space="preserve"> </v>
      </c>
      <c r="G342" s="41">
        <f>ARTICLES_FINIS!G357</f>
        <v>0</v>
      </c>
      <c r="H342" s="41">
        <f>ARTICLES_FINIS!H357</f>
        <v>0</v>
      </c>
      <c r="I342" s="41">
        <f>ARTICLES_FINIS!I357</f>
        <v>0</v>
      </c>
      <c r="J342" s="41">
        <f>ARTICLES_FINIS!J357</f>
        <v>0</v>
      </c>
    </row>
    <row r="343" spans="1:10">
      <c r="A343" s="61">
        <f>ARTICLES_FINIS!A358</f>
        <v>0</v>
      </c>
      <c r="B343" s="61">
        <f>ARTICLES_FINIS!B358</f>
        <v>0</v>
      </c>
      <c r="C343" s="61">
        <f>ARTICLES_FINIS!C358</f>
        <v>0</v>
      </c>
      <c r="D343" s="61">
        <f>ARTICLES_FINIS!D358</f>
        <v>0</v>
      </c>
      <c r="E343" s="61">
        <f>ARTICLES_FINIS!E358</f>
        <v>0</v>
      </c>
      <c r="F343" s="29" t="str">
        <f>IF(ARTICLES_FINIS!F358&gt;ARTICLES_FINIS!J358," ",IF(AND(ARTICLES_FINIS!F358=0,ARTICLES_FINIS!G358="")," ",ARTICLES_FINIS!F358))</f>
        <v xml:space="preserve"> </v>
      </c>
      <c r="G343" s="41">
        <f>ARTICLES_FINIS!G358</f>
        <v>0</v>
      </c>
      <c r="H343" s="41">
        <f>ARTICLES_FINIS!H358</f>
        <v>0</v>
      </c>
      <c r="I343" s="41">
        <f>ARTICLES_FINIS!I358</f>
        <v>0</v>
      </c>
      <c r="J343" s="41">
        <f>ARTICLES_FINIS!J358</f>
        <v>0</v>
      </c>
    </row>
    <row r="344" spans="1:10">
      <c r="A344" s="61">
        <f>ARTICLES_FINIS!A359</f>
        <v>0</v>
      </c>
      <c r="B344" s="61">
        <f>ARTICLES_FINIS!B359</f>
        <v>0</v>
      </c>
      <c r="C344" s="61">
        <f>ARTICLES_FINIS!C359</f>
        <v>0</v>
      </c>
      <c r="D344" s="61">
        <f>ARTICLES_FINIS!D359</f>
        <v>0</v>
      </c>
      <c r="E344" s="61">
        <f>ARTICLES_FINIS!E359</f>
        <v>0</v>
      </c>
      <c r="F344" s="29" t="str">
        <f>IF(ARTICLES_FINIS!F359&gt;ARTICLES_FINIS!J359," ",IF(AND(ARTICLES_FINIS!F359=0,ARTICLES_FINIS!G359="")," ",ARTICLES_FINIS!F359))</f>
        <v xml:space="preserve"> </v>
      </c>
      <c r="G344" s="41">
        <f>ARTICLES_FINIS!G359</f>
        <v>0</v>
      </c>
      <c r="H344" s="41">
        <f>ARTICLES_FINIS!H359</f>
        <v>0</v>
      </c>
      <c r="I344" s="41">
        <f>ARTICLES_FINIS!I359</f>
        <v>0</v>
      </c>
      <c r="J344" s="41">
        <f>ARTICLES_FINIS!J359</f>
        <v>0</v>
      </c>
    </row>
    <row r="345" spans="1:10">
      <c r="A345" s="61">
        <f>ARTICLES_FINIS!A360</f>
        <v>0</v>
      </c>
      <c r="B345" s="61">
        <f>ARTICLES_FINIS!B360</f>
        <v>0</v>
      </c>
      <c r="C345" s="61">
        <f>ARTICLES_FINIS!C360</f>
        <v>0</v>
      </c>
      <c r="D345" s="61">
        <f>ARTICLES_FINIS!D360</f>
        <v>0</v>
      </c>
      <c r="E345" s="61">
        <f>ARTICLES_FINIS!E360</f>
        <v>0</v>
      </c>
      <c r="F345" s="29" t="str">
        <f>IF(ARTICLES_FINIS!F360&gt;ARTICLES_FINIS!J360," ",IF(AND(ARTICLES_FINIS!F360=0,ARTICLES_FINIS!G360="")," ",ARTICLES_FINIS!F360))</f>
        <v xml:space="preserve"> </v>
      </c>
      <c r="G345" s="41">
        <f>ARTICLES_FINIS!G360</f>
        <v>0</v>
      </c>
      <c r="H345" s="41">
        <f>ARTICLES_FINIS!H360</f>
        <v>0</v>
      </c>
      <c r="I345" s="41">
        <f>ARTICLES_FINIS!I360</f>
        <v>0</v>
      </c>
      <c r="J345" s="41">
        <f>ARTICLES_FINIS!J360</f>
        <v>0</v>
      </c>
    </row>
    <row r="346" spans="1:10">
      <c r="A346" s="61">
        <f>ARTICLES_FINIS!A361</f>
        <v>0</v>
      </c>
      <c r="B346" s="61">
        <f>ARTICLES_FINIS!B361</f>
        <v>0</v>
      </c>
      <c r="C346" s="61">
        <f>ARTICLES_FINIS!C361</f>
        <v>0</v>
      </c>
      <c r="D346" s="61">
        <f>ARTICLES_FINIS!D361</f>
        <v>0</v>
      </c>
      <c r="E346" s="61">
        <f>ARTICLES_FINIS!E361</f>
        <v>0</v>
      </c>
      <c r="F346" s="29" t="str">
        <f>IF(ARTICLES_FINIS!F361&gt;ARTICLES_FINIS!J361," ",IF(AND(ARTICLES_FINIS!F361=0,ARTICLES_FINIS!G361="")," ",ARTICLES_FINIS!F361))</f>
        <v xml:space="preserve"> </v>
      </c>
      <c r="G346" s="41">
        <f>ARTICLES_FINIS!G361</f>
        <v>0</v>
      </c>
      <c r="H346" s="41">
        <f>ARTICLES_FINIS!H361</f>
        <v>0</v>
      </c>
      <c r="I346" s="41">
        <f>ARTICLES_FINIS!I361</f>
        <v>0</v>
      </c>
      <c r="J346" s="41">
        <f>ARTICLES_FINIS!J361</f>
        <v>0</v>
      </c>
    </row>
    <row r="347" spans="1:10">
      <c r="A347" s="61">
        <f>ARTICLES_FINIS!A362</f>
        <v>0</v>
      </c>
      <c r="B347" s="61">
        <f>ARTICLES_FINIS!B362</f>
        <v>0</v>
      </c>
      <c r="C347" s="61">
        <f>ARTICLES_FINIS!C362</f>
        <v>0</v>
      </c>
      <c r="D347" s="61">
        <f>ARTICLES_FINIS!D362</f>
        <v>0</v>
      </c>
      <c r="E347" s="61">
        <f>ARTICLES_FINIS!E362</f>
        <v>0</v>
      </c>
      <c r="F347" s="29" t="str">
        <f>IF(ARTICLES_FINIS!F362&gt;ARTICLES_FINIS!J362," ",IF(AND(ARTICLES_FINIS!F362=0,ARTICLES_FINIS!G362="")," ",ARTICLES_FINIS!F362))</f>
        <v xml:space="preserve"> </v>
      </c>
      <c r="G347" s="41">
        <f>ARTICLES_FINIS!G362</f>
        <v>0</v>
      </c>
      <c r="H347" s="41">
        <f>ARTICLES_FINIS!H362</f>
        <v>0</v>
      </c>
      <c r="I347" s="41">
        <f>ARTICLES_FINIS!I362</f>
        <v>0</v>
      </c>
      <c r="J347" s="41">
        <f>ARTICLES_FINIS!J362</f>
        <v>0</v>
      </c>
    </row>
    <row r="348" spans="1:10">
      <c r="A348" s="61">
        <f>ARTICLES_FINIS!A363</f>
        <v>0</v>
      </c>
      <c r="B348" s="61">
        <f>ARTICLES_FINIS!B363</f>
        <v>0</v>
      </c>
      <c r="C348" s="61">
        <f>ARTICLES_FINIS!C363</f>
        <v>0</v>
      </c>
      <c r="D348" s="61">
        <f>ARTICLES_FINIS!D363</f>
        <v>0</v>
      </c>
      <c r="E348" s="61">
        <f>ARTICLES_FINIS!E363</f>
        <v>0</v>
      </c>
      <c r="F348" s="29" t="str">
        <f>IF(ARTICLES_FINIS!F363&gt;ARTICLES_FINIS!J363," ",IF(AND(ARTICLES_FINIS!F363=0,ARTICLES_FINIS!G363="")," ",ARTICLES_FINIS!F363))</f>
        <v xml:space="preserve"> </v>
      </c>
      <c r="G348" s="41">
        <f>ARTICLES_FINIS!G363</f>
        <v>0</v>
      </c>
      <c r="H348" s="41">
        <f>ARTICLES_FINIS!H363</f>
        <v>0</v>
      </c>
      <c r="I348" s="41">
        <f>ARTICLES_FINIS!I363</f>
        <v>0</v>
      </c>
      <c r="J348" s="41">
        <f>ARTICLES_FINIS!J363</f>
        <v>0</v>
      </c>
    </row>
    <row r="349" spans="1:10">
      <c r="A349" s="61">
        <f>ARTICLES_FINIS!A364</f>
        <v>0</v>
      </c>
      <c r="B349" s="61">
        <f>ARTICLES_FINIS!B364</f>
        <v>0</v>
      </c>
      <c r="C349" s="61">
        <f>ARTICLES_FINIS!C364</f>
        <v>0</v>
      </c>
      <c r="D349" s="61">
        <f>ARTICLES_FINIS!D364</f>
        <v>0</v>
      </c>
      <c r="E349" s="61">
        <f>ARTICLES_FINIS!E364</f>
        <v>0</v>
      </c>
      <c r="F349" s="29" t="str">
        <f>IF(ARTICLES_FINIS!F364&gt;ARTICLES_FINIS!J364," ",IF(AND(ARTICLES_FINIS!F364=0,ARTICLES_FINIS!G364="")," ",ARTICLES_FINIS!F364))</f>
        <v xml:space="preserve"> </v>
      </c>
      <c r="G349" s="41">
        <f>ARTICLES_FINIS!G364</f>
        <v>0</v>
      </c>
      <c r="H349" s="41">
        <f>ARTICLES_FINIS!H364</f>
        <v>0</v>
      </c>
      <c r="I349" s="41">
        <f>ARTICLES_FINIS!I364</f>
        <v>0</v>
      </c>
      <c r="J349" s="41">
        <f>ARTICLES_FINIS!J364</f>
        <v>0</v>
      </c>
    </row>
    <row r="350" spans="1:10">
      <c r="A350" s="61">
        <f>ARTICLES_FINIS!A365</f>
        <v>0</v>
      </c>
      <c r="B350" s="61">
        <f>ARTICLES_FINIS!B365</f>
        <v>0</v>
      </c>
      <c r="C350" s="61">
        <f>ARTICLES_FINIS!C365</f>
        <v>0</v>
      </c>
      <c r="D350" s="61">
        <f>ARTICLES_FINIS!D365</f>
        <v>0</v>
      </c>
      <c r="E350" s="61">
        <f>ARTICLES_FINIS!E365</f>
        <v>0</v>
      </c>
      <c r="F350" s="29" t="str">
        <f>IF(ARTICLES_FINIS!F365&gt;ARTICLES_FINIS!J365," ",IF(AND(ARTICLES_FINIS!F365=0,ARTICLES_FINIS!G365="")," ",ARTICLES_FINIS!F365))</f>
        <v xml:space="preserve"> </v>
      </c>
      <c r="G350" s="41">
        <f>ARTICLES_FINIS!G365</f>
        <v>0</v>
      </c>
      <c r="H350" s="41">
        <f>ARTICLES_FINIS!H365</f>
        <v>0</v>
      </c>
      <c r="I350" s="41">
        <f>ARTICLES_FINIS!I365</f>
        <v>0</v>
      </c>
      <c r="J350" s="41">
        <f>ARTICLES_FINIS!J365</f>
        <v>0</v>
      </c>
    </row>
    <row r="351" spans="1:10">
      <c r="A351" s="61">
        <f>ARTICLES_FINIS!A366</f>
        <v>0</v>
      </c>
      <c r="B351" s="61">
        <f>ARTICLES_FINIS!B366</f>
        <v>0</v>
      </c>
      <c r="C351" s="61">
        <f>ARTICLES_FINIS!C366</f>
        <v>0</v>
      </c>
      <c r="D351" s="61">
        <f>ARTICLES_FINIS!D366</f>
        <v>0</v>
      </c>
      <c r="E351" s="61">
        <f>ARTICLES_FINIS!E366</f>
        <v>0</v>
      </c>
      <c r="F351" s="29" t="str">
        <f>IF(ARTICLES_FINIS!F366&gt;ARTICLES_FINIS!J366," ",IF(AND(ARTICLES_FINIS!F366=0,ARTICLES_FINIS!G366="")," ",ARTICLES_FINIS!F366))</f>
        <v xml:space="preserve"> </v>
      </c>
      <c r="G351" s="41">
        <f>ARTICLES_FINIS!G366</f>
        <v>0</v>
      </c>
      <c r="H351" s="41">
        <f>ARTICLES_FINIS!H366</f>
        <v>0</v>
      </c>
      <c r="I351" s="41">
        <f>ARTICLES_FINIS!I366</f>
        <v>0</v>
      </c>
      <c r="J351" s="41">
        <f>ARTICLES_FINIS!J366</f>
        <v>0</v>
      </c>
    </row>
    <row r="352" spans="1:10">
      <c r="A352" s="61">
        <f>ARTICLES_FINIS!A367</f>
        <v>0</v>
      </c>
      <c r="B352" s="61">
        <f>ARTICLES_FINIS!B367</f>
        <v>0</v>
      </c>
      <c r="C352" s="61">
        <f>ARTICLES_FINIS!C367</f>
        <v>0</v>
      </c>
      <c r="D352" s="61">
        <f>ARTICLES_FINIS!D367</f>
        <v>0</v>
      </c>
      <c r="E352" s="61">
        <f>ARTICLES_FINIS!E367</f>
        <v>0</v>
      </c>
      <c r="F352" s="29" t="str">
        <f>IF(ARTICLES_FINIS!F367&gt;ARTICLES_FINIS!J367," ",IF(AND(ARTICLES_FINIS!F367=0,ARTICLES_FINIS!G367="")," ",ARTICLES_FINIS!F367))</f>
        <v xml:space="preserve"> </v>
      </c>
      <c r="G352" s="41">
        <f>ARTICLES_FINIS!G367</f>
        <v>0</v>
      </c>
      <c r="H352" s="41">
        <f>ARTICLES_FINIS!H367</f>
        <v>0</v>
      </c>
      <c r="I352" s="41">
        <f>ARTICLES_FINIS!I367</f>
        <v>0</v>
      </c>
      <c r="J352" s="41">
        <f>ARTICLES_FINIS!J367</f>
        <v>0</v>
      </c>
    </row>
    <row r="353" spans="1:10">
      <c r="A353" s="61">
        <f>ARTICLES_FINIS!A368</f>
        <v>0</v>
      </c>
      <c r="B353" s="61">
        <f>ARTICLES_FINIS!B368</f>
        <v>0</v>
      </c>
      <c r="C353" s="61">
        <f>ARTICLES_FINIS!C368</f>
        <v>0</v>
      </c>
      <c r="D353" s="61">
        <f>ARTICLES_FINIS!D368</f>
        <v>0</v>
      </c>
      <c r="E353" s="61">
        <f>ARTICLES_FINIS!E368</f>
        <v>0</v>
      </c>
      <c r="F353" s="29" t="str">
        <f>IF(ARTICLES_FINIS!F368&gt;ARTICLES_FINIS!J368," ",IF(AND(ARTICLES_FINIS!F368=0,ARTICLES_FINIS!G368="")," ",ARTICLES_FINIS!F368))</f>
        <v xml:space="preserve"> </v>
      </c>
      <c r="G353" s="41">
        <f>ARTICLES_FINIS!G368</f>
        <v>0</v>
      </c>
      <c r="H353" s="41">
        <f>ARTICLES_FINIS!H368</f>
        <v>0</v>
      </c>
      <c r="I353" s="41">
        <f>ARTICLES_FINIS!I368</f>
        <v>0</v>
      </c>
      <c r="J353" s="41">
        <f>ARTICLES_FINIS!J368</f>
        <v>0</v>
      </c>
    </row>
    <row r="354" spans="1:10">
      <c r="A354" s="61">
        <f>ARTICLES_FINIS!A369</f>
        <v>0</v>
      </c>
      <c r="B354" s="61">
        <f>ARTICLES_FINIS!B369</f>
        <v>0</v>
      </c>
      <c r="C354" s="61">
        <f>ARTICLES_FINIS!C369</f>
        <v>0</v>
      </c>
      <c r="D354" s="61">
        <f>ARTICLES_FINIS!D369</f>
        <v>0</v>
      </c>
      <c r="E354" s="61">
        <f>ARTICLES_FINIS!E369</f>
        <v>0</v>
      </c>
      <c r="F354" s="29" t="str">
        <f>IF(ARTICLES_FINIS!F369&gt;ARTICLES_FINIS!J369," ",IF(AND(ARTICLES_FINIS!F369=0,ARTICLES_FINIS!G369="")," ",ARTICLES_FINIS!F369))</f>
        <v xml:space="preserve"> </v>
      </c>
      <c r="G354" s="41">
        <f>ARTICLES_FINIS!G369</f>
        <v>0</v>
      </c>
      <c r="H354" s="41">
        <f>ARTICLES_FINIS!H369</f>
        <v>0</v>
      </c>
      <c r="I354" s="41">
        <f>ARTICLES_FINIS!I369</f>
        <v>0</v>
      </c>
      <c r="J354" s="41">
        <f>ARTICLES_FINIS!J369</f>
        <v>0</v>
      </c>
    </row>
    <row r="355" spans="1:10">
      <c r="A355" s="61">
        <f>ARTICLES_FINIS!A370</f>
        <v>0</v>
      </c>
      <c r="B355" s="61">
        <f>ARTICLES_FINIS!B370</f>
        <v>0</v>
      </c>
      <c r="C355" s="61">
        <f>ARTICLES_FINIS!C370</f>
        <v>0</v>
      </c>
      <c r="D355" s="61">
        <f>ARTICLES_FINIS!D370</f>
        <v>0</v>
      </c>
      <c r="E355" s="61">
        <f>ARTICLES_FINIS!E370</f>
        <v>0</v>
      </c>
      <c r="F355" s="29" t="str">
        <f>IF(ARTICLES_FINIS!F370&gt;ARTICLES_FINIS!J370," ",IF(AND(ARTICLES_FINIS!F370=0,ARTICLES_FINIS!G370="")," ",ARTICLES_FINIS!F370))</f>
        <v xml:space="preserve"> </v>
      </c>
      <c r="G355" s="41">
        <f>ARTICLES_FINIS!G370</f>
        <v>0</v>
      </c>
      <c r="H355" s="41">
        <f>ARTICLES_FINIS!H370</f>
        <v>0</v>
      </c>
      <c r="I355" s="41">
        <f>ARTICLES_FINIS!I370</f>
        <v>0</v>
      </c>
      <c r="J355" s="41">
        <f>ARTICLES_FINIS!J370</f>
        <v>0</v>
      </c>
    </row>
  </sheetData>
  <sortState ref="A2:J355">
    <sortCondition sortBy="icon" ref="F2:F355" iconSet="4TrafficLights" iconId="0"/>
    <sortCondition sortBy="icon" ref="F2:F355" iconSet="4TrafficLights" iconId="1"/>
    <sortCondition sortBy="icon" ref="F2:F355" iconSet="4TrafficLights" iconId="2"/>
    <sortCondition descending="1" sortBy="icon" ref="F2:F355"/>
  </sortState>
  <conditionalFormatting sqref="F6">
    <cfRule type="iconSet" priority="257">
      <iconSet iconSet="4TrafficLights">
        <cfvo type="percent" val="0"/>
        <cfvo type="num" val="$H$6"/>
        <cfvo type="num" val="$I$6"/>
        <cfvo type="num" val="$J$6"/>
      </iconSet>
    </cfRule>
  </conditionalFormatting>
  <conditionalFormatting sqref="F2">
    <cfRule type="iconSet" priority="256">
      <iconSet iconSet="4TrafficLights">
        <cfvo type="percent" val="0"/>
        <cfvo type="num" val="$H$2"/>
        <cfvo type="num" val="$I$2"/>
        <cfvo type="num" val="$J$2"/>
      </iconSet>
    </cfRule>
  </conditionalFormatting>
  <conditionalFormatting sqref="F4">
    <cfRule type="iconSet" priority="255">
      <iconSet iconSet="4TrafficLights">
        <cfvo type="percent" val="0"/>
        <cfvo type="num" val="$H$4"/>
        <cfvo type="num" val="$I$4"/>
        <cfvo type="num" val="$J$4"/>
      </iconSet>
    </cfRule>
  </conditionalFormatting>
  <conditionalFormatting sqref="F26">
    <cfRule type="iconSet" priority="253">
      <iconSet iconSet="4TrafficLights">
        <cfvo type="percent" val="0"/>
        <cfvo type="num" val="$H$26"/>
        <cfvo type="num" val="$I$26"/>
        <cfvo type="num" val="$J$26"/>
      </iconSet>
    </cfRule>
  </conditionalFormatting>
  <conditionalFormatting sqref="F20">
    <cfRule type="iconSet" priority="252">
      <iconSet iconSet="4TrafficLights">
        <cfvo type="percent" val="0"/>
        <cfvo type="num" val="$H$20"/>
        <cfvo type="num" val="$I$20"/>
        <cfvo type="num" val="$J$20"/>
      </iconSet>
    </cfRule>
  </conditionalFormatting>
  <conditionalFormatting sqref="F40">
    <cfRule type="iconSet" priority="251">
      <iconSet iconSet="4TrafficLights">
        <cfvo type="percent" val="0"/>
        <cfvo type="num" val="$H$40"/>
        <cfvo type="num" val="$I$40"/>
        <cfvo type="num" val="$J$40"/>
      </iconSet>
    </cfRule>
  </conditionalFormatting>
  <conditionalFormatting sqref="F39">
    <cfRule type="iconSet" priority="250">
      <iconSet iconSet="4TrafficLights">
        <cfvo type="percent" val="0"/>
        <cfvo type="num" val="$H$39"/>
        <cfvo type="num" val="$I$39"/>
        <cfvo type="num" val="$J$39"/>
      </iconSet>
    </cfRule>
  </conditionalFormatting>
  <conditionalFormatting sqref="F31">
    <cfRule type="iconSet" priority="249">
      <iconSet iconSet="4TrafficLights">
        <cfvo type="percent" val="0"/>
        <cfvo type="num" val="$H$31"/>
        <cfvo type="num" val="$I$31"/>
        <cfvo type="num" val="$J$31"/>
      </iconSet>
    </cfRule>
  </conditionalFormatting>
  <conditionalFormatting sqref="F50">
    <cfRule type="iconSet" priority="248">
      <iconSet iconSet="4TrafficLights">
        <cfvo type="percent" val="0"/>
        <cfvo type="num" val="$H$50"/>
        <cfvo type="num" val="$I$50"/>
        <cfvo type="num" val="$J$50"/>
      </iconSet>
    </cfRule>
  </conditionalFormatting>
  <conditionalFormatting sqref="F55">
    <cfRule type="iconSet" priority="247">
      <iconSet iconSet="4TrafficLights">
        <cfvo type="percent" val="0"/>
        <cfvo type="num" val="$H$55"/>
        <cfvo type="num" val="$I$55"/>
        <cfvo type="num" val="$J$55"/>
      </iconSet>
    </cfRule>
  </conditionalFormatting>
  <conditionalFormatting sqref="F54">
    <cfRule type="iconSet" priority="246">
      <iconSet iconSet="4TrafficLights">
        <cfvo type="percent" val="0"/>
        <cfvo type="num" val="$H$54"/>
        <cfvo type="num" val="$I$54"/>
        <cfvo type="num" val="$J$54"/>
      </iconSet>
    </cfRule>
  </conditionalFormatting>
  <conditionalFormatting sqref="F51">
    <cfRule type="iconSet" priority="245">
      <iconSet iconSet="4TrafficLights">
        <cfvo type="percent" val="0"/>
        <cfvo type="num" val="$H$51"/>
        <cfvo type="num" val="$I$51"/>
        <cfvo type="num" val="$J$51"/>
      </iconSet>
    </cfRule>
  </conditionalFormatting>
  <conditionalFormatting sqref="F53">
    <cfRule type="iconSet" priority="243">
      <iconSet iconSet="4TrafficLights">
        <cfvo type="percent" val="0"/>
        <cfvo type="num" val="$H$53"/>
        <cfvo type="num" val="$I$53"/>
        <cfvo type="num" val="$J$53"/>
      </iconSet>
    </cfRule>
  </conditionalFormatting>
  <conditionalFormatting sqref="F58">
    <cfRule type="iconSet" priority="242">
      <iconSet iconSet="4TrafficLights">
        <cfvo type="percent" val="0"/>
        <cfvo type="num" val="$H$58"/>
        <cfvo type="num" val="$I$58"/>
        <cfvo type="num" val="$J$58"/>
      </iconSet>
    </cfRule>
  </conditionalFormatting>
  <conditionalFormatting sqref="F59">
    <cfRule type="iconSet" priority="241">
      <iconSet iconSet="4TrafficLights">
        <cfvo type="percent" val="0"/>
        <cfvo type="num" val="$H$59"/>
        <cfvo type="num" val="$I$59"/>
        <cfvo type="num" val="$J$59"/>
      </iconSet>
    </cfRule>
  </conditionalFormatting>
  <conditionalFormatting sqref="F65">
    <cfRule type="iconSet" priority="240">
      <iconSet iconSet="4TrafficLights">
        <cfvo type="percent" val="0"/>
        <cfvo type="num" val="$H$65"/>
        <cfvo type="num" val="$I$65"/>
        <cfvo type="num" val="$J$65"/>
      </iconSet>
    </cfRule>
  </conditionalFormatting>
  <conditionalFormatting sqref="F64">
    <cfRule type="iconSet" priority="239">
      <iconSet iconSet="4TrafficLights">
        <cfvo type="percent" val="0"/>
        <cfvo type="num" val="$H$64"/>
        <cfvo type="num" val="$I$64"/>
        <cfvo type="num" val="$J$64"/>
      </iconSet>
    </cfRule>
  </conditionalFormatting>
  <conditionalFormatting sqref="F63">
    <cfRule type="iconSet" priority="238">
      <iconSet iconSet="4TrafficLights">
        <cfvo type="percent" val="0"/>
        <cfvo type="num" val="$H$63"/>
        <cfvo type="num" val="$I$63"/>
        <cfvo type="num" val="$J$63"/>
      </iconSet>
    </cfRule>
  </conditionalFormatting>
  <conditionalFormatting sqref="F60">
    <cfRule type="iconSet" priority="237">
      <iconSet iconSet="4TrafficLights">
        <cfvo type="percent" val="0"/>
        <cfvo type="num" val="$H$60"/>
        <cfvo type="num" val="$I$60"/>
        <cfvo type="num" val="$J$60"/>
      </iconSet>
    </cfRule>
  </conditionalFormatting>
  <conditionalFormatting sqref="F61">
    <cfRule type="iconSet" priority="236">
      <iconSet iconSet="4TrafficLights">
        <cfvo type="percent" val="0"/>
        <cfvo type="num" val="$H$61"/>
        <cfvo type="num" val="$I$61"/>
        <cfvo type="num" val="$J$61"/>
      </iconSet>
    </cfRule>
  </conditionalFormatting>
  <conditionalFormatting sqref="F62">
    <cfRule type="iconSet" priority="235">
      <iconSet iconSet="4TrafficLights">
        <cfvo type="percent" val="0"/>
        <cfvo type="num" val="$H$62"/>
        <cfvo type="num" val="$I$62"/>
        <cfvo type="num" val="$J$62"/>
      </iconSet>
    </cfRule>
  </conditionalFormatting>
  <conditionalFormatting sqref="F66">
    <cfRule type="iconSet" priority="234">
      <iconSet iconSet="4TrafficLights">
        <cfvo type="percent" val="0"/>
        <cfvo type="num" val="$H$66"/>
        <cfvo type="num" val="$I$66"/>
        <cfvo type="num" val="$J$66"/>
      </iconSet>
    </cfRule>
  </conditionalFormatting>
  <conditionalFormatting sqref="F67">
    <cfRule type="iconSet" priority="233">
      <iconSet iconSet="4TrafficLights">
        <cfvo type="percent" val="0"/>
        <cfvo type="num" val="$H$67"/>
        <cfvo type="num" val="$I$67"/>
        <cfvo type="num" val="$J$67"/>
      </iconSet>
    </cfRule>
  </conditionalFormatting>
  <conditionalFormatting sqref="F71">
    <cfRule type="iconSet" priority="232">
      <iconSet iconSet="4TrafficLights">
        <cfvo type="percent" val="0"/>
        <cfvo type="num" val="$H$71"/>
        <cfvo type="num" val="$I$71"/>
        <cfvo type="num" val="$J$71"/>
      </iconSet>
    </cfRule>
  </conditionalFormatting>
  <conditionalFormatting sqref="F70">
    <cfRule type="iconSet" priority="231">
      <iconSet iconSet="4TrafficLights">
        <cfvo type="percent" val="0"/>
        <cfvo type="num" val="$H$70"/>
        <cfvo type="num" val="$I$70"/>
        <cfvo type="num" val="$J$70"/>
      </iconSet>
    </cfRule>
  </conditionalFormatting>
  <conditionalFormatting sqref="F68">
    <cfRule type="iconSet" priority="230">
      <iconSet iconSet="4TrafficLights">
        <cfvo type="percent" val="0"/>
        <cfvo type="num" val="$H$68"/>
        <cfvo type="num" val="$I$68"/>
        <cfvo type="num" val="$J$68"/>
      </iconSet>
    </cfRule>
  </conditionalFormatting>
  <conditionalFormatting sqref="F69">
    <cfRule type="iconSet" priority="229">
      <iconSet iconSet="4TrafficLights">
        <cfvo type="percent" val="0"/>
        <cfvo type="num" val="$H$69"/>
        <cfvo type="num" val="$I$69"/>
        <cfvo type="num" val="$J$69"/>
      </iconSet>
    </cfRule>
  </conditionalFormatting>
  <conditionalFormatting sqref="F73">
    <cfRule type="iconSet" priority="228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81">
    <cfRule type="iconSet" priority="227">
      <iconSet iconSet="4TrafficLights">
        <cfvo type="percent" val="0"/>
        <cfvo type="num" val="$H$81"/>
        <cfvo type="num" val="$I$81"/>
        <cfvo type="num" val="$J$81"/>
      </iconSet>
    </cfRule>
  </conditionalFormatting>
  <conditionalFormatting sqref="F80">
    <cfRule type="iconSet" priority="226">
      <iconSet iconSet="4TrafficLights">
        <cfvo type="percent" val="0"/>
        <cfvo type="num" val="$H$80"/>
        <cfvo type="num" val="$I$80"/>
        <cfvo type="num" val="$J$80"/>
      </iconSet>
    </cfRule>
  </conditionalFormatting>
  <conditionalFormatting sqref="F79">
    <cfRule type="iconSet" priority="225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76">
    <cfRule type="iconSet" priority="224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77">
    <cfRule type="iconSet" priority="223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78">
    <cfRule type="iconSet" priority="222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82">
    <cfRule type="iconSet" priority="221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83">
    <cfRule type="iconSet" priority="220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91">
    <cfRule type="iconSet" priority="219">
      <iconSet iconSet="4TrafficLights">
        <cfvo type="percent" val="0"/>
        <cfvo type="num" val="$H$91"/>
        <cfvo type="num" val="$I$91"/>
        <cfvo type="num" val="$J$91"/>
      </iconSet>
    </cfRule>
  </conditionalFormatting>
  <conditionalFormatting sqref="F90">
    <cfRule type="iconSet" priority="218">
      <iconSet iconSet="4TrafficLights">
        <cfvo type="percent" val="0"/>
        <cfvo type="num" val="$H$90"/>
        <cfvo type="num" val="$I$90"/>
        <cfvo type="num" val="$J$90"/>
      </iconSet>
    </cfRule>
  </conditionalFormatting>
  <conditionalFormatting sqref="F89">
    <cfRule type="iconSet" priority="217">
      <iconSet iconSet="4TrafficLights">
        <cfvo type="percent" val="0"/>
        <cfvo type="num" val="$H$89"/>
        <cfvo type="num" val="$I$89"/>
        <cfvo type="num" val="$J$89"/>
      </iconSet>
    </cfRule>
  </conditionalFormatting>
  <conditionalFormatting sqref="F88">
    <cfRule type="iconSet" priority="216">
      <iconSet iconSet="4TrafficLights">
        <cfvo type="percent" val="0"/>
        <cfvo type="num" val="$H$88"/>
        <cfvo type="num" val="$I$88"/>
        <cfvo type="num" val="$J$88"/>
      </iconSet>
    </cfRule>
  </conditionalFormatting>
  <conditionalFormatting sqref="F84">
    <cfRule type="iconSet" priority="215">
      <iconSet iconSet="4TrafficLights">
        <cfvo type="percent" val="0"/>
        <cfvo type="num" val="$H$84"/>
        <cfvo type="num" val="$I$84"/>
        <cfvo type="num" val="$J$84"/>
      </iconSet>
    </cfRule>
  </conditionalFormatting>
  <conditionalFormatting sqref="F85">
    <cfRule type="iconSet" priority="214">
      <iconSet iconSet="4TrafficLights">
        <cfvo type="percent" val="0"/>
        <cfvo type="num" val="$H$85"/>
        <cfvo type="num" val="$I$85"/>
        <cfvo type="num" val="$J$85"/>
      </iconSet>
    </cfRule>
  </conditionalFormatting>
  <conditionalFormatting sqref="F92">
    <cfRule type="iconSet" priority="213">
      <iconSet iconSet="4TrafficLights">
        <cfvo type="percent" val="0"/>
        <cfvo type="num" val="$H$92"/>
        <cfvo type="num" val="$I$92"/>
        <cfvo type="num" val="$J$92"/>
      </iconSet>
    </cfRule>
  </conditionalFormatting>
  <conditionalFormatting sqref="F98">
    <cfRule type="iconSet" priority="212">
      <iconSet iconSet="4TrafficLights">
        <cfvo type="percent" val="0"/>
        <cfvo type="num" val="$H$98"/>
        <cfvo type="num" val="$I$98"/>
        <cfvo type="num" val="$J$98"/>
      </iconSet>
    </cfRule>
  </conditionalFormatting>
  <conditionalFormatting sqref="F97">
    <cfRule type="iconSet" priority="211">
      <iconSet iconSet="4TrafficLights">
        <cfvo type="percent" val="0"/>
        <cfvo type="num" val="$H$97"/>
        <cfvo type="num" val="$I$97"/>
        <cfvo type="num" val="$J$97"/>
      </iconSet>
    </cfRule>
  </conditionalFormatting>
  <conditionalFormatting sqref="F96">
    <cfRule type="iconSet" priority="210">
      <iconSet iconSet="4TrafficLights">
        <cfvo type="percent" val="0"/>
        <cfvo type="num" val="$H$96"/>
        <cfvo type="num" val="$I$96"/>
        <cfvo type="num" val="$J$96"/>
      </iconSet>
    </cfRule>
  </conditionalFormatting>
  <conditionalFormatting sqref="F93">
    <cfRule type="iconSet" priority="209">
      <iconSet iconSet="4TrafficLights">
        <cfvo type="percent" val="0"/>
        <cfvo type="num" val="$H$93"/>
        <cfvo type="num" val="$I$93"/>
        <cfvo type="num" val="$J$93"/>
      </iconSet>
    </cfRule>
  </conditionalFormatting>
  <conditionalFormatting sqref="F94">
    <cfRule type="iconSet" priority="208">
      <iconSet iconSet="4TrafficLights">
        <cfvo type="percent" val="0"/>
        <cfvo type="num" val="$H$94"/>
        <cfvo type="num" val="$I$94"/>
        <cfvo type="num" val="$J$94"/>
      </iconSet>
    </cfRule>
  </conditionalFormatting>
  <conditionalFormatting sqref="F95">
    <cfRule type="iconSet" priority="207">
      <iconSet iconSet="4TrafficLights">
        <cfvo type="percent" val="0"/>
        <cfvo type="num" val="$H$95"/>
        <cfvo type="num" val="$I$95"/>
        <cfvo type="num" val="$J$95"/>
      </iconSet>
    </cfRule>
  </conditionalFormatting>
  <conditionalFormatting sqref="F102">
    <cfRule type="iconSet" priority="206">
      <iconSet iconSet="4TrafficLights">
        <cfvo type="percent" val="0"/>
        <cfvo type="num" val="$H$102"/>
        <cfvo type="num" val="$I$102"/>
        <cfvo type="num" val="$J$102"/>
      </iconSet>
    </cfRule>
  </conditionalFormatting>
  <conditionalFormatting sqref="F108">
    <cfRule type="iconSet" priority="205">
      <iconSet iconSet="4TrafficLights">
        <cfvo type="percent" val="0"/>
        <cfvo type="num" val="$H$108"/>
        <cfvo type="num" val="$I$108"/>
        <cfvo type="num" val="$J$108"/>
      </iconSet>
    </cfRule>
  </conditionalFormatting>
  <conditionalFormatting sqref="F107">
    <cfRule type="iconSet" priority="204">
      <iconSet iconSet="4TrafficLights">
        <cfvo type="percent" val="0"/>
        <cfvo type="num" val="$H$107"/>
        <cfvo type="num" val="$I$107"/>
        <cfvo type="num" val="$J$107"/>
      </iconSet>
    </cfRule>
  </conditionalFormatting>
  <conditionalFormatting sqref="F106">
    <cfRule type="iconSet" priority="203">
      <iconSet iconSet="4TrafficLights">
        <cfvo type="percent" val="0"/>
        <cfvo type="num" val="$H$106"/>
        <cfvo type="num" val="$I$106"/>
        <cfvo type="num" val="$J$106"/>
      </iconSet>
    </cfRule>
  </conditionalFormatting>
  <conditionalFormatting sqref="F103">
    <cfRule type="iconSet" priority="202">
      <iconSet iconSet="4TrafficLights">
        <cfvo type="percent" val="0"/>
        <cfvo type="num" val="$H$103"/>
        <cfvo type="num" val="$I$103"/>
        <cfvo type="num" val="$J$103"/>
      </iconSet>
    </cfRule>
  </conditionalFormatting>
  <conditionalFormatting sqref="F104">
    <cfRule type="iconSet" priority="201">
      <iconSet iconSet="4TrafficLights">
        <cfvo type="percent" val="0"/>
        <cfvo type="num" val="$H$104"/>
        <cfvo type="num" val="$I$104"/>
        <cfvo type="num" val="$J$104"/>
      </iconSet>
    </cfRule>
  </conditionalFormatting>
  <conditionalFormatting sqref="F105">
    <cfRule type="iconSet" priority="200">
      <iconSet iconSet="4TrafficLights">
        <cfvo type="percent" val="0"/>
        <cfvo type="num" val="$H$105"/>
        <cfvo type="num" val="$I$105"/>
        <cfvo type="num" val="$J$105"/>
      </iconSet>
    </cfRule>
  </conditionalFormatting>
  <conditionalFormatting sqref="F109">
    <cfRule type="iconSet" priority="199">
      <iconSet iconSet="4TrafficLights">
        <cfvo type="percent" val="0"/>
        <cfvo type="num" val="$H$109"/>
        <cfvo type="num" val="$I$109"/>
        <cfvo type="num" val="$J$109"/>
      </iconSet>
    </cfRule>
  </conditionalFormatting>
  <conditionalFormatting sqref="F110">
    <cfRule type="iconSet" priority="198">
      <iconSet iconSet="4TrafficLights">
        <cfvo type="percent" val="0"/>
        <cfvo type="num" val="$H$110"/>
        <cfvo type="num" val="$I$110"/>
        <cfvo type="num" val="$J$110"/>
      </iconSet>
    </cfRule>
  </conditionalFormatting>
  <conditionalFormatting sqref="F115">
    <cfRule type="iconSet" priority="197">
      <iconSet iconSet="4TrafficLights">
        <cfvo type="percent" val="0"/>
        <cfvo type="num" val="$H$115"/>
        <cfvo type="num" val="$I$115"/>
        <cfvo type="num" val="$J$115"/>
      </iconSet>
    </cfRule>
  </conditionalFormatting>
  <conditionalFormatting sqref="F111">
    <cfRule type="iconSet" priority="196">
      <iconSet iconSet="4TrafficLights">
        <cfvo type="percent" val="0"/>
        <cfvo type="num" val="$H$111"/>
        <cfvo type="num" val="$I$111"/>
        <cfvo type="num" val="$J$111"/>
      </iconSet>
    </cfRule>
  </conditionalFormatting>
  <conditionalFormatting sqref="F114">
    <cfRule type="iconSet" priority="195">
      <iconSet iconSet="4TrafficLights">
        <cfvo type="percent" val="0"/>
        <cfvo type="num" val="$H$114"/>
        <cfvo type="num" val="$I$114"/>
        <cfvo type="num" val="$J$114"/>
      </iconSet>
    </cfRule>
  </conditionalFormatting>
  <conditionalFormatting sqref="F119">
    <cfRule type="iconSet" priority="194">
      <iconSet iconSet="4TrafficLights">
        <cfvo type="percent" val="0"/>
        <cfvo type="num" val="$H$119"/>
        <cfvo type="num" val="$I$119"/>
        <cfvo type="num" val="$J$119"/>
      </iconSet>
    </cfRule>
  </conditionalFormatting>
  <conditionalFormatting sqref="F120">
    <cfRule type="iconSet" priority="193">
      <iconSet iconSet="4TrafficLights">
        <cfvo type="percent" val="0"/>
        <cfvo type="num" val="$H$120"/>
        <cfvo type="num" val="$I$120"/>
        <cfvo type="num" val="$J$120"/>
      </iconSet>
    </cfRule>
  </conditionalFormatting>
  <conditionalFormatting sqref="F126">
    <cfRule type="iconSet" priority="192">
      <iconSet iconSet="4TrafficLights">
        <cfvo type="percent" val="0"/>
        <cfvo type="num" val="$H$126"/>
        <cfvo type="num" val="$I$126"/>
        <cfvo type="num" val="$J$126"/>
      </iconSet>
    </cfRule>
  </conditionalFormatting>
  <conditionalFormatting sqref="F125">
    <cfRule type="iconSet" priority="191">
      <iconSet iconSet="4TrafficLights">
        <cfvo type="percent" val="0"/>
        <cfvo type="num" val="$H$125"/>
        <cfvo type="num" val="$I$125"/>
        <cfvo type="num" val="$J$125"/>
      </iconSet>
    </cfRule>
  </conditionalFormatting>
  <conditionalFormatting sqref="F124">
    <cfRule type="iconSet" priority="190">
      <iconSet iconSet="4TrafficLights">
        <cfvo type="percent" val="0"/>
        <cfvo type="num" val="$H$124"/>
        <cfvo type="num" val="$I$124"/>
        <cfvo type="num" val="$J$124"/>
      </iconSet>
    </cfRule>
  </conditionalFormatting>
  <conditionalFormatting sqref="F121">
    <cfRule type="iconSet" priority="189">
      <iconSet iconSet="4TrafficLights">
        <cfvo type="percent" val="0"/>
        <cfvo type="num" val="$H$121"/>
        <cfvo type="num" val="$I$121"/>
        <cfvo type="num" val="$J$121"/>
      </iconSet>
    </cfRule>
  </conditionalFormatting>
  <conditionalFormatting sqref="F122">
    <cfRule type="iconSet" priority="188">
      <iconSet iconSet="4TrafficLights">
        <cfvo type="percent" val="0"/>
        <cfvo type="num" val="$H$122"/>
        <cfvo type="num" val="$I$122"/>
        <cfvo type="num" val="$J$122"/>
      </iconSet>
    </cfRule>
  </conditionalFormatting>
  <conditionalFormatting sqref="F123">
    <cfRule type="iconSet" priority="187">
      <iconSet iconSet="4TrafficLights">
        <cfvo type="percent" val="0"/>
        <cfvo type="num" val="$H$123"/>
        <cfvo type="num" val="$I$123"/>
        <cfvo type="num" val="$J$123"/>
      </iconSet>
    </cfRule>
  </conditionalFormatting>
  <conditionalFormatting sqref="F127">
    <cfRule type="iconSet" priority="186">
      <iconSet iconSet="4TrafficLights">
        <cfvo type="percent" val="0"/>
        <cfvo type="num" val="$H$127"/>
        <cfvo type="num" val="$I$127"/>
        <cfvo type="num" val="$J$127"/>
      </iconSet>
    </cfRule>
  </conditionalFormatting>
  <conditionalFormatting sqref="F128">
    <cfRule type="iconSet" priority="185">
      <iconSet iconSet="4TrafficLights">
        <cfvo type="percent" val="0"/>
        <cfvo type="num" val="$H$128"/>
        <cfvo type="num" val="$I$128"/>
        <cfvo type="num" val="$J$128"/>
      </iconSet>
    </cfRule>
  </conditionalFormatting>
  <conditionalFormatting sqref="F134">
    <cfRule type="iconSet" priority="184">
      <iconSet iconSet="4TrafficLights">
        <cfvo type="percent" val="0"/>
        <cfvo type="num" val="$H$134"/>
        <cfvo type="num" val="$I$134"/>
        <cfvo type="num" val="$J$134"/>
      </iconSet>
    </cfRule>
  </conditionalFormatting>
  <conditionalFormatting sqref="F133">
    <cfRule type="iconSet" priority="183">
      <iconSet iconSet="4TrafficLights">
        <cfvo type="percent" val="0"/>
        <cfvo type="num" val="$H$133"/>
        <cfvo type="num" val="$I$133"/>
        <cfvo type="num" val="$J$133"/>
      </iconSet>
    </cfRule>
  </conditionalFormatting>
  <conditionalFormatting sqref="F132">
    <cfRule type="iconSet" priority="182">
      <iconSet iconSet="4TrafficLights">
        <cfvo type="percent" val="0"/>
        <cfvo type="num" val="$H$132"/>
        <cfvo type="num" val="$I$132"/>
        <cfvo type="num" val="$J$132"/>
      </iconSet>
    </cfRule>
  </conditionalFormatting>
  <conditionalFormatting sqref="F129">
    <cfRule type="iconSet" priority="181">
      <iconSet iconSet="4TrafficLights">
        <cfvo type="percent" val="0"/>
        <cfvo type="num" val="$H$129"/>
        <cfvo type="num" val="$I$129"/>
        <cfvo type="num" val="$J$129"/>
      </iconSet>
    </cfRule>
  </conditionalFormatting>
  <conditionalFormatting sqref="F130">
    <cfRule type="iconSet" priority="180">
      <iconSet iconSet="4TrafficLights">
        <cfvo type="percent" val="0"/>
        <cfvo type="num" val="$H$130"/>
        <cfvo type="num" val="$I$130"/>
        <cfvo type="num" val="$J$130"/>
      </iconSet>
    </cfRule>
  </conditionalFormatting>
  <conditionalFormatting sqref="F131">
    <cfRule type="iconSet" priority="179">
      <iconSet iconSet="4TrafficLights">
        <cfvo type="percent" val="0"/>
        <cfvo type="num" val="$H$131"/>
        <cfvo type="num" val="$I$131"/>
        <cfvo type="num" val="$J$131"/>
      </iconSet>
    </cfRule>
  </conditionalFormatting>
  <conditionalFormatting sqref="F138">
    <cfRule type="iconSet" priority="178">
      <iconSet iconSet="4TrafficLights">
        <cfvo type="percent" val="0"/>
        <cfvo type="num" val="$H$138"/>
        <cfvo type="num" val="$I$138"/>
        <cfvo type="num" val="$J$138"/>
      </iconSet>
    </cfRule>
  </conditionalFormatting>
  <conditionalFormatting sqref="F144">
    <cfRule type="iconSet" priority="177">
      <iconSet iconSet="4TrafficLights">
        <cfvo type="percent" val="0"/>
        <cfvo type="num" val="$H$144"/>
        <cfvo type="num" val="$I$144"/>
        <cfvo type="num" val="$J$144"/>
      </iconSet>
    </cfRule>
  </conditionalFormatting>
  <conditionalFormatting sqref="F143">
    <cfRule type="iconSet" priority="176">
      <iconSet iconSet="4TrafficLights">
        <cfvo type="percent" val="0"/>
        <cfvo type="num" val="$H$143"/>
        <cfvo type="num" val="$I$143"/>
        <cfvo type="num" val="$J$143"/>
      </iconSet>
    </cfRule>
  </conditionalFormatting>
  <conditionalFormatting sqref="F142">
    <cfRule type="iconSet" priority="175">
      <iconSet iconSet="4TrafficLights">
        <cfvo type="percent" val="0"/>
        <cfvo type="num" val="$H$142"/>
        <cfvo type="num" val="$I$142"/>
        <cfvo type="num" val="$J$142"/>
      </iconSet>
    </cfRule>
  </conditionalFormatting>
  <conditionalFormatting sqref="F139">
    <cfRule type="iconSet" priority="174">
      <iconSet iconSet="4TrafficLights">
        <cfvo type="percent" val="0"/>
        <cfvo type="num" val="$H$139"/>
        <cfvo type="num" val="$I$139"/>
        <cfvo type="num" val="$J$139"/>
      </iconSet>
    </cfRule>
  </conditionalFormatting>
  <conditionalFormatting sqref="F140">
    <cfRule type="iconSet" priority="173">
      <iconSet iconSet="4TrafficLights">
        <cfvo type="percent" val="0"/>
        <cfvo type="num" val="$H$140"/>
        <cfvo type="num" val="$I$140"/>
        <cfvo type="num" val="$J$140"/>
      </iconSet>
    </cfRule>
  </conditionalFormatting>
  <conditionalFormatting sqref="F141">
    <cfRule type="iconSet" priority="172">
      <iconSet iconSet="4TrafficLights">
        <cfvo type="percent" val="0"/>
        <cfvo type="num" val="$H$141"/>
        <cfvo type="num" val="$I$141"/>
        <cfvo type="num" val="$J$141"/>
      </iconSet>
    </cfRule>
  </conditionalFormatting>
  <conditionalFormatting sqref="F168">
    <cfRule type="iconSet" priority="171">
      <iconSet iconSet="4TrafficLights">
        <cfvo type="percent" val="0"/>
        <cfvo type="num" val="$H$168"/>
        <cfvo type="num" val="$I$168"/>
        <cfvo type="num" val="$J$168"/>
      </iconSet>
    </cfRule>
  </conditionalFormatting>
  <conditionalFormatting sqref="F152">
    <cfRule type="iconSet" priority="170">
      <iconSet iconSet="4TrafficLights">
        <cfvo type="percent" val="0"/>
        <cfvo type="num" val="$H$152"/>
        <cfvo type="num" val="$I$152"/>
        <cfvo type="num" val="$J$152"/>
      </iconSet>
    </cfRule>
  </conditionalFormatting>
  <conditionalFormatting sqref="F151">
    <cfRule type="iconSet" priority="169">
      <iconSet iconSet="4TrafficLights">
        <cfvo type="percent" val="0"/>
        <cfvo type="num" val="$H$151"/>
        <cfvo type="num" val="$I$151"/>
        <cfvo type="num" val="$J$151"/>
      </iconSet>
    </cfRule>
  </conditionalFormatting>
  <conditionalFormatting sqref="F150">
    <cfRule type="iconSet" priority="168">
      <iconSet iconSet="4TrafficLights">
        <cfvo type="percent" val="0"/>
        <cfvo type="num" val="$H$150"/>
        <cfvo type="num" val="$I$150"/>
        <cfvo type="num" val="$J$150"/>
      </iconSet>
    </cfRule>
  </conditionalFormatting>
  <conditionalFormatting sqref="F147">
    <cfRule type="iconSet" priority="167">
      <iconSet iconSet="4TrafficLights">
        <cfvo type="percent" val="0"/>
        <cfvo type="num" val="$H$147"/>
        <cfvo type="num" val="$I$147"/>
        <cfvo type="num" val="$J$147"/>
      </iconSet>
    </cfRule>
  </conditionalFormatting>
  <conditionalFormatting sqref="F148">
    <cfRule type="iconSet" priority="166">
      <iconSet iconSet="4TrafficLights">
        <cfvo type="percent" val="0"/>
        <cfvo type="num" val="$H$148"/>
        <cfvo type="num" val="$I$148"/>
        <cfvo type="num" val="$J$148"/>
      </iconSet>
    </cfRule>
  </conditionalFormatting>
  <conditionalFormatting sqref="F149">
    <cfRule type="iconSet" priority="165">
      <iconSet iconSet="4TrafficLights">
        <cfvo type="percent" val="0"/>
        <cfvo type="num" val="$H$149"/>
        <cfvo type="num" val="$I$149"/>
        <cfvo type="num" val="$J$149"/>
      </iconSet>
    </cfRule>
  </conditionalFormatting>
  <conditionalFormatting sqref="F153">
    <cfRule type="iconSet" priority="164">
      <iconSet iconSet="4TrafficLights">
        <cfvo type="percent" val="0"/>
        <cfvo type="num" val="$H$153"/>
        <cfvo type="num" val="$I$153"/>
        <cfvo type="num" val="$J$153"/>
      </iconSet>
    </cfRule>
  </conditionalFormatting>
  <conditionalFormatting sqref="F154">
    <cfRule type="iconSet" priority="163">
      <iconSet iconSet="4TrafficLights">
        <cfvo type="percent" val="0"/>
        <cfvo type="num" val="$H$154"/>
        <cfvo type="num" val="$I$154"/>
        <cfvo type="num" val="$J$154"/>
      </iconSet>
    </cfRule>
  </conditionalFormatting>
  <conditionalFormatting sqref="F159">
    <cfRule type="iconSet" priority="162">
      <iconSet iconSet="4TrafficLights">
        <cfvo type="percent" val="0"/>
        <cfvo type="num" val="$H$159"/>
        <cfvo type="num" val="$I$159"/>
        <cfvo type="num" val="$J$159"/>
      </iconSet>
    </cfRule>
  </conditionalFormatting>
  <conditionalFormatting sqref="F158">
    <cfRule type="iconSet" priority="161">
      <iconSet iconSet="4TrafficLights">
        <cfvo type="percent" val="0"/>
        <cfvo type="num" val="$H$158"/>
        <cfvo type="num" val="$I$158"/>
        <cfvo type="num" val="$J$158"/>
      </iconSet>
    </cfRule>
  </conditionalFormatting>
  <conditionalFormatting sqref="F155">
    <cfRule type="iconSet" priority="160">
      <iconSet iconSet="4TrafficLights">
        <cfvo type="percent" val="0"/>
        <cfvo type="num" val="$H$155"/>
        <cfvo type="num" val="$I$155"/>
        <cfvo type="num" val="$J$155"/>
      </iconSet>
    </cfRule>
  </conditionalFormatting>
  <conditionalFormatting sqref="F156">
    <cfRule type="iconSet" priority="159">
      <iconSet iconSet="4TrafficLights">
        <cfvo type="percent" val="0"/>
        <cfvo type="num" val="$H$156"/>
        <cfvo type="num" val="$I$156"/>
        <cfvo type="num" val="$J$156"/>
      </iconSet>
    </cfRule>
  </conditionalFormatting>
  <conditionalFormatting sqref="F157">
    <cfRule type="iconSet" priority="158">
      <iconSet iconSet="4TrafficLights">
        <cfvo type="percent" val="0"/>
        <cfvo type="num" val="$H$157"/>
        <cfvo type="num" val="$I$157"/>
        <cfvo type="num" val="$J$157"/>
      </iconSet>
    </cfRule>
  </conditionalFormatting>
  <conditionalFormatting sqref="F161">
    <cfRule type="iconSet" priority="157">
      <iconSet iconSet="4TrafficLights">
        <cfvo type="percent" val="0"/>
        <cfvo type="num" val="$H$161"/>
        <cfvo type="num" val="$I$161"/>
        <cfvo type="num" val="$J$161"/>
      </iconSet>
    </cfRule>
  </conditionalFormatting>
  <conditionalFormatting sqref="F160">
    <cfRule type="iconSet" priority="156">
      <iconSet iconSet="4TrafficLights">
        <cfvo type="percent" val="0"/>
        <cfvo type="num" val="$H$160"/>
        <cfvo type="num" val="$I$160"/>
        <cfvo type="num" val="$J$160"/>
      </iconSet>
    </cfRule>
  </conditionalFormatting>
  <conditionalFormatting sqref="F163">
    <cfRule type="iconSet" priority="155">
      <iconSet iconSet="4TrafficLights">
        <cfvo type="percent" val="0"/>
        <cfvo type="num" val="$H$163"/>
        <cfvo type="num" val="$I$163"/>
        <cfvo type="num" val="$J$163"/>
      </iconSet>
    </cfRule>
  </conditionalFormatting>
  <conditionalFormatting sqref="F170">
    <cfRule type="iconSet" priority="154">
      <iconSet iconSet="4TrafficLights">
        <cfvo type="percent" val="0"/>
        <cfvo type="num" val="$H$170"/>
        <cfvo type="num" val="$I$170"/>
        <cfvo type="num" val="$J$170"/>
      </iconSet>
    </cfRule>
  </conditionalFormatting>
  <conditionalFormatting sqref="F169">
    <cfRule type="iconSet" priority="153">
      <iconSet iconSet="4TrafficLights">
        <cfvo type="percent" val="0"/>
        <cfvo type="num" val="$H$169"/>
        <cfvo type="num" val="$I$169"/>
        <cfvo type="num" val="$J$169"/>
      </iconSet>
    </cfRule>
  </conditionalFormatting>
  <conditionalFormatting sqref="F167">
    <cfRule type="iconSet" priority="152">
      <iconSet iconSet="4TrafficLights">
        <cfvo type="percent" val="0"/>
        <cfvo type="num" val="$H$167"/>
        <cfvo type="num" val="$I$167"/>
        <cfvo type="num" val="$J$167"/>
      </iconSet>
    </cfRule>
  </conditionalFormatting>
  <conditionalFormatting sqref="F164">
    <cfRule type="iconSet" priority="151">
      <iconSet iconSet="4TrafficLights">
        <cfvo type="percent" val="0"/>
        <cfvo type="num" val="$H$164"/>
        <cfvo type="num" val="$I$164"/>
        <cfvo type="num" val="$J$164"/>
      </iconSet>
    </cfRule>
  </conditionalFormatting>
  <conditionalFormatting sqref="F165">
    <cfRule type="iconSet" priority="150">
      <iconSet iconSet="4TrafficLights">
        <cfvo type="percent" val="0"/>
        <cfvo type="num" val="$H$165"/>
        <cfvo type="num" val="$I$165"/>
        <cfvo type="num" val="$J$165"/>
      </iconSet>
    </cfRule>
  </conditionalFormatting>
  <conditionalFormatting sqref="F166">
    <cfRule type="iconSet" priority="149">
      <iconSet iconSet="4TrafficLights">
        <cfvo type="percent" val="0"/>
        <cfvo type="num" val="$H$166"/>
        <cfvo type="num" val="$I$166"/>
        <cfvo type="num" val="$J$166"/>
      </iconSet>
    </cfRule>
  </conditionalFormatting>
  <conditionalFormatting sqref="F171">
    <cfRule type="iconSet" priority="148">
      <iconSet iconSet="4TrafficLights">
        <cfvo type="percent" val="0"/>
        <cfvo type="num" val="$H$171"/>
        <cfvo type="num" val="$I$171"/>
        <cfvo type="num" val="$J$171"/>
      </iconSet>
    </cfRule>
  </conditionalFormatting>
  <conditionalFormatting sqref="F172">
    <cfRule type="iconSet" priority="147">
      <iconSet iconSet="4TrafficLights">
        <cfvo type="percent" val="0"/>
        <cfvo type="num" val="$H$172"/>
        <cfvo type="num" val="$I$172"/>
        <cfvo type="num" val="$J$172"/>
      </iconSet>
    </cfRule>
  </conditionalFormatting>
  <conditionalFormatting sqref="F178">
    <cfRule type="iconSet" priority="146">
      <iconSet iconSet="4TrafficLights">
        <cfvo type="percent" val="0"/>
        <cfvo type="num" val="$H$178"/>
        <cfvo type="num" val="$I$178"/>
        <cfvo type="num" val="$J$178"/>
      </iconSet>
    </cfRule>
  </conditionalFormatting>
  <conditionalFormatting sqref="F177">
    <cfRule type="iconSet" priority="145">
      <iconSet iconSet="4TrafficLights">
        <cfvo type="percent" val="0"/>
        <cfvo type="num" val="$H$177"/>
        <cfvo type="num" val="$I$177"/>
        <cfvo type="num" val="$J$177"/>
      </iconSet>
    </cfRule>
  </conditionalFormatting>
  <conditionalFormatting sqref="F176">
    <cfRule type="iconSet" priority="144">
      <iconSet iconSet="4TrafficLights">
        <cfvo type="percent" val="0"/>
        <cfvo type="num" val="$H$176"/>
        <cfvo type="num" val="$I$176"/>
        <cfvo type="num" val="$J$176"/>
      </iconSet>
    </cfRule>
  </conditionalFormatting>
  <conditionalFormatting sqref="F173">
    <cfRule type="iconSet" priority="143">
      <iconSet iconSet="4TrafficLights">
        <cfvo type="percent" val="0"/>
        <cfvo type="num" val="$H$173"/>
        <cfvo type="num" val="$I$173"/>
        <cfvo type="num" val="$J$173"/>
      </iconSet>
    </cfRule>
  </conditionalFormatting>
  <conditionalFormatting sqref="F174">
    <cfRule type="iconSet" priority="142">
      <iconSet iconSet="4TrafficLights">
        <cfvo type="percent" val="0"/>
        <cfvo type="num" val="$H$174"/>
        <cfvo type="num" val="$I$174"/>
        <cfvo type="num" val="$J$174"/>
      </iconSet>
    </cfRule>
  </conditionalFormatting>
  <conditionalFormatting sqref="F175">
    <cfRule type="iconSet" priority="141">
      <iconSet iconSet="4TrafficLights">
        <cfvo type="percent" val="0"/>
        <cfvo type="num" val="$H$175"/>
        <cfvo type="num" val="$I$175"/>
        <cfvo type="num" val="$J$175"/>
      </iconSet>
    </cfRule>
  </conditionalFormatting>
  <conditionalFormatting sqref="F179">
    <cfRule type="iconSet" priority="140">
      <iconSet iconSet="4TrafficLights">
        <cfvo type="percent" val="0"/>
        <cfvo type="num" val="$H$179"/>
        <cfvo type="num" val="$I$179"/>
        <cfvo type="num" val="$J$179"/>
      </iconSet>
    </cfRule>
  </conditionalFormatting>
  <conditionalFormatting sqref="F180">
    <cfRule type="iconSet" priority="139">
      <iconSet iconSet="4TrafficLights">
        <cfvo type="percent" val="0"/>
        <cfvo type="num" val="$H$180"/>
        <cfvo type="num" val="$I$180"/>
        <cfvo type="num" val="$J$180"/>
      </iconSet>
    </cfRule>
  </conditionalFormatting>
  <conditionalFormatting sqref="F186">
    <cfRule type="iconSet" priority="138">
      <iconSet iconSet="4TrafficLights">
        <cfvo type="percent" val="0"/>
        <cfvo type="num" val="$H$41"/>
        <cfvo type="num" val="$I$41"/>
        <cfvo type="num" val="$J$41"/>
      </iconSet>
    </cfRule>
  </conditionalFormatting>
  <conditionalFormatting sqref="F185">
    <cfRule type="iconSet" priority="137">
      <iconSet iconSet="4TrafficLights">
        <cfvo type="percent" val="0"/>
        <cfvo type="num" val="$H$40"/>
        <cfvo type="num" val="$I$40"/>
        <cfvo type="num" val="$J$40"/>
      </iconSet>
    </cfRule>
  </conditionalFormatting>
  <conditionalFormatting sqref="F181">
    <cfRule type="iconSet" priority="136">
      <iconSet iconSet="4TrafficLights">
        <cfvo type="percent" val="0"/>
        <cfvo type="num" val="$H$181"/>
        <cfvo type="num" val="$I$181"/>
        <cfvo type="num" val="$J$181"/>
      </iconSet>
    </cfRule>
  </conditionalFormatting>
  <conditionalFormatting sqref="F182">
    <cfRule type="iconSet" priority="135">
      <iconSet iconSet="4TrafficLights">
        <cfvo type="percent" val="0"/>
        <cfvo type="num" val="$H$182"/>
        <cfvo type="num" val="$I$182"/>
        <cfvo type="num" val="$J$182"/>
      </iconSet>
    </cfRule>
  </conditionalFormatting>
  <conditionalFormatting sqref="F183">
    <cfRule type="iconSet" priority="134">
      <iconSet iconSet="4TrafficLights">
        <cfvo type="percent" val="0"/>
        <cfvo type="num" val="$H$183"/>
        <cfvo type="num" val="$I$183"/>
        <cfvo type="num" val="$J$183"/>
      </iconSet>
    </cfRule>
  </conditionalFormatting>
  <conditionalFormatting sqref="F187">
    <cfRule type="iconSet" priority="133">
      <iconSet iconSet="4TrafficLights">
        <cfvo type="percent" val="0"/>
        <cfvo type="num" val="$H$47"/>
        <cfvo type="num" val="$I$47"/>
        <cfvo type="num" val="$J$47"/>
      </iconSet>
    </cfRule>
  </conditionalFormatting>
  <conditionalFormatting sqref="F188">
    <cfRule type="iconSet" priority="132">
      <iconSet iconSet="4TrafficLights">
        <cfvo type="percent" val="0"/>
        <cfvo type="num" val="$H$50"/>
        <cfvo type="num" val="$I$50"/>
        <cfvo type="num" val="$J$50"/>
      </iconSet>
    </cfRule>
  </conditionalFormatting>
  <conditionalFormatting sqref="F194">
    <cfRule type="iconSet" priority="131">
      <iconSet iconSet="4TrafficLights">
        <cfvo type="percent" val="0"/>
        <cfvo type="num" val="$H$56"/>
        <cfvo type="num" val="$I$56"/>
        <cfvo type="num" val="$J$56"/>
      </iconSet>
    </cfRule>
  </conditionalFormatting>
  <conditionalFormatting sqref="F193">
    <cfRule type="iconSet" priority="130">
      <iconSet iconSet="4TrafficLights">
        <cfvo type="percent" val="0"/>
        <cfvo type="num" val="$H$55"/>
        <cfvo type="num" val="$I$55"/>
        <cfvo type="num" val="$J$55"/>
      </iconSet>
    </cfRule>
  </conditionalFormatting>
  <conditionalFormatting sqref="F192">
    <cfRule type="iconSet" priority="129">
      <iconSet iconSet="4TrafficLights">
        <cfvo type="percent" val="0"/>
        <cfvo type="num" val="$H$54"/>
        <cfvo type="num" val="$I$54"/>
        <cfvo type="num" val="$J$54"/>
      </iconSet>
    </cfRule>
  </conditionalFormatting>
  <conditionalFormatting sqref="F189">
    <cfRule type="iconSet" priority="128">
      <iconSet iconSet="4TrafficLights">
        <cfvo type="percent" val="0"/>
        <cfvo type="num" val="$H$51"/>
        <cfvo type="num" val="$I$51"/>
        <cfvo type="num" val="$J$51"/>
      </iconSet>
    </cfRule>
  </conditionalFormatting>
  <conditionalFormatting sqref="F191">
    <cfRule type="iconSet" priority="126">
      <iconSet iconSet="4TrafficLights">
        <cfvo type="percent" val="0"/>
        <cfvo type="num" val="$H$53"/>
        <cfvo type="num" val="$I$53"/>
        <cfvo type="num" val="$J$53"/>
      </iconSet>
    </cfRule>
  </conditionalFormatting>
  <conditionalFormatting sqref="F195">
    <cfRule type="iconSet" priority="125">
      <iconSet iconSet="4TrafficLights">
        <cfvo type="percent" val="0"/>
        <cfvo type="num" val="$H$58"/>
        <cfvo type="num" val="$I$58"/>
        <cfvo type="num" val="$J$58"/>
      </iconSet>
    </cfRule>
  </conditionalFormatting>
  <conditionalFormatting sqref="F196">
    <cfRule type="iconSet" priority="124">
      <iconSet iconSet="4TrafficLights">
        <cfvo type="percent" val="0"/>
        <cfvo type="num" val="$H$59"/>
        <cfvo type="num" val="$I$59"/>
        <cfvo type="num" val="$J$59"/>
      </iconSet>
    </cfRule>
  </conditionalFormatting>
  <conditionalFormatting sqref="F202">
    <cfRule type="iconSet" priority="123">
      <iconSet iconSet="4TrafficLights">
        <cfvo type="percent" val="0"/>
        <cfvo type="num" val="$H$65"/>
        <cfvo type="num" val="$I$65"/>
        <cfvo type="num" val="$J$65"/>
      </iconSet>
    </cfRule>
  </conditionalFormatting>
  <conditionalFormatting sqref="F201">
    <cfRule type="iconSet" priority="122">
      <iconSet iconSet="4TrafficLights">
        <cfvo type="percent" val="0"/>
        <cfvo type="num" val="$H$64"/>
        <cfvo type="num" val="$I$64"/>
        <cfvo type="num" val="$J$64"/>
      </iconSet>
    </cfRule>
  </conditionalFormatting>
  <conditionalFormatting sqref="F200">
    <cfRule type="iconSet" priority="121">
      <iconSet iconSet="4TrafficLights">
        <cfvo type="percent" val="0"/>
        <cfvo type="num" val="$H$63"/>
        <cfvo type="num" val="$I$63"/>
        <cfvo type="num" val="$J$63"/>
      </iconSet>
    </cfRule>
  </conditionalFormatting>
  <conditionalFormatting sqref="F197">
    <cfRule type="iconSet" priority="120">
      <iconSet iconSet="4TrafficLights">
        <cfvo type="percent" val="0"/>
        <cfvo type="num" val="$H$60"/>
        <cfvo type="num" val="$I$60"/>
        <cfvo type="num" val="$J$60"/>
      </iconSet>
    </cfRule>
  </conditionalFormatting>
  <conditionalFormatting sqref="F198">
    <cfRule type="iconSet" priority="119">
      <iconSet iconSet="4TrafficLights">
        <cfvo type="percent" val="0"/>
        <cfvo type="num" val="$H$61"/>
        <cfvo type="num" val="$I$61"/>
        <cfvo type="num" val="$J$61"/>
      </iconSet>
    </cfRule>
  </conditionalFormatting>
  <conditionalFormatting sqref="F203">
    <cfRule type="iconSet" priority="117">
      <iconSet iconSet="4TrafficLights">
        <cfvo type="percent" val="0"/>
        <cfvo type="num" val="$H$66"/>
        <cfvo type="num" val="$I$66"/>
        <cfvo type="num" val="$J$66"/>
      </iconSet>
    </cfRule>
  </conditionalFormatting>
  <conditionalFormatting sqref="F204">
    <cfRule type="iconSet" priority="116">
      <iconSet iconSet="4TrafficLights">
        <cfvo type="percent" val="0"/>
        <cfvo type="num" val="$H$67"/>
        <cfvo type="num" val="$I$67"/>
        <cfvo type="num" val="$J$67"/>
      </iconSet>
    </cfRule>
  </conditionalFormatting>
  <conditionalFormatting sqref="F210">
    <cfRule type="iconSet" priority="115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209">
    <cfRule type="iconSet" priority="114">
      <iconSet iconSet="4TrafficLights">
        <cfvo type="percent" val="0"/>
        <cfvo type="num" val="$H$71"/>
        <cfvo type="num" val="$I$71"/>
        <cfvo type="num" val="$J$71"/>
      </iconSet>
    </cfRule>
  </conditionalFormatting>
  <conditionalFormatting sqref="F208">
    <cfRule type="iconSet" priority="113">
      <iconSet iconSet="4TrafficLights">
        <cfvo type="percent" val="0"/>
        <cfvo type="num" val="$H$70"/>
        <cfvo type="num" val="$I$70"/>
        <cfvo type="num" val="$J$70"/>
      </iconSet>
    </cfRule>
  </conditionalFormatting>
  <conditionalFormatting sqref="F205">
    <cfRule type="iconSet" priority="112">
      <iconSet iconSet="4TrafficLights">
        <cfvo type="percent" val="0"/>
        <cfvo type="num" val="$H$68"/>
        <cfvo type="num" val="$I$68"/>
        <cfvo type="num" val="$J$68"/>
      </iconSet>
    </cfRule>
  </conditionalFormatting>
  <conditionalFormatting sqref="F206">
    <cfRule type="iconSet" priority="111">
      <iconSet iconSet="4TrafficLights">
        <cfvo type="percent" val="0"/>
        <cfvo type="num" val="$H$69"/>
        <cfvo type="num" val="$I$69"/>
        <cfvo type="num" val="$J$69"/>
      </iconSet>
    </cfRule>
  </conditionalFormatting>
  <conditionalFormatting sqref="F207">
    <cfRule type="iconSet" priority="110">
      <iconSet iconSet="4TrafficLights">
        <cfvo type="percent" val="0"/>
        <cfvo type="num" val="#REF!"/>
        <cfvo type="num" val="#REF!"/>
        <cfvo type="num" val="#REF!"/>
      </iconSet>
    </cfRule>
  </conditionalFormatting>
  <conditionalFormatting sqref="F211">
    <cfRule type="iconSet" priority="109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212">
    <cfRule type="iconSet" priority="108">
      <iconSet iconSet="4TrafficLights">
        <cfvo type="percent" val="0"/>
        <cfvo type="num" val="$H$74"/>
        <cfvo type="num" val="$I$74"/>
        <cfvo type="num" val="$J$74"/>
      </iconSet>
    </cfRule>
  </conditionalFormatting>
  <conditionalFormatting sqref="F218">
    <cfRule type="iconSet" priority="107">
      <iconSet iconSet="4TrafficLights">
        <cfvo type="percent" val="0"/>
        <cfvo type="num" val="$H$81"/>
        <cfvo type="num" val="$I$81"/>
        <cfvo type="num" val="$J$81"/>
      </iconSet>
    </cfRule>
  </conditionalFormatting>
  <conditionalFormatting sqref="F217">
    <cfRule type="iconSet" priority="106">
      <iconSet iconSet="4TrafficLights">
        <cfvo type="percent" val="0"/>
        <cfvo type="num" val="$H$80"/>
        <cfvo type="num" val="$I$80"/>
        <cfvo type="num" val="$J$80"/>
      </iconSet>
    </cfRule>
  </conditionalFormatting>
  <conditionalFormatting sqref="F216">
    <cfRule type="iconSet" priority="105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213">
    <cfRule type="iconSet" priority="104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214">
    <cfRule type="iconSet" priority="103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215">
    <cfRule type="iconSet" priority="102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219">
    <cfRule type="iconSet" priority="101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220">
    <cfRule type="iconSet" priority="100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87">
    <cfRule type="iconSet" priority="99">
      <iconSet iconSet="4TrafficLights">
        <cfvo type="percent" val="0"/>
        <cfvo type="num" val="$H$87"/>
        <cfvo type="num" val="$I$87"/>
        <cfvo type="num" val="$J$87"/>
      </iconSet>
    </cfRule>
  </conditionalFormatting>
  <conditionalFormatting sqref="F48">
    <cfRule type="iconSet" priority="98">
      <iconSet iconSet="4TrafficLights">
        <cfvo type="percent" val="0"/>
        <cfvo type="num" val="$H$48"/>
        <cfvo type="num" val="$I$48"/>
        <cfvo type="num" val="$J$48"/>
      </iconSet>
    </cfRule>
  </conditionalFormatting>
  <conditionalFormatting sqref="F49">
    <cfRule type="iconSet" priority="97">
      <iconSet iconSet="4TrafficLights">
        <cfvo type="percent" val="0"/>
        <cfvo type="num" val="$H$49"/>
        <cfvo type="num" val="$I$49"/>
        <cfvo type="num" val="$J$49"/>
      </iconSet>
    </cfRule>
  </conditionalFormatting>
  <conditionalFormatting sqref="F46">
    <cfRule type="iconSet" priority="96">
      <iconSet iconSet="4TrafficLights">
        <cfvo type="percent" val="0"/>
        <cfvo type="num" val="$H$46"/>
        <cfvo type="num" val="$I$46"/>
        <cfvo type="num" val="$J$46"/>
      </iconSet>
    </cfRule>
  </conditionalFormatting>
  <conditionalFormatting sqref="F86">
    <cfRule type="iconSet" priority="95">
      <iconSet iconSet="4TrafficLights">
        <cfvo type="percent" val="0"/>
        <cfvo type="num" val="$H$86"/>
        <cfvo type="num" val="$I$86"/>
        <cfvo type="num" val="$J$86"/>
      </iconSet>
    </cfRule>
  </conditionalFormatting>
  <conditionalFormatting sqref="F47">
    <cfRule type="iconSet" priority="94">
      <iconSet iconSet="4TrafficLights">
        <cfvo type="percent" val="0"/>
        <cfvo type="num" val="$H$47"/>
        <cfvo type="num" val="$I$47"/>
        <cfvo type="num" val="$J$47"/>
      </iconSet>
    </cfRule>
  </conditionalFormatting>
  <conditionalFormatting sqref="F41">
    <cfRule type="iconSet" priority="93">
      <iconSet iconSet="4TrafficLights">
        <cfvo type="percent" val="0"/>
        <cfvo type="num" val="$H$41"/>
        <cfvo type="num" val="$I$41"/>
        <cfvo type="num" val="$J$41"/>
      </iconSet>
    </cfRule>
  </conditionalFormatting>
  <conditionalFormatting sqref="F42">
    <cfRule type="iconSet" priority="92">
      <iconSet iconSet="4TrafficLights">
        <cfvo type="percent" val="0"/>
        <cfvo type="num" val="$H$42"/>
        <cfvo type="num" val="$I$42"/>
        <cfvo type="num" val="$J$42"/>
      </iconSet>
    </cfRule>
  </conditionalFormatting>
  <conditionalFormatting sqref="F44">
    <cfRule type="iconSet" priority="91">
      <iconSet iconSet="4TrafficLights">
        <cfvo type="percent" val="0"/>
        <cfvo type="num" val="$H$44"/>
        <cfvo type="num" val="$I$44"/>
        <cfvo type="num" val="$J$44"/>
      </iconSet>
    </cfRule>
  </conditionalFormatting>
  <conditionalFormatting sqref="F29">
    <cfRule type="iconSet" priority="90">
      <iconSet iconSet="4TrafficLights">
        <cfvo type="percent" val="0"/>
        <cfvo type="num" val="$H$29"/>
        <cfvo type="num" val="$I$29"/>
        <cfvo type="num" val="$J$29"/>
      </iconSet>
    </cfRule>
  </conditionalFormatting>
  <conditionalFormatting sqref="F184">
    <cfRule type="iconSet" priority="89">
      <iconSet iconSet="4TrafficLights">
        <cfvo type="percent" val="0"/>
        <cfvo type="num" val="$H$184"/>
        <cfvo type="num" val="$I$184"/>
        <cfvo type="num" val="$J$184"/>
      </iconSet>
    </cfRule>
  </conditionalFormatting>
  <conditionalFormatting sqref="F5">
    <cfRule type="iconSet" priority="87">
      <iconSet iconSet="4TrafficLights">
        <cfvo type="percent" val="0"/>
        <cfvo type="num" val="$H$5"/>
        <cfvo type="num" val="$I$5"/>
        <cfvo type="num" val="$J$5"/>
      </iconSet>
    </cfRule>
  </conditionalFormatting>
  <conditionalFormatting sqref="F3">
    <cfRule type="iconSet" priority="86">
      <iconSet iconSet="4TrafficLights">
        <cfvo type="percent" val="0"/>
        <cfvo type="num" val="$H$3"/>
        <cfvo type="num" val="$I$3"/>
        <cfvo type="num" val="$J$3"/>
      </iconSet>
    </cfRule>
  </conditionalFormatting>
  <conditionalFormatting sqref="F28">
    <cfRule type="iconSet" priority="78">
      <iconSet iconSet="4TrafficLights">
        <cfvo type="percent" val="0"/>
        <cfvo type="num" val="$H$28"/>
        <cfvo type="num" val="$I$28"/>
        <cfvo type="num" val="$J$28"/>
      </iconSet>
    </cfRule>
  </conditionalFormatting>
  <conditionalFormatting sqref="F27">
    <cfRule type="iconSet" priority="77">
      <iconSet iconSet="4TrafficLights">
        <cfvo type="percent" val="0"/>
        <cfvo type="num" val="$H$27"/>
        <cfvo type="num" val="$I$27"/>
        <cfvo type="num" val="$J$27"/>
      </iconSet>
    </cfRule>
  </conditionalFormatting>
  <conditionalFormatting sqref="F30">
    <cfRule type="iconSet" priority="75">
      <iconSet iconSet="4TrafficLights">
        <cfvo type="percent" val="0"/>
        <cfvo type="num" val="$H$30"/>
        <cfvo type="num" val="$I$30"/>
        <cfvo type="num" val="$J$30"/>
      </iconSet>
    </cfRule>
  </conditionalFormatting>
  <conditionalFormatting sqref="F72">
    <cfRule type="iconSet" priority="74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118">
    <cfRule type="iconSet" priority="73">
      <iconSet iconSet="4TrafficLights">
        <cfvo type="percent" val="0"/>
        <cfvo type="num" val="$H$118"/>
        <cfvo type="num" val="$I$118"/>
        <cfvo type="num" val="$J$118"/>
      </iconSet>
    </cfRule>
  </conditionalFormatting>
  <conditionalFormatting sqref="F199">
    <cfRule type="iconSet" priority="55">
      <iconSet iconSet="4TrafficLights">
        <cfvo type="percent" val="0"/>
        <cfvo type="num" val="$H$199"/>
        <cfvo type="num" val="$I$199"/>
        <cfvo type="num" val="$J$199"/>
      </iconSet>
    </cfRule>
  </conditionalFormatting>
  <conditionalFormatting sqref="F43">
    <cfRule type="iconSet" priority="36">
      <iconSet iconSet="4TrafficLights">
        <cfvo type="percent" val="0"/>
        <cfvo type="num" val="$H$43"/>
        <cfvo type="num" val="$I$43"/>
        <cfvo type="num" val="$J$43"/>
      </iconSet>
    </cfRule>
  </conditionalFormatting>
  <conditionalFormatting sqref="F45">
    <cfRule type="iconSet" priority="35">
      <iconSet iconSet="4TrafficLights">
        <cfvo type="percent" val="0"/>
        <cfvo type="num" val="$H$45"/>
        <cfvo type="num" val="$I$45"/>
        <cfvo type="num" val="$J$45"/>
      </iconSet>
    </cfRule>
  </conditionalFormatting>
  <conditionalFormatting sqref="F21">
    <cfRule type="iconSet" priority="31">
      <iconSet iconSet="4TrafficLights">
        <cfvo type="percent" val="0"/>
        <cfvo type="num" val="$H$21"/>
        <cfvo type="num" val="$I$21"/>
        <cfvo type="num" val="$J$21"/>
      </iconSet>
    </cfRule>
  </conditionalFormatting>
  <conditionalFormatting sqref="F22">
    <cfRule type="iconSet" priority="30">
      <iconSet iconSet="4TrafficLights">
        <cfvo type="percent" val="0"/>
        <cfvo type="num" val="$H$22"/>
        <cfvo type="num" val="$I$22"/>
        <cfvo type="num" val="$J$22"/>
      </iconSet>
    </cfRule>
  </conditionalFormatting>
  <conditionalFormatting sqref="F23">
    <cfRule type="iconSet" priority="29">
      <iconSet iconSet="4TrafficLights">
        <cfvo type="percent" val="0"/>
        <cfvo type="num" val="$H$23"/>
        <cfvo type="num" val="$I$23"/>
        <cfvo type="num" val="$J$23"/>
      </iconSet>
    </cfRule>
  </conditionalFormatting>
  <conditionalFormatting sqref="F24">
    <cfRule type="iconSet" priority="28">
      <iconSet iconSet="4TrafficLights">
        <cfvo type="percent" val="0"/>
        <cfvo type="num" val="$H$24"/>
        <cfvo type="num" val="$I$24"/>
        <cfvo type="num" val="$J$24"/>
      </iconSet>
    </cfRule>
  </conditionalFormatting>
  <conditionalFormatting sqref="F25">
    <cfRule type="iconSet" priority="27">
      <iconSet iconSet="4TrafficLights">
        <cfvo type="percent" val="0"/>
        <cfvo type="num" val="$H$25"/>
        <cfvo type="num" val="$I$25"/>
        <cfvo type="num" val="$J$25"/>
      </iconSet>
    </cfRule>
  </conditionalFormatting>
  <conditionalFormatting sqref="F32">
    <cfRule type="iconSet" priority="26">
      <iconSet iconSet="4TrafficLights">
        <cfvo type="percent" val="0"/>
        <cfvo type="num" val="$H$32"/>
        <cfvo type="num" val="$I$32"/>
        <cfvo type="num" val="$J$32"/>
      </iconSet>
    </cfRule>
  </conditionalFormatting>
  <conditionalFormatting sqref="F33">
    <cfRule type="iconSet" priority="25">
      <iconSet iconSet="4TrafficLights">
        <cfvo type="percent" val="0"/>
        <cfvo type="num" val="$H$33"/>
        <cfvo type="num" val="$I$33"/>
        <cfvo type="num" val="$J$33"/>
      </iconSet>
    </cfRule>
  </conditionalFormatting>
  <conditionalFormatting sqref="F35">
    <cfRule type="iconSet" priority="24">
      <iconSet iconSet="4TrafficLights">
        <cfvo type="percent" val="0"/>
        <cfvo type="num" val="$H$35"/>
        <cfvo type="num" val="$I$35"/>
        <cfvo type="num" val="$J$35"/>
      </iconSet>
    </cfRule>
  </conditionalFormatting>
  <conditionalFormatting sqref="F36">
    <cfRule type="iconSet" priority="23">
      <iconSet iconSet="4TrafficLights">
        <cfvo type="percent" val="0"/>
        <cfvo type="num" val="$H$36"/>
        <cfvo type="num" val="$I$36"/>
        <cfvo type="num" val="$J$36"/>
      </iconSet>
    </cfRule>
  </conditionalFormatting>
  <conditionalFormatting sqref="F37">
    <cfRule type="iconSet" priority="22">
      <iconSet iconSet="4TrafficLights">
        <cfvo type="percent" val="0"/>
        <cfvo type="num" val="$H$37"/>
        <cfvo type="num" val="$I$37"/>
        <cfvo type="num" val="$J$37"/>
      </iconSet>
    </cfRule>
  </conditionalFormatting>
  <conditionalFormatting sqref="F38">
    <cfRule type="iconSet" priority="21">
      <iconSet iconSet="4TrafficLights">
        <cfvo type="percent" val="0"/>
        <cfvo type="num" val="$H$38"/>
        <cfvo type="num" val="$I$38"/>
        <cfvo type="num" val="$J$38"/>
      </iconSet>
    </cfRule>
  </conditionalFormatting>
  <conditionalFormatting sqref="F56">
    <cfRule type="iconSet" priority="20">
      <iconSet iconSet="4TrafficLights">
        <cfvo type="percent" val="0"/>
        <cfvo type="num" val="$H$56"/>
        <cfvo type="num" val="$I$56"/>
        <cfvo type="num" val="$J$56"/>
      </iconSet>
    </cfRule>
  </conditionalFormatting>
  <conditionalFormatting sqref="F57">
    <cfRule type="iconSet" priority="19">
      <iconSet iconSet="4TrafficLights">
        <cfvo type="percent" val="0"/>
        <cfvo type="num" val="$H$57"/>
        <cfvo type="num" val="$I$57"/>
        <cfvo type="num" val="$J$57"/>
      </iconSet>
    </cfRule>
  </conditionalFormatting>
  <conditionalFormatting sqref="F74">
    <cfRule type="iconSet" priority="18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75">
    <cfRule type="iconSet" priority="17">
      <iconSet iconSet="4TrafficLights">
        <cfvo type="percent" val="0"/>
        <cfvo type="num" val="$H$75"/>
        <cfvo type="num" val="$I$75"/>
        <cfvo type="num" val="$J$75"/>
      </iconSet>
    </cfRule>
  </conditionalFormatting>
  <conditionalFormatting sqref="F99">
    <cfRule type="iconSet" priority="16">
      <iconSet iconSet="4TrafficLights">
        <cfvo type="percent" val="0"/>
        <cfvo type="num" val="$H$99"/>
        <cfvo type="num" val="$I$99"/>
        <cfvo type="num" val="$J$99"/>
      </iconSet>
    </cfRule>
  </conditionalFormatting>
  <conditionalFormatting sqref="F100">
    <cfRule type="iconSet" priority="15">
      <iconSet iconSet="4TrafficLights">
        <cfvo type="percent" val="0"/>
        <cfvo type="num" val="$H$100"/>
        <cfvo type="num" val="$I$100"/>
        <cfvo type="num" val="$J$100"/>
      </iconSet>
    </cfRule>
  </conditionalFormatting>
  <conditionalFormatting sqref="F101">
    <cfRule type="iconSet" priority="14">
      <iconSet iconSet="4TrafficLights">
        <cfvo type="percent" val="0"/>
        <cfvo type="num" val="$H$101"/>
        <cfvo type="num" val="$I$101"/>
        <cfvo type="num" val="$J$101"/>
      </iconSet>
    </cfRule>
  </conditionalFormatting>
  <conditionalFormatting sqref="F112">
    <cfRule type="iconSet" priority="13">
      <iconSet iconSet="4TrafficLights">
        <cfvo type="percent" val="0"/>
        <cfvo type="num" val="$H$112"/>
        <cfvo type="num" val="$I$112"/>
        <cfvo type="num" val="$J$112"/>
      </iconSet>
    </cfRule>
  </conditionalFormatting>
  <conditionalFormatting sqref="F113">
    <cfRule type="iconSet" priority="12">
      <iconSet iconSet="4TrafficLights">
        <cfvo type="percent" val="0"/>
        <cfvo type="num" val="$H$113"/>
        <cfvo type="num" val="$I$113"/>
        <cfvo type="num" val="$J$113"/>
      </iconSet>
    </cfRule>
  </conditionalFormatting>
  <conditionalFormatting sqref="F116">
    <cfRule type="iconSet" priority="11">
      <iconSet iconSet="4TrafficLights">
        <cfvo type="percent" val="0"/>
        <cfvo type="num" val="$H$116"/>
        <cfvo type="num" val="$I$116"/>
        <cfvo type="num" val="$J$116"/>
      </iconSet>
    </cfRule>
  </conditionalFormatting>
  <conditionalFormatting sqref="F117">
    <cfRule type="iconSet" priority="10">
      <iconSet iconSet="4TrafficLights">
        <cfvo type="percent" val="0"/>
        <cfvo type="num" val="$H$117"/>
        <cfvo type="num" val="$I$117"/>
        <cfvo type="num" val="$J$117"/>
      </iconSet>
    </cfRule>
  </conditionalFormatting>
  <conditionalFormatting sqref="F135">
    <cfRule type="iconSet" priority="9">
      <iconSet iconSet="4TrafficLights">
        <cfvo type="percent" val="0"/>
        <cfvo type="num" val="$H$135"/>
        <cfvo type="num" val="$I$135"/>
        <cfvo type="num" val="$J$135"/>
      </iconSet>
    </cfRule>
  </conditionalFormatting>
  <conditionalFormatting sqref="F136">
    <cfRule type="iconSet" priority="8">
      <iconSet iconSet="4TrafficLights">
        <cfvo type="percent" val="0"/>
        <cfvo type="num" val="$H$136"/>
        <cfvo type="num" val="$I$136"/>
        <cfvo type="num" val="$J$136"/>
      </iconSet>
    </cfRule>
  </conditionalFormatting>
  <conditionalFormatting sqref="F137">
    <cfRule type="iconSet" priority="7">
      <iconSet iconSet="4TrafficLights">
        <cfvo type="percent" val="0"/>
        <cfvo type="num" val="$H$137"/>
        <cfvo type="num" val="$I$137"/>
        <cfvo type="num" val="$J$137"/>
      </iconSet>
    </cfRule>
  </conditionalFormatting>
  <conditionalFormatting sqref="F145">
    <cfRule type="iconSet" priority="6">
      <iconSet iconSet="4TrafficLights">
        <cfvo type="percent" val="0"/>
        <cfvo type="num" val="$H$145"/>
        <cfvo type="num" val="$I$145"/>
        <cfvo type="num" val="$J$145"/>
      </iconSet>
    </cfRule>
  </conditionalFormatting>
  <conditionalFormatting sqref="F146">
    <cfRule type="iconSet" priority="5">
      <iconSet iconSet="4TrafficLights">
        <cfvo type="percent" val="0"/>
        <cfvo type="num" val="$H$146"/>
        <cfvo type="num" val="$I$146"/>
        <cfvo type="num" val="$J$146"/>
      </iconSet>
    </cfRule>
  </conditionalFormatting>
  <conditionalFormatting sqref="F162">
    <cfRule type="iconSet" priority="4">
      <iconSet iconSet="4TrafficLights">
        <cfvo type="percent" val="0"/>
        <cfvo type="num" val="$H$162"/>
        <cfvo type="num" val="$I$162"/>
        <cfvo type="num" val="$J$162"/>
      </iconSet>
    </cfRule>
  </conditionalFormatting>
  <conditionalFormatting sqref="F34">
    <cfRule type="iconSet" priority="3">
      <iconSet iconSet="4TrafficLights">
        <cfvo type="percent" val="0"/>
        <cfvo type="num" val="$H$34"/>
        <cfvo type="num" val="$I$34"/>
        <cfvo type="num" val="$J$34"/>
      </iconSet>
    </cfRule>
  </conditionalFormatting>
  <conditionalFormatting sqref="F16">
    <cfRule type="iconSet" priority="261">
      <iconSet iconSet="4TrafficLights">
        <cfvo type="percent" val="0"/>
        <cfvo type="num" val="$H$16"/>
        <cfvo type="num" val="$I$16"/>
        <cfvo type="num" val="$J$16"/>
      </iconSet>
    </cfRule>
  </conditionalFormatting>
  <conditionalFormatting sqref="F10">
    <cfRule type="iconSet" priority="429">
      <iconSet iconSet="4TrafficLights">
        <cfvo type="percent" val="0"/>
        <cfvo type="num" val="$H$10"/>
        <cfvo type="num" val="$I$10"/>
        <cfvo type="num" val="$J$10"/>
      </iconSet>
    </cfRule>
  </conditionalFormatting>
  <conditionalFormatting sqref="F15">
    <cfRule type="iconSet" priority="430">
      <iconSet iconSet="4TrafficLights">
        <cfvo type="percent" val="0"/>
        <cfvo type="num" val="$H$15"/>
        <cfvo type="num" val="$I$15"/>
        <cfvo type="num" val="$J$15"/>
      </iconSet>
    </cfRule>
  </conditionalFormatting>
  <conditionalFormatting sqref="F14">
    <cfRule type="iconSet" priority="431">
      <iconSet iconSet="4TrafficLights">
        <cfvo type="percent" val="0"/>
        <cfvo type="num" val="$H$14"/>
        <cfvo type="num" val="$I$14"/>
        <cfvo type="num" val="$J$14"/>
      </iconSet>
    </cfRule>
  </conditionalFormatting>
  <conditionalFormatting sqref="F11">
    <cfRule type="iconSet" priority="432">
      <iconSet iconSet="4TrafficLights">
        <cfvo type="percent" val="0"/>
        <cfvo type="num" val="$H$11"/>
        <cfvo type="num" val="$I$11"/>
        <cfvo type="num" val="$J$11"/>
      </iconSet>
    </cfRule>
  </conditionalFormatting>
  <conditionalFormatting sqref="F12">
    <cfRule type="iconSet" priority="433">
      <iconSet iconSet="4TrafficLights">
        <cfvo type="percent" val="0"/>
        <cfvo type="num" val="$H$12"/>
        <cfvo type="num" val="$I$12"/>
        <cfvo type="num" val="$J$12"/>
      </iconSet>
    </cfRule>
  </conditionalFormatting>
  <conditionalFormatting sqref="F13">
    <cfRule type="iconSet" priority="434">
      <iconSet iconSet="4TrafficLights">
        <cfvo type="percent" val="0"/>
        <cfvo type="num" val="$H$13"/>
        <cfvo type="num" val="$I$13"/>
        <cfvo type="num" val="$J$13"/>
      </iconSet>
    </cfRule>
  </conditionalFormatting>
  <conditionalFormatting sqref="F17">
    <cfRule type="iconSet" priority="435">
      <iconSet iconSet="4TrafficLights">
        <cfvo type="percent" val="0"/>
        <cfvo type="num" val="$H$17"/>
        <cfvo type="num" val="$I$17"/>
        <cfvo type="num" val="$J$17"/>
      </iconSet>
    </cfRule>
  </conditionalFormatting>
  <conditionalFormatting sqref="F19">
    <cfRule type="iconSet" priority="438">
      <iconSet iconSet="4TrafficLights">
        <cfvo type="percent" val="0"/>
        <cfvo type="num" val="$H$19"/>
        <cfvo type="num" val="$I$19"/>
        <cfvo type="num" val="$J$19"/>
      </iconSet>
    </cfRule>
  </conditionalFormatting>
  <conditionalFormatting sqref="F18">
    <cfRule type="iconSet" priority="480">
      <iconSet iconSet="4TrafficLights">
        <cfvo type="percent" val="0"/>
        <cfvo type="num" val="$H$18"/>
        <cfvo type="num" val="$I$18"/>
        <cfvo type="num" val="$J$18"/>
      </iconSet>
    </cfRule>
  </conditionalFormatting>
  <conditionalFormatting sqref="F8">
    <cfRule type="iconSet" priority="481">
      <iconSet iconSet="4TrafficLights">
        <cfvo type="percent" val="0"/>
        <cfvo type="num" val="$H$8"/>
        <cfvo type="num" val="$I$8"/>
        <cfvo type="num" val="$J$8"/>
      </iconSet>
    </cfRule>
  </conditionalFormatting>
  <conditionalFormatting sqref="F9">
    <cfRule type="iconSet" priority="482">
      <iconSet iconSet="4TrafficLights">
        <cfvo type="percent" val="0"/>
        <cfvo type="num" val="$H$9"/>
        <cfvo type="num" val="$I$9"/>
        <cfvo type="num" val="$J$9"/>
      </iconSet>
    </cfRule>
  </conditionalFormatting>
  <conditionalFormatting sqref="F52">
    <cfRule type="iconSet" priority="495">
      <iconSet iconSet="4TrafficLights">
        <cfvo type="percent" val="0"/>
        <cfvo type="num" val="#REF!"/>
        <cfvo type="num" val="#REF!"/>
        <cfvo type="num" val="#REF!"/>
      </iconSet>
    </cfRule>
  </conditionalFormatting>
  <conditionalFormatting sqref="F190">
    <cfRule type="iconSet" priority="612">
      <iconSet iconSet="4TrafficLights">
        <cfvo type="percent" val="0"/>
        <cfvo type="num" val="#REF!"/>
        <cfvo type="num" val="#REF!"/>
        <cfvo type="num" val="#REF!"/>
      </iconSet>
    </cfRule>
  </conditionalFormatting>
  <conditionalFormatting sqref="F7">
    <cfRule type="iconSet" priority="1">
      <iconSet iconSet="4TrafficLights">
        <cfvo type="percent" val="0"/>
        <cfvo type="formula" val="$H$7"/>
        <cfvo type="formula" val="$I$7"/>
        <cfvo type="formula" val="$J$7"/>
      </iconSet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H200"/>
  <sheetViews>
    <sheetView tabSelected="1" zoomScale="85" zoomScaleNormal="85" workbookViewId="0">
      <selection activeCell="B3" sqref="B3"/>
    </sheetView>
  </sheetViews>
  <sheetFormatPr baseColWidth="10" defaultRowHeight="12"/>
  <cols>
    <col min="1" max="1" width="9.85546875" style="41" bestFit="1" customWidth="1"/>
    <col min="2" max="2" width="45.28515625" style="29" bestFit="1" customWidth="1"/>
    <col min="3" max="3" width="13.85546875" style="29" bestFit="1" customWidth="1"/>
    <col min="4" max="4" width="29.42578125" style="29" bestFit="1" customWidth="1"/>
    <col min="5" max="5" width="9" style="29" bestFit="1" customWidth="1"/>
    <col min="6" max="6" width="8.7109375" style="29" bestFit="1" customWidth="1"/>
    <col min="7" max="8" width="7.85546875" style="29" bestFit="1" customWidth="1"/>
    <col min="9" max="16384" width="11.42578125" style="29"/>
  </cols>
  <sheetData>
    <row r="1" spans="1:8">
      <c r="A1" s="25" t="s">
        <v>5</v>
      </c>
      <c r="B1" s="26" t="s">
        <v>6</v>
      </c>
      <c r="C1" s="26" t="s">
        <v>7</v>
      </c>
      <c r="D1" s="26" t="s">
        <v>8</v>
      </c>
      <c r="E1" s="27" t="s">
        <v>9</v>
      </c>
      <c r="F1" s="28" t="s">
        <v>376</v>
      </c>
      <c r="G1" s="28" t="s">
        <v>377</v>
      </c>
      <c r="H1" s="28" t="s">
        <v>416</v>
      </c>
    </row>
    <row r="2" spans="1:8">
      <c r="A2" s="30" t="s">
        <v>144</v>
      </c>
      <c r="B2" s="31" t="s">
        <v>574</v>
      </c>
      <c r="C2" s="31" t="s">
        <v>17</v>
      </c>
      <c r="D2" s="31" t="s">
        <v>146</v>
      </c>
      <c r="E2" s="32" t="s">
        <v>12</v>
      </c>
      <c r="F2" s="33"/>
      <c r="G2" s="33"/>
      <c r="H2" s="33"/>
    </row>
    <row r="3" spans="1:8">
      <c r="A3" s="30" t="s">
        <v>147</v>
      </c>
      <c r="B3" s="31" t="s">
        <v>145</v>
      </c>
      <c r="C3" s="31" t="s">
        <v>19</v>
      </c>
      <c r="D3" s="31" t="s">
        <v>146</v>
      </c>
      <c r="E3" s="32" t="s">
        <v>12</v>
      </c>
      <c r="F3" s="33"/>
      <c r="G3" s="33"/>
      <c r="H3" s="33"/>
    </row>
    <row r="4" spans="1:8">
      <c r="A4" s="30" t="s">
        <v>145</v>
      </c>
      <c r="B4" s="31" t="s">
        <v>145</v>
      </c>
      <c r="C4" s="31" t="s">
        <v>20</v>
      </c>
      <c r="D4" s="31" t="s">
        <v>146</v>
      </c>
      <c r="E4" s="32" t="s">
        <v>12</v>
      </c>
      <c r="F4" s="33"/>
      <c r="G4" s="33"/>
      <c r="H4" s="33"/>
    </row>
    <row r="5" spans="1:8">
      <c r="A5" s="34" t="s">
        <v>201</v>
      </c>
      <c r="B5" s="35" t="s">
        <v>10</v>
      </c>
      <c r="C5" s="35" t="s">
        <v>202</v>
      </c>
      <c r="D5" s="35" t="s">
        <v>11</v>
      </c>
      <c r="E5" s="32" t="s">
        <v>12</v>
      </c>
      <c r="F5" s="33"/>
      <c r="G5" s="33"/>
      <c r="H5" s="33"/>
    </row>
    <row r="6" spans="1:8">
      <c r="A6" s="34" t="s">
        <v>206</v>
      </c>
      <c r="B6" s="35" t="s">
        <v>10</v>
      </c>
      <c r="C6" s="35" t="s">
        <v>59</v>
      </c>
      <c r="D6" s="35" t="s">
        <v>11</v>
      </c>
      <c r="E6" s="32" t="s">
        <v>12</v>
      </c>
      <c r="F6" s="33"/>
      <c r="G6" s="33"/>
      <c r="H6" s="33"/>
    </row>
    <row r="7" spans="1:8">
      <c r="A7" s="30" t="s">
        <v>263</v>
      </c>
      <c r="B7" s="35" t="s">
        <v>10</v>
      </c>
      <c r="C7" s="31" t="s">
        <v>19</v>
      </c>
      <c r="D7" s="31" t="s">
        <v>11</v>
      </c>
      <c r="E7" s="32" t="s">
        <v>12</v>
      </c>
      <c r="F7" s="33"/>
      <c r="G7" s="33"/>
      <c r="H7" s="33"/>
    </row>
    <row r="8" spans="1:8">
      <c r="A8" s="30" t="s">
        <v>10</v>
      </c>
      <c r="B8" s="35" t="s">
        <v>10</v>
      </c>
      <c r="C8" s="31" t="s">
        <v>20</v>
      </c>
      <c r="D8" s="31" t="s">
        <v>11</v>
      </c>
      <c r="E8" s="32" t="s">
        <v>12</v>
      </c>
      <c r="F8" s="33"/>
      <c r="G8" s="33"/>
      <c r="H8" s="33"/>
    </row>
    <row r="9" spans="1:8">
      <c r="A9" s="30" t="s">
        <v>280</v>
      </c>
      <c r="B9" s="35" t="s">
        <v>159</v>
      </c>
      <c r="C9" s="31" t="s">
        <v>202</v>
      </c>
      <c r="D9" s="31" t="s">
        <v>13</v>
      </c>
      <c r="E9" s="32" t="s">
        <v>12</v>
      </c>
      <c r="F9" s="33"/>
      <c r="G9" s="33"/>
      <c r="H9" s="33"/>
    </row>
    <row r="10" spans="1:8">
      <c r="A10" s="30" t="s">
        <v>279</v>
      </c>
      <c r="B10" s="31" t="s">
        <v>159</v>
      </c>
      <c r="C10" s="31" t="s">
        <v>59</v>
      </c>
      <c r="D10" s="31" t="s">
        <v>13</v>
      </c>
      <c r="E10" s="32" t="s">
        <v>12</v>
      </c>
      <c r="F10" s="33"/>
      <c r="G10" s="33"/>
      <c r="H10" s="33"/>
    </row>
    <row r="11" spans="1:8">
      <c r="A11" s="30" t="s">
        <v>207</v>
      </c>
      <c r="B11" s="31" t="s">
        <v>160</v>
      </c>
      <c r="C11" s="31" t="s">
        <v>80</v>
      </c>
      <c r="D11" s="31" t="s">
        <v>14</v>
      </c>
      <c r="E11" s="32" t="s">
        <v>12</v>
      </c>
      <c r="F11" s="33"/>
      <c r="G11" s="33"/>
      <c r="H11" s="33"/>
    </row>
    <row r="12" spans="1:8">
      <c r="A12" s="30" t="s">
        <v>208</v>
      </c>
      <c r="B12" s="31" t="s">
        <v>160</v>
      </c>
      <c r="C12" s="31" t="s">
        <v>57</v>
      </c>
      <c r="D12" s="31" t="s">
        <v>14</v>
      </c>
      <c r="E12" s="32" t="s">
        <v>12</v>
      </c>
      <c r="F12" s="33"/>
      <c r="G12" s="33"/>
      <c r="H12" s="33"/>
    </row>
    <row r="13" spans="1:8">
      <c r="A13" s="30" t="s">
        <v>293</v>
      </c>
      <c r="B13" s="31" t="s">
        <v>160</v>
      </c>
      <c r="C13" s="31" t="s">
        <v>19</v>
      </c>
      <c r="D13" s="31" t="s">
        <v>14</v>
      </c>
      <c r="E13" s="32" t="s">
        <v>12</v>
      </c>
      <c r="F13" s="33"/>
      <c r="G13" s="33"/>
      <c r="H13" s="33"/>
    </row>
    <row r="14" spans="1:8">
      <c r="A14" s="30" t="s">
        <v>15</v>
      </c>
      <c r="B14" s="31" t="s">
        <v>16</v>
      </c>
      <c r="C14" s="31" t="s">
        <v>17</v>
      </c>
      <c r="D14" s="36" t="s">
        <v>18</v>
      </c>
      <c r="E14" s="32" t="s">
        <v>12</v>
      </c>
      <c r="F14" s="33"/>
      <c r="G14" s="33"/>
      <c r="H14" s="33"/>
    </row>
    <row r="15" spans="1:8">
      <c r="A15" s="30" t="s">
        <v>209</v>
      </c>
      <c r="B15" s="31" t="s">
        <v>16</v>
      </c>
      <c r="C15" s="31" t="s">
        <v>19</v>
      </c>
      <c r="D15" s="36" t="s">
        <v>18</v>
      </c>
      <c r="E15" s="32" t="s">
        <v>12</v>
      </c>
      <c r="F15" s="33"/>
      <c r="G15" s="33"/>
      <c r="H15" s="33"/>
    </row>
    <row r="16" spans="1:8">
      <c r="A16" s="30" t="s">
        <v>16</v>
      </c>
      <c r="B16" s="31" t="s">
        <v>16</v>
      </c>
      <c r="C16" s="31" t="s">
        <v>20</v>
      </c>
      <c r="D16" s="36" t="s">
        <v>18</v>
      </c>
      <c r="E16" s="32" t="s">
        <v>12</v>
      </c>
      <c r="F16" s="33"/>
      <c r="G16" s="33"/>
      <c r="H16" s="33"/>
    </row>
    <row r="17" spans="1:8">
      <c r="A17" s="30" t="s">
        <v>210</v>
      </c>
      <c r="B17" s="31" t="s">
        <v>16</v>
      </c>
      <c r="C17" s="31" t="s">
        <v>21</v>
      </c>
      <c r="D17" s="36" t="s">
        <v>18</v>
      </c>
      <c r="E17" s="32" t="s">
        <v>12</v>
      </c>
      <c r="F17" s="33"/>
      <c r="G17" s="33"/>
      <c r="H17" s="33"/>
    </row>
    <row r="18" spans="1:8">
      <c r="A18" s="30" t="s">
        <v>264</v>
      </c>
      <c r="B18" s="31" t="s">
        <v>161</v>
      </c>
      <c r="C18" s="31" t="s">
        <v>202</v>
      </c>
      <c r="D18" s="31" t="s">
        <v>22</v>
      </c>
      <c r="E18" s="32" t="s">
        <v>12</v>
      </c>
      <c r="F18" s="33"/>
      <c r="G18" s="33"/>
      <c r="H18" s="33"/>
    </row>
    <row r="19" spans="1:8">
      <c r="A19" s="30" t="s">
        <v>211</v>
      </c>
      <c r="B19" s="31" t="s">
        <v>161</v>
      </c>
      <c r="C19" s="31" t="s">
        <v>59</v>
      </c>
      <c r="D19" s="31" t="s">
        <v>22</v>
      </c>
      <c r="E19" s="32" t="s">
        <v>12</v>
      </c>
      <c r="F19" s="33"/>
      <c r="G19" s="33"/>
      <c r="H19" s="33"/>
    </row>
    <row r="20" spans="1:8">
      <c r="A20" s="30" t="s">
        <v>212</v>
      </c>
      <c r="B20" s="31" t="s">
        <v>161</v>
      </c>
      <c r="C20" s="31" t="s">
        <v>19</v>
      </c>
      <c r="D20" s="31" t="s">
        <v>22</v>
      </c>
      <c r="E20" s="32" t="s">
        <v>12</v>
      </c>
      <c r="F20" s="33"/>
      <c r="G20" s="33"/>
      <c r="H20" s="33"/>
    </row>
    <row r="21" spans="1:8">
      <c r="A21" s="30" t="s">
        <v>161</v>
      </c>
      <c r="B21" s="31" t="s">
        <v>161</v>
      </c>
      <c r="C21" s="31" t="s">
        <v>20</v>
      </c>
      <c r="D21" s="31" t="s">
        <v>22</v>
      </c>
      <c r="E21" s="32" t="s">
        <v>12</v>
      </c>
      <c r="F21" s="33"/>
      <c r="G21" s="33"/>
      <c r="H21" s="33"/>
    </row>
    <row r="22" spans="1:8">
      <c r="A22" s="30" t="s">
        <v>290</v>
      </c>
      <c r="B22" s="31" t="s">
        <v>286</v>
      </c>
      <c r="C22" s="31" t="s">
        <v>202</v>
      </c>
      <c r="D22" s="31" t="s">
        <v>22</v>
      </c>
      <c r="E22" s="32" t="s">
        <v>12</v>
      </c>
      <c r="F22" s="33"/>
      <c r="G22" s="33"/>
      <c r="H22" s="33"/>
    </row>
    <row r="23" spans="1:8">
      <c r="A23" s="30" t="s">
        <v>291</v>
      </c>
      <c r="B23" s="31" t="s">
        <v>286</v>
      </c>
      <c r="C23" s="31" t="s">
        <v>59</v>
      </c>
      <c r="D23" s="31" t="s">
        <v>22</v>
      </c>
      <c r="E23" s="32" t="s">
        <v>12</v>
      </c>
      <c r="F23" s="33"/>
      <c r="G23" s="33"/>
      <c r="H23" s="33"/>
    </row>
    <row r="24" spans="1:8">
      <c r="A24" s="30" t="s">
        <v>292</v>
      </c>
      <c r="B24" s="31" t="s">
        <v>286</v>
      </c>
      <c r="C24" s="31" t="s">
        <v>19</v>
      </c>
      <c r="D24" s="31" t="s">
        <v>22</v>
      </c>
      <c r="E24" s="32" t="s">
        <v>12</v>
      </c>
      <c r="F24" s="33"/>
      <c r="G24" s="33"/>
      <c r="H24" s="33"/>
    </row>
    <row r="25" spans="1:8">
      <c r="A25" s="30" t="s">
        <v>286</v>
      </c>
      <c r="B25" s="31" t="s">
        <v>286</v>
      </c>
      <c r="C25" s="31" t="s">
        <v>20</v>
      </c>
      <c r="D25" s="31" t="s">
        <v>22</v>
      </c>
      <c r="E25" s="32" t="s">
        <v>12</v>
      </c>
      <c r="F25" s="33"/>
      <c r="G25" s="33"/>
      <c r="H25" s="33"/>
    </row>
    <row r="26" spans="1:8">
      <c r="A26" s="30" t="s">
        <v>213</v>
      </c>
      <c r="B26" s="31" t="s">
        <v>162</v>
      </c>
      <c r="C26" s="31" t="s">
        <v>17</v>
      </c>
      <c r="D26" s="31" t="s">
        <v>23</v>
      </c>
      <c r="E26" s="32" t="s">
        <v>12</v>
      </c>
      <c r="F26" s="33"/>
      <c r="G26" s="33"/>
      <c r="H26" s="33"/>
    </row>
    <row r="27" spans="1:8">
      <c r="A27" s="30" t="s">
        <v>214</v>
      </c>
      <c r="B27" s="31" t="s">
        <v>162</v>
      </c>
      <c r="C27" s="31" t="s">
        <v>19</v>
      </c>
      <c r="D27" s="31" t="s">
        <v>23</v>
      </c>
      <c r="E27" s="32" t="s">
        <v>12</v>
      </c>
      <c r="F27" s="33"/>
      <c r="G27" s="33"/>
      <c r="H27" s="33"/>
    </row>
    <row r="28" spans="1:8">
      <c r="A28" s="30" t="s">
        <v>162</v>
      </c>
      <c r="B28" s="31" t="s">
        <v>162</v>
      </c>
      <c r="C28" s="31" t="s">
        <v>20</v>
      </c>
      <c r="D28" s="31" t="s">
        <v>23</v>
      </c>
      <c r="E28" s="32" t="s">
        <v>12</v>
      </c>
      <c r="F28" s="33"/>
      <c r="G28" s="33"/>
      <c r="H28" s="33"/>
    </row>
    <row r="29" spans="1:8">
      <c r="A29" s="30" t="s">
        <v>1</v>
      </c>
      <c r="B29" s="31" t="s">
        <v>163</v>
      </c>
      <c r="C29" s="31" t="s">
        <v>202</v>
      </c>
      <c r="D29" s="31" t="s">
        <v>24</v>
      </c>
      <c r="E29" s="32" t="s">
        <v>12</v>
      </c>
      <c r="F29" s="33"/>
      <c r="G29" s="33"/>
      <c r="H29" s="33"/>
    </row>
    <row r="30" spans="1:8">
      <c r="A30" s="30" t="s">
        <v>2</v>
      </c>
      <c r="B30" s="31" t="s">
        <v>163</v>
      </c>
      <c r="C30" s="31" t="s">
        <v>59</v>
      </c>
      <c r="D30" s="31" t="s">
        <v>24</v>
      </c>
      <c r="E30" s="32" t="s">
        <v>12</v>
      </c>
      <c r="F30" s="33"/>
      <c r="G30" s="33"/>
      <c r="H30" s="33"/>
    </row>
    <row r="31" spans="1:8">
      <c r="A31" s="30" t="s">
        <v>320</v>
      </c>
      <c r="B31" s="31" t="s">
        <v>163</v>
      </c>
      <c r="C31" s="31" t="s">
        <v>19</v>
      </c>
      <c r="D31" s="31" t="s">
        <v>24</v>
      </c>
      <c r="E31" s="32" t="s">
        <v>321</v>
      </c>
      <c r="F31" s="33"/>
      <c r="G31" s="33"/>
      <c r="H31" s="33"/>
    </row>
    <row r="32" spans="1:8">
      <c r="A32" s="30" t="s">
        <v>0</v>
      </c>
      <c r="B32" s="31" t="s">
        <v>163</v>
      </c>
      <c r="C32" s="31" t="s">
        <v>19</v>
      </c>
      <c r="D32" s="31" t="s">
        <v>24</v>
      </c>
      <c r="E32" s="32" t="s">
        <v>12</v>
      </c>
      <c r="F32" s="33"/>
      <c r="G32" s="33"/>
      <c r="H32" s="33"/>
    </row>
    <row r="33" spans="1:8">
      <c r="A33" s="30" t="s">
        <v>163</v>
      </c>
      <c r="B33" s="31" t="s">
        <v>163</v>
      </c>
      <c r="C33" s="31" t="s">
        <v>20</v>
      </c>
      <c r="D33" s="31" t="s">
        <v>24</v>
      </c>
      <c r="E33" s="32" t="s">
        <v>12</v>
      </c>
      <c r="F33" s="33"/>
      <c r="G33" s="33"/>
      <c r="H33" s="33"/>
    </row>
    <row r="34" spans="1:8">
      <c r="A34" s="30" t="s">
        <v>294</v>
      </c>
      <c r="B34" s="31" t="s">
        <v>281</v>
      </c>
      <c r="C34" s="31" t="s">
        <v>202</v>
      </c>
      <c r="D34" s="31" t="s">
        <v>24</v>
      </c>
      <c r="E34" s="32" t="s">
        <v>12</v>
      </c>
      <c r="F34" s="33"/>
      <c r="G34" s="33"/>
      <c r="H34" s="33"/>
    </row>
    <row r="35" spans="1:8">
      <c r="A35" s="30" t="s">
        <v>295</v>
      </c>
      <c r="B35" s="31" t="s">
        <v>281</v>
      </c>
      <c r="C35" s="31" t="s">
        <v>59</v>
      </c>
      <c r="D35" s="31" t="s">
        <v>24</v>
      </c>
      <c r="E35" s="32" t="s">
        <v>12</v>
      </c>
      <c r="F35" s="33"/>
      <c r="G35" s="33"/>
      <c r="H35" s="33"/>
    </row>
    <row r="36" spans="1:8">
      <c r="A36" s="30" t="s">
        <v>304</v>
      </c>
      <c r="B36" s="31" t="s">
        <v>281</v>
      </c>
      <c r="C36" s="31" t="s">
        <v>19</v>
      </c>
      <c r="D36" s="31" t="s">
        <v>24</v>
      </c>
      <c r="E36" s="32" t="s">
        <v>12</v>
      </c>
      <c r="F36" s="33"/>
      <c r="G36" s="33"/>
      <c r="H36" s="33"/>
    </row>
    <row r="37" spans="1:8">
      <c r="A37" s="30" t="s">
        <v>281</v>
      </c>
      <c r="B37" s="31" t="s">
        <v>281</v>
      </c>
      <c r="C37" s="31" t="s">
        <v>20</v>
      </c>
      <c r="D37" s="31" t="s">
        <v>24</v>
      </c>
      <c r="E37" s="32" t="s">
        <v>12</v>
      </c>
      <c r="F37" s="33"/>
      <c r="G37" s="33"/>
      <c r="H37" s="33"/>
    </row>
    <row r="38" spans="1:8">
      <c r="A38" s="30" t="s">
        <v>215</v>
      </c>
      <c r="B38" s="31" t="s">
        <v>27</v>
      </c>
      <c r="C38" s="31" t="s">
        <v>57</v>
      </c>
      <c r="D38" s="31" t="s">
        <v>25</v>
      </c>
      <c r="E38" s="32" t="s">
        <v>12</v>
      </c>
      <c r="F38" s="33"/>
      <c r="G38" s="33"/>
      <c r="H38" s="33"/>
    </row>
    <row r="39" spans="1:8">
      <c r="A39" s="30" t="s">
        <v>282</v>
      </c>
      <c r="B39" s="31" t="s">
        <v>27</v>
      </c>
      <c r="C39" s="31" t="s">
        <v>274</v>
      </c>
      <c r="D39" s="31" t="s">
        <v>25</v>
      </c>
      <c r="E39" s="32" t="s">
        <v>12</v>
      </c>
      <c r="F39" s="33"/>
      <c r="G39" s="33"/>
      <c r="H39" s="33"/>
    </row>
    <row r="40" spans="1:8">
      <c r="A40" s="30" t="s">
        <v>216</v>
      </c>
      <c r="B40" s="31" t="s">
        <v>27</v>
      </c>
      <c r="C40" s="31" t="s">
        <v>59</v>
      </c>
      <c r="D40" s="31" t="s">
        <v>25</v>
      </c>
      <c r="E40" s="32" t="s">
        <v>12</v>
      </c>
      <c r="F40" s="33"/>
      <c r="G40" s="33"/>
      <c r="H40" s="33"/>
    </row>
    <row r="41" spans="1:8">
      <c r="A41" s="30" t="s">
        <v>26</v>
      </c>
      <c r="B41" s="31" t="s">
        <v>27</v>
      </c>
      <c r="C41" s="31" t="s">
        <v>19</v>
      </c>
      <c r="D41" s="31" t="s">
        <v>25</v>
      </c>
      <c r="E41" s="32" t="s">
        <v>12</v>
      </c>
      <c r="F41" s="33"/>
      <c r="G41" s="33"/>
      <c r="H41" s="33"/>
    </row>
    <row r="42" spans="1:8">
      <c r="A42" s="30" t="s">
        <v>27</v>
      </c>
      <c r="B42" s="31" t="s">
        <v>27</v>
      </c>
      <c r="C42" s="31" t="s">
        <v>20</v>
      </c>
      <c r="D42" s="31" t="s">
        <v>25</v>
      </c>
      <c r="E42" s="32" t="s">
        <v>12</v>
      </c>
      <c r="F42" s="33"/>
      <c r="G42" s="33"/>
      <c r="H42" s="33"/>
    </row>
    <row r="43" spans="1:8">
      <c r="A43" s="30" t="s">
        <v>303</v>
      </c>
      <c r="B43" s="31" t="s">
        <v>283</v>
      </c>
      <c r="C43" s="31" t="s">
        <v>274</v>
      </c>
      <c r="D43" s="31" t="s">
        <v>25</v>
      </c>
      <c r="E43" s="32" t="s">
        <v>12</v>
      </c>
      <c r="F43" s="33"/>
      <c r="G43" s="33"/>
      <c r="H43" s="33"/>
    </row>
    <row r="44" spans="1:8">
      <c r="A44" s="30" t="s">
        <v>302</v>
      </c>
      <c r="B44" s="31" t="s">
        <v>283</v>
      </c>
      <c r="C44" s="31" t="s">
        <v>59</v>
      </c>
      <c r="D44" s="31" t="s">
        <v>25</v>
      </c>
      <c r="E44" s="32" t="s">
        <v>12</v>
      </c>
      <c r="F44" s="33"/>
      <c r="G44" s="33"/>
      <c r="H44" s="33"/>
    </row>
    <row r="45" spans="1:8">
      <c r="A45" s="30" t="s">
        <v>301</v>
      </c>
      <c r="B45" s="31" t="s">
        <v>283</v>
      </c>
      <c r="C45" s="31" t="s">
        <v>19</v>
      </c>
      <c r="D45" s="31" t="s">
        <v>25</v>
      </c>
      <c r="E45" s="32" t="s">
        <v>12</v>
      </c>
      <c r="F45" s="33"/>
      <c r="G45" s="33"/>
      <c r="H45" s="33"/>
    </row>
    <row r="46" spans="1:8">
      <c r="A46" s="30" t="s">
        <v>283</v>
      </c>
      <c r="B46" s="31" t="s">
        <v>283</v>
      </c>
      <c r="C46" s="31" t="s">
        <v>20</v>
      </c>
      <c r="D46" s="31" t="s">
        <v>25</v>
      </c>
      <c r="E46" s="32" t="s">
        <v>12</v>
      </c>
      <c r="F46" s="33"/>
      <c r="G46" s="33"/>
      <c r="H46" s="33"/>
    </row>
    <row r="47" spans="1:8">
      <c r="A47" s="30" t="s">
        <v>278</v>
      </c>
      <c r="B47" s="31" t="s">
        <v>164</v>
      </c>
      <c r="C47" s="31" t="s">
        <v>202</v>
      </c>
      <c r="D47" s="31" t="s">
        <v>28</v>
      </c>
      <c r="E47" s="32" t="s">
        <v>12</v>
      </c>
      <c r="F47" s="33"/>
      <c r="G47" s="33"/>
      <c r="H47" s="33"/>
    </row>
    <row r="48" spans="1:8">
      <c r="A48" s="30" t="s">
        <v>164</v>
      </c>
      <c r="B48" s="31" t="s">
        <v>164</v>
      </c>
      <c r="C48" s="31" t="s">
        <v>20</v>
      </c>
      <c r="D48" s="31" t="s">
        <v>28</v>
      </c>
      <c r="E48" s="32" t="s">
        <v>12</v>
      </c>
      <c r="F48" s="33"/>
      <c r="G48" s="33"/>
      <c r="H48" s="33"/>
    </row>
    <row r="49" spans="1:8">
      <c r="A49" s="30" t="s">
        <v>300</v>
      </c>
      <c r="B49" s="35" t="s">
        <v>261</v>
      </c>
      <c r="C49" s="31" t="s">
        <v>19</v>
      </c>
      <c r="D49" s="31" t="s">
        <v>262</v>
      </c>
      <c r="E49" s="32" t="s">
        <v>12</v>
      </c>
      <c r="F49" s="33"/>
      <c r="G49" s="33"/>
      <c r="H49" s="33"/>
    </row>
    <row r="50" spans="1:8">
      <c r="A50" s="30" t="s">
        <v>261</v>
      </c>
      <c r="B50" s="35" t="s">
        <v>261</v>
      </c>
      <c r="C50" s="31" t="s">
        <v>20</v>
      </c>
      <c r="D50" s="31" t="s">
        <v>262</v>
      </c>
      <c r="E50" s="32" t="s">
        <v>12</v>
      </c>
      <c r="F50" s="33"/>
      <c r="G50" s="33"/>
      <c r="H50" s="33"/>
    </row>
    <row r="51" spans="1:8">
      <c r="A51" s="30" t="s">
        <v>217</v>
      </c>
      <c r="B51" s="31" t="s">
        <v>165</v>
      </c>
      <c r="C51" s="31" t="s">
        <v>17</v>
      </c>
      <c r="D51" s="31" t="s">
        <v>29</v>
      </c>
      <c r="E51" s="32" t="s">
        <v>12</v>
      </c>
      <c r="F51" s="33"/>
      <c r="G51" s="33"/>
      <c r="H51" s="33"/>
    </row>
    <row r="52" spans="1:8">
      <c r="A52" s="30" t="s">
        <v>218</v>
      </c>
      <c r="B52" s="31" t="s">
        <v>165</v>
      </c>
      <c r="C52" s="31" t="s">
        <v>19</v>
      </c>
      <c r="D52" s="31" t="s">
        <v>29</v>
      </c>
      <c r="E52" s="32" t="s">
        <v>12</v>
      </c>
      <c r="F52" s="33"/>
      <c r="G52" s="33"/>
      <c r="H52" s="33"/>
    </row>
    <row r="53" spans="1:8">
      <c r="A53" s="30" t="s">
        <v>165</v>
      </c>
      <c r="B53" s="31" t="s">
        <v>165</v>
      </c>
      <c r="C53" s="31" t="s">
        <v>20</v>
      </c>
      <c r="D53" s="31" t="s">
        <v>29</v>
      </c>
      <c r="E53" s="32" t="s">
        <v>12</v>
      </c>
      <c r="F53" s="33"/>
      <c r="G53" s="33"/>
      <c r="H53" s="33"/>
    </row>
    <row r="54" spans="1:8">
      <c r="A54" s="30" t="s">
        <v>219</v>
      </c>
      <c r="B54" s="31" t="s">
        <v>166</v>
      </c>
      <c r="C54" s="31" t="s">
        <v>57</v>
      </c>
      <c r="D54" s="31" t="s">
        <v>30</v>
      </c>
      <c r="E54" s="32" t="s">
        <v>12</v>
      </c>
      <c r="F54" s="33"/>
      <c r="G54" s="33"/>
      <c r="H54" s="33"/>
    </row>
    <row r="55" spans="1:8">
      <c r="A55" s="30" t="s">
        <v>220</v>
      </c>
      <c r="B55" s="31" t="s">
        <v>166</v>
      </c>
      <c r="C55" s="31" t="s">
        <v>59</v>
      </c>
      <c r="D55" s="31" t="s">
        <v>30</v>
      </c>
      <c r="E55" s="32" t="s">
        <v>12</v>
      </c>
      <c r="F55" s="33"/>
      <c r="G55" s="33"/>
      <c r="H55" s="33"/>
    </row>
    <row r="56" spans="1:8">
      <c r="A56" s="30" t="s">
        <v>221</v>
      </c>
      <c r="B56" s="31" t="s">
        <v>166</v>
      </c>
      <c r="C56" s="31" t="s">
        <v>19</v>
      </c>
      <c r="D56" s="31" t="s">
        <v>30</v>
      </c>
      <c r="E56" s="32" t="s">
        <v>12</v>
      </c>
      <c r="F56" s="33"/>
      <c r="G56" s="33"/>
      <c r="H56" s="33"/>
    </row>
    <row r="57" spans="1:8">
      <c r="A57" s="30" t="s">
        <v>166</v>
      </c>
      <c r="B57" s="31" t="s">
        <v>166</v>
      </c>
      <c r="C57" s="31" t="s">
        <v>20</v>
      </c>
      <c r="D57" s="31" t="s">
        <v>30</v>
      </c>
      <c r="E57" s="32" t="s">
        <v>12</v>
      </c>
      <c r="F57" s="33"/>
      <c r="G57" s="33"/>
      <c r="H57" s="33"/>
    </row>
    <row r="58" spans="1:8">
      <c r="A58" s="30" t="s">
        <v>270</v>
      </c>
      <c r="B58" s="31" t="s">
        <v>167</v>
      </c>
      <c r="C58" s="31" t="s">
        <v>202</v>
      </c>
      <c r="D58" s="31" t="s">
        <v>31</v>
      </c>
      <c r="E58" s="32" t="s">
        <v>12</v>
      </c>
      <c r="F58" s="33"/>
      <c r="G58" s="33"/>
      <c r="H58" s="33"/>
    </row>
    <row r="59" spans="1:8">
      <c r="A59" s="30" t="s">
        <v>305</v>
      </c>
      <c r="B59" s="31" t="s">
        <v>167</v>
      </c>
      <c r="C59" s="31" t="s">
        <v>59</v>
      </c>
      <c r="D59" s="31" t="s">
        <v>31</v>
      </c>
      <c r="E59" s="32" t="s">
        <v>12</v>
      </c>
      <c r="F59" s="33"/>
      <c r="G59" s="33"/>
      <c r="H59" s="33"/>
    </row>
    <row r="60" spans="1:8">
      <c r="A60" s="30" t="s">
        <v>222</v>
      </c>
      <c r="B60" s="31" t="s">
        <v>167</v>
      </c>
      <c r="C60" s="31" t="s">
        <v>19</v>
      </c>
      <c r="D60" s="31" t="s">
        <v>31</v>
      </c>
      <c r="E60" s="32" t="s">
        <v>12</v>
      </c>
      <c r="F60" s="33"/>
      <c r="G60" s="33"/>
      <c r="H60" s="33"/>
    </row>
    <row r="61" spans="1:8">
      <c r="A61" s="30" t="s">
        <v>167</v>
      </c>
      <c r="B61" s="31" t="s">
        <v>167</v>
      </c>
      <c r="C61" s="31" t="s">
        <v>20</v>
      </c>
      <c r="D61" s="31" t="s">
        <v>31</v>
      </c>
      <c r="E61" s="32" t="s">
        <v>12</v>
      </c>
      <c r="F61" s="33"/>
      <c r="G61" s="33"/>
      <c r="H61" s="33"/>
    </row>
    <row r="62" spans="1:8">
      <c r="A62" s="30" t="s">
        <v>314</v>
      </c>
      <c r="B62" s="31" t="s">
        <v>34</v>
      </c>
      <c r="C62" s="31" t="s">
        <v>375</v>
      </c>
      <c r="D62" s="31" t="s">
        <v>315</v>
      </c>
      <c r="E62" s="32" t="s">
        <v>12</v>
      </c>
      <c r="F62" s="33"/>
      <c r="G62" s="33"/>
      <c r="H62" s="33"/>
    </row>
    <row r="63" spans="1:8">
      <c r="A63" s="30" t="s">
        <v>223</v>
      </c>
      <c r="B63" s="31" t="s">
        <v>34</v>
      </c>
      <c r="C63" s="31" t="s">
        <v>59</v>
      </c>
      <c r="D63" s="31" t="s">
        <v>32</v>
      </c>
      <c r="E63" s="32" t="s">
        <v>12</v>
      </c>
      <c r="F63" s="33"/>
      <c r="G63" s="33"/>
      <c r="H63" s="33"/>
    </row>
    <row r="64" spans="1:8">
      <c r="A64" s="30" t="s">
        <v>310</v>
      </c>
      <c r="B64" s="31" t="s">
        <v>34</v>
      </c>
      <c r="C64" s="31" t="s">
        <v>374</v>
      </c>
      <c r="D64" s="31" t="s">
        <v>311</v>
      </c>
      <c r="E64" s="32" t="s">
        <v>12</v>
      </c>
      <c r="F64" s="33"/>
      <c r="G64" s="33"/>
      <c r="H64" s="33"/>
    </row>
    <row r="65" spans="1:8">
      <c r="A65" s="30" t="s">
        <v>33</v>
      </c>
      <c r="B65" s="31" t="s">
        <v>34</v>
      </c>
      <c r="C65" s="31" t="s">
        <v>19</v>
      </c>
      <c r="D65" s="31" t="s">
        <v>287</v>
      </c>
      <c r="E65" s="32" t="s">
        <v>12</v>
      </c>
      <c r="F65" s="33"/>
      <c r="G65" s="33"/>
      <c r="H65" s="33"/>
    </row>
    <row r="66" spans="1:8">
      <c r="A66" s="30" t="s">
        <v>316</v>
      </c>
      <c r="B66" s="31" t="s">
        <v>34</v>
      </c>
      <c r="C66" s="31" t="s">
        <v>373</v>
      </c>
      <c r="D66" s="31" t="s">
        <v>317</v>
      </c>
      <c r="E66" s="32" t="s">
        <v>12</v>
      </c>
      <c r="F66" s="33"/>
      <c r="G66" s="33"/>
      <c r="H66" s="33"/>
    </row>
    <row r="67" spans="1:8">
      <c r="A67" s="30" t="s">
        <v>307</v>
      </c>
      <c r="B67" s="31" t="s">
        <v>34</v>
      </c>
      <c r="C67" s="31" t="s">
        <v>372</v>
      </c>
      <c r="D67" s="31" t="s">
        <v>308</v>
      </c>
      <c r="E67" s="32" t="s">
        <v>12</v>
      </c>
      <c r="F67" s="33"/>
      <c r="G67" s="33"/>
      <c r="H67" s="33"/>
    </row>
    <row r="68" spans="1:8">
      <c r="A68" s="30" t="s">
        <v>34</v>
      </c>
      <c r="B68" s="31" t="s">
        <v>34</v>
      </c>
      <c r="C68" s="31" t="s">
        <v>20</v>
      </c>
      <c r="D68" s="31" t="s">
        <v>35</v>
      </c>
      <c r="E68" s="32" t="s">
        <v>12</v>
      </c>
      <c r="F68" s="33"/>
      <c r="G68" s="33"/>
      <c r="H68" s="33"/>
    </row>
    <row r="69" spans="1:8">
      <c r="A69" s="30" t="s">
        <v>306</v>
      </c>
      <c r="B69" s="31" t="s">
        <v>34</v>
      </c>
      <c r="C69" s="31" t="s">
        <v>371</v>
      </c>
      <c r="D69" s="31" t="s">
        <v>36</v>
      </c>
      <c r="E69" s="32" t="s">
        <v>12</v>
      </c>
      <c r="F69" s="33"/>
      <c r="G69" s="33"/>
      <c r="H69" s="33"/>
    </row>
    <row r="70" spans="1:8">
      <c r="A70" s="30" t="s">
        <v>299</v>
      </c>
      <c r="B70" s="31" t="s">
        <v>34</v>
      </c>
      <c r="C70" s="31" t="s">
        <v>369</v>
      </c>
      <c r="D70" s="31" t="s">
        <v>309</v>
      </c>
      <c r="E70" s="32" t="s">
        <v>12</v>
      </c>
      <c r="F70" s="33"/>
      <c r="G70" s="33"/>
      <c r="H70" s="33"/>
    </row>
    <row r="71" spans="1:8">
      <c r="A71" s="30" t="s">
        <v>37</v>
      </c>
      <c r="B71" s="31" t="s">
        <v>34</v>
      </c>
      <c r="C71" s="31" t="s">
        <v>21</v>
      </c>
      <c r="D71" s="31" t="s">
        <v>36</v>
      </c>
      <c r="E71" s="32" t="s">
        <v>38</v>
      </c>
      <c r="F71" s="33"/>
      <c r="G71" s="33"/>
      <c r="H71" s="33"/>
    </row>
    <row r="72" spans="1:8">
      <c r="A72" s="30" t="s">
        <v>337</v>
      </c>
      <c r="B72" s="31" t="s">
        <v>34</v>
      </c>
      <c r="C72" s="31" t="s">
        <v>370</v>
      </c>
      <c r="D72" s="31" t="s">
        <v>36</v>
      </c>
      <c r="E72" s="32" t="s">
        <v>12</v>
      </c>
      <c r="F72" s="33"/>
      <c r="G72" s="33"/>
      <c r="H72" s="33"/>
    </row>
    <row r="73" spans="1:8">
      <c r="A73" s="30" t="s">
        <v>268</v>
      </c>
      <c r="B73" s="31" t="s">
        <v>40</v>
      </c>
      <c r="C73" s="31" t="s">
        <v>267</v>
      </c>
      <c r="D73" s="31" t="s">
        <v>39</v>
      </c>
      <c r="E73" s="32" t="s">
        <v>12</v>
      </c>
      <c r="F73" s="33"/>
      <c r="G73" s="33"/>
      <c r="H73" s="33"/>
    </row>
    <row r="74" spans="1:8">
      <c r="A74" s="30" t="s">
        <v>40</v>
      </c>
      <c r="B74" s="31" t="s">
        <v>40</v>
      </c>
      <c r="C74" s="31" t="s">
        <v>20</v>
      </c>
      <c r="D74" s="31" t="s">
        <v>41</v>
      </c>
      <c r="E74" s="32" t="s">
        <v>12</v>
      </c>
      <c r="F74" s="33"/>
      <c r="G74" s="33"/>
      <c r="H74" s="33"/>
    </row>
    <row r="75" spans="1:8">
      <c r="A75" s="30" t="s">
        <v>42</v>
      </c>
      <c r="B75" s="31" t="s">
        <v>40</v>
      </c>
      <c r="C75" s="31" t="s">
        <v>21</v>
      </c>
      <c r="D75" s="31" t="s">
        <v>39</v>
      </c>
      <c r="E75" s="32" t="s">
        <v>12</v>
      </c>
      <c r="F75" s="33"/>
      <c r="G75" s="33"/>
      <c r="H75" s="33"/>
    </row>
    <row r="76" spans="1:8">
      <c r="A76" s="30" t="s">
        <v>224</v>
      </c>
      <c r="B76" s="31" t="s">
        <v>168</v>
      </c>
      <c r="C76" s="31" t="s">
        <v>57</v>
      </c>
      <c r="D76" s="31" t="s">
        <v>43</v>
      </c>
      <c r="E76" s="32" t="s">
        <v>12</v>
      </c>
      <c r="F76" s="33"/>
      <c r="G76" s="33"/>
      <c r="H76" s="33"/>
    </row>
    <row r="77" spans="1:8">
      <c r="A77" s="30" t="s">
        <v>296</v>
      </c>
      <c r="B77" s="31" t="s">
        <v>168</v>
      </c>
      <c r="C77" s="31" t="s">
        <v>19</v>
      </c>
      <c r="D77" s="31" t="s">
        <v>43</v>
      </c>
      <c r="E77" s="32" t="s">
        <v>12</v>
      </c>
      <c r="F77" s="33"/>
      <c r="G77" s="33"/>
      <c r="H77" s="33"/>
    </row>
    <row r="78" spans="1:8">
      <c r="A78" s="30" t="s">
        <v>225</v>
      </c>
      <c r="B78" s="31" t="s">
        <v>45</v>
      </c>
      <c r="C78" s="31" t="s">
        <v>57</v>
      </c>
      <c r="D78" s="31" t="s">
        <v>44</v>
      </c>
      <c r="E78" s="32" t="s">
        <v>12</v>
      </c>
      <c r="F78" s="33"/>
      <c r="G78" s="33"/>
      <c r="H78" s="33"/>
    </row>
    <row r="79" spans="1:8">
      <c r="A79" s="30" t="s">
        <v>297</v>
      </c>
      <c r="B79" s="31" t="s">
        <v>45</v>
      </c>
      <c r="C79" s="31" t="s">
        <v>19</v>
      </c>
      <c r="D79" s="31" t="s">
        <v>44</v>
      </c>
      <c r="E79" s="32" t="s">
        <v>12</v>
      </c>
      <c r="F79" s="33"/>
      <c r="G79" s="33"/>
      <c r="H79" s="33"/>
    </row>
    <row r="80" spans="1:8">
      <c r="A80" s="30" t="s">
        <v>46</v>
      </c>
      <c r="B80" s="31" t="s">
        <v>47</v>
      </c>
      <c r="C80" s="31" t="s">
        <v>17</v>
      </c>
      <c r="D80" s="31" t="s">
        <v>48</v>
      </c>
      <c r="E80" s="32" t="s">
        <v>12</v>
      </c>
      <c r="F80" s="33"/>
      <c r="G80" s="33"/>
      <c r="H80" s="33"/>
    </row>
    <row r="81" spans="1:8">
      <c r="A81" s="30" t="s">
        <v>269</v>
      </c>
      <c r="B81" s="31" t="s">
        <v>47</v>
      </c>
      <c r="C81" s="31" t="s">
        <v>267</v>
      </c>
      <c r="D81" s="31" t="s">
        <v>48</v>
      </c>
      <c r="E81" s="32" t="s">
        <v>12</v>
      </c>
      <c r="F81" s="33"/>
      <c r="G81" s="33"/>
      <c r="H81" s="33"/>
    </row>
    <row r="82" spans="1:8">
      <c r="A82" s="30" t="s">
        <v>49</v>
      </c>
      <c r="B82" s="31" t="s">
        <v>47</v>
      </c>
      <c r="C82" s="31" t="s">
        <v>19</v>
      </c>
      <c r="D82" s="31" t="s">
        <v>48</v>
      </c>
      <c r="E82" s="32" t="s">
        <v>12</v>
      </c>
      <c r="F82" s="33"/>
      <c r="G82" s="33"/>
      <c r="H82" s="33"/>
    </row>
    <row r="83" spans="1:8">
      <c r="A83" s="30" t="s">
        <v>47</v>
      </c>
      <c r="B83" s="31" t="s">
        <v>47</v>
      </c>
      <c r="C83" s="31" t="s">
        <v>20</v>
      </c>
      <c r="D83" s="31" t="s">
        <v>48</v>
      </c>
      <c r="E83" s="32" t="s">
        <v>12</v>
      </c>
      <c r="F83" s="33"/>
      <c r="G83" s="33"/>
      <c r="H83" s="33"/>
    </row>
    <row r="84" spans="1:8">
      <c r="A84" s="30" t="s">
        <v>226</v>
      </c>
      <c r="B84" s="31" t="s">
        <v>47</v>
      </c>
      <c r="C84" s="31" t="s">
        <v>21</v>
      </c>
      <c r="D84" s="31" t="s">
        <v>48</v>
      </c>
      <c r="E84" s="32" t="s">
        <v>12</v>
      </c>
      <c r="F84" s="33"/>
      <c r="G84" s="33"/>
      <c r="H84" s="33"/>
    </row>
    <row r="85" spans="1:8">
      <c r="A85" s="30" t="s">
        <v>227</v>
      </c>
      <c r="B85" s="31" t="s">
        <v>169</v>
      </c>
      <c r="C85" s="31" t="s">
        <v>59</v>
      </c>
      <c r="D85" s="31" t="s">
        <v>50</v>
      </c>
      <c r="E85" s="32" t="s">
        <v>12</v>
      </c>
      <c r="F85" s="33"/>
      <c r="G85" s="33"/>
      <c r="H85" s="33"/>
    </row>
    <row r="86" spans="1:8">
      <c r="A86" s="30" t="s">
        <v>228</v>
      </c>
      <c r="B86" s="31" t="s">
        <v>169</v>
      </c>
      <c r="C86" s="31" t="s">
        <v>19</v>
      </c>
      <c r="D86" s="31" t="s">
        <v>50</v>
      </c>
      <c r="E86" s="32" t="s">
        <v>12</v>
      </c>
      <c r="F86" s="33"/>
      <c r="G86" s="33"/>
      <c r="H86" s="33"/>
    </row>
    <row r="87" spans="1:8">
      <c r="A87" s="30" t="s">
        <v>169</v>
      </c>
      <c r="B87" s="31" t="s">
        <v>169</v>
      </c>
      <c r="C87" s="31" t="s">
        <v>20</v>
      </c>
      <c r="D87" s="31" t="s">
        <v>50</v>
      </c>
      <c r="E87" s="32" t="s">
        <v>12</v>
      </c>
      <c r="F87" s="33"/>
      <c r="G87" s="33"/>
      <c r="H87" s="33"/>
    </row>
    <row r="88" spans="1:8">
      <c r="A88" s="30" t="s">
        <v>137</v>
      </c>
      <c r="B88" s="31" t="s">
        <v>138</v>
      </c>
      <c r="C88" s="31" t="s">
        <v>59</v>
      </c>
      <c r="D88" s="31" t="s">
        <v>139</v>
      </c>
      <c r="E88" s="32" t="s">
        <v>12</v>
      </c>
      <c r="F88" s="33"/>
      <c r="G88" s="33"/>
      <c r="H88" s="33"/>
    </row>
    <row r="89" spans="1:8">
      <c r="A89" s="30" t="s">
        <v>140</v>
      </c>
      <c r="B89" s="31" t="s">
        <v>138</v>
      </c>
      <c r="C89" s="31" t="s">
        <v>19</v>
      </c>
      <c r="D89" s="31" t="s">
        <v>139</v>
      </c>
      <c r="E89" s="32" t="s">
        <v>12</v>
      </c>
      <c r="F89" s="33"/>
      <c r="G89" s="33"/>
      <c r="H89" s="33"/>
    </row>
    <row r="90" spans="1:8">
      <c r="A90" s="30" t="s">
        <v>229</v>
      </c>
      <c r="B90" s="31" t="s">
        <v>138</v>
      </c>
      <c r="C90" s="31" t="s">
        <v>205</v>
      </c>
      <c r="D90" s="31" t="s">
        <v>139</v>
      </c>
      <c r="E90" s="32" t="s">
        <v>141</v>
      </c>
      <c r="F90" s="33"/>
      <c r="G90" s="33"/>
      <c r="H90" s="33"/>
    </row>
    <row r="91" spans="1:8">
      <c r="A91" s="30" t="s">
        <v>142</v>
      </c>
      <c r="B91" s="31" t="s">
        <v>138</v>
      </c>
      <c r="C91" s="31" t="s">
        <v>204</v>
      </c>
      <c r="D91" s="31" t="s">
        <v>139</v>
      </c>
      <c r="E91" s="32" t="s">
        <v>12</v>
      </c>
      <c r="F91" s="33"/>
      <c r="G91" s="33"/>
      <c r="H91" s="33"/>
    </row>
    <row r="92" spans="1:8">
      <c r="A92" s="30" t="s">
        <v>138</v>
      </c>
      <c r="B92" s="31" t="s">
        <v>138</v>
      </c>
      <c r="C92" s="31" t="s">
        <v>260</v>
      </c>
      <c r="D92" s="31" t="s">
        <v>139</v>
      </c>
      <c r="E92" s="32" t="s">
        <v>12</v>
      </c>
      <c r="F92" s="33"/>
      <c r="G92" s="33"/>
      <c r="H92" s="33"/>
    </row>
    <row r="93" spans="1:8">
      <c r="A93" s="30" t="s">
        <v>258</v>
      </c>
      <c r="B93" s="31" t="s">
        <v>138</v>
      </c>
      <c r="C93" s="31" t="s">
        <v>259</v>
      </c>
      <c r="D93" s="31" t="s">
        <v>139</v>
      </c>
      <c r="E93" s="32" t="s">
        <v>12</v>
      </c>
      <c r="F93" s="33"/>
      <c r="G93" s="33"/>
      <c r="H93" s="33"/>
    </row>
    <row r="94" spans="1:8">
      <c r="A94" s="30" t="s">
        <v>230</v>
      </c>
      <c r="B94" s="31" t="s">
        <v>138</v>
      </c>
      <c r="C94" s="31" t="s">
        <v>203</v>
      </c>
      <c r="D94" s="31" t="s">
        <v>139</v>
      </c>
      <c r="E94" s="32" t="s">
        <v>141</v>
      </c>
      <c r="F94" s="33"/>
      <c r="G94" s="33"/>
      <c r="H94" s="33"/>
    </row>
    <row r="95" spans="1:8">
      <c r="A95" s="37" t="s">
        <v>143</v>
      </c>
      <c r="B95" s="31" t="s">
        <v>138</v>
      </c>
      <c r="C95" s="31" t="s">
        <v>21</v>
      </c>
      <c r="D95" s="31" t="s">
        <v>139</v>
      </c>
      <c r="E95" s="32" t="s">
        <v>12</v>
      </c>
      <c r="F95" s="33"/>
      <c r="G95" s="33"/>
      <c r="H95" s="33"/>
    </row>
    <row r="96" spans="1:8">
      <c r="A96" s="37" t="s">
        <v>350</v>
      </c>
      <c r="B96" s="31" t="s">
        <v>138</v>
      </c>
      <c r="C96" s="31" t="s">
        <v>358</v>
      </c>
      <c r="D96" s="31" t="s">
        <v>351</v>
      </c>
      <c r="E96" s="32" t="s">
        <v>12</v>
      </c>
      <c r="F96" s="33"/>
      <c r="G96" s="33"/>
      <c r="H96" s="33"/>
    </row>
    <row r="97" spans="1:8">
      <c r="A97" s="30" t="s">
        <v>231</v>
      </c>
      <c r="B97" s="31" t="s">
        <v>170</v>
      </c>
      <c r="C97" s="31" t="s">
        <v>19</v>
      </c>
      <c r="D97" s="31" t="s">
        <v>51</v>
      </c>
      <c r="E97" s="32" t="s">
        <v>12</v>
      </c>
      <c r="F97" s="33"/>
      <c r="G97" s="33"/>
      <c r="H97" s="33"/>
    </row>
    <row r="98" spans="1:8">
      <c r="A98" s="30" t="s">
        <v>170</v>
      </c>
      <c r="B98" s="31" t="s">
        <v>170</v>
      </c>
      <c r="C98" s="31" t="s">
        <v>20</v>
      </c>
      <c r="D98" s="31" t="s">
        <v>51</v>
      </c>
      <c r="E98" s="32" t="s">
        <v>12</v>
      </c>
      <c r="F98" s="33"/>
      <c r="G98" s="33"/>
      <c r="H98" s="33"/>
    </row>
    <row r="99" spans="1:8">
      <c r="A99" s="30" t="s">
        <v>232</v>
      </c>
      <c r="B99" s="31" t="s">
        <v>170</v>
      </c>
      <c r="C99" s="31" t="s">
        <v>21</v>
      </c>
      <c r="D99" s="31" t="s">
        <v>51</v>
      </c>
      <c r="E99" s="32" t="s">
        <v>12</v>
      </c>
      <c r="F99" s="33"/>
      <c r="G99" s="33"/>
      <c r="H99" s="33"/>
    </row>
    <row r="100" spans="1:8">
      <c r="A100" s="30" t="s">
        <v>233</v>
      </c>
      <c r="B100" s="31" t="s">
        <v>171</v>
      </c>
      <c r="C100" s="31" t="s">
        <v>17</v>
      </c>
      <c r="D100" s="31" t="s">
        <v>52</v>
      </c>
      <c r="E100" s="32" t="s">
        <v>12</v>
      </c>
      <c r="F100" s="33"/>
      <c r="G100" s="33"/>
      <c r="H100" s="33"/>
    </row>
    <row r="101" spans="1:8">
      <c r="A101" s="30" t="s">
        <v>234</v>
      </c>
      <c r="B101" s="31" t="s">
        <v>171</v>
      </c>
      <c r="C101" s="31" t="s">
        <v>19</v>
      </c>
      <c r="D101" s="31" t="s">
        <v>52</v>
      </c>
      <c r="E101" s="32" t="s">
        <v>12</v>
      </c>
      <c r="F101" s="33"/>
      <c r="G101" s="33"/>
      <c r="H101" s="33"/>
    </row>
    <row r="102" spans="1:8">
      <c r="A102" s="30" t="s">
        <v>171</v>
      </c>
      <c r="B102" s="31" t="s">
        <v>171</v>
      </c>
      <c r="C102" s="31" t="s">
        <v>20</v>
      </c>
      <c r="D102" s="31" t="s">
        <v>52</v>
      </c>
      <c r="E102" s="32" t="s">
        <v>12</v>
      </c>
      <c r="F102" s="33"/>
      <c r="G102" s="33"/>
      <c r="H102" s="33"/>
    </row>
    <row r="103" spans="1:8">
      <c r="A103" s="30" t="s">
        <v>275</v>
      </c>
      <c r="B103" s="31" t="s">
        <v>172</v>
      </c>
      <c r="C103" s="31" t="s">
        <v>274</v>
      </c>
      <c r="D103" s="31" t="s">
        <v>53</v>
      </c>
      <c r="E103" s="32" t="s">
        <v>12</v>
      </c>
      <c r="F103" s="33"/>
      <c r="G103" s="33"/>
      <c r="H103" s="33"/>
    </row>
    <row r="104" spans="1:8">
      <c r="A104" s="30" t="s">
        <v>235</v>
      </c>
      <c r="B104" s="31" t="s">
        <v>172</v>
      </c>
      <c r="C104" s="31" t="s">
        <v>59</v>
      </c>
      <c r="D104" s="31" t="s">
        <v>53</v>
      </c>
      <c r="E104" s="32" t="s">
        <v>12</v>
      </c>
      <c r="F104" s="33"/>
      <c r="G104" s="33"/>
      <c r="H104" s="33"/>
    </row>
    <row r="105" spans="1:8">
      <c r="A105" s="30" t="s">
        <v>236</v>
      </c>
      <c r="B105" s="31" t="s">
        <v>172</v>
      </c>
      <c r="C105" s="31" t="s">
        <v>19</v>
      </c>
      <c r="D105" s="31" t="s">
        <v>53</v>
      </c>
      <c r="E105" s="32" t="s">
        <v>12</v>
      </c>
      <c r="F105" s="33"/>
      <c r="G105" s="33"/>
      <c r="H105" s="33"/>
    </row>
    <row r="106" spans="1:8">
      <c r="A106" s="30" t="s">
        <v>172</v>
      </c>
      <c r="B106" s="31" t="s">
        <v>172</v>
      </c>
      <c r="C106" s="31" t="s">
        <v>20</v>
      </c>
      <c r="D106" s="31" t="s">
        <v>53</v>
      </c>
      <c r="E106" s="32" t="s">
        <v>12</v>
      </c>
      <c r="F106" s="33"/>
      <c r="G106" s="33"/>
      <c r="H106" s="33"/>
    </row>
    <row r="107" spans="1:8">
      <c r="A107" s="30" t="s">
        <v>285</v>
      </c>
      <c r="B107" s="31" t="s">
        <v>173</v>
      </c>
      <c r="C107" s="31" t="s">
        <v>57</v>
      </c>
      <c r="D107" s="31" t="s">
        <v>54</v>
      </c>
      <c r="E107" s="32" t="s">
        <v>12</v>
      </c>
      <c r="F107" s="33"/>
      <c r="G107" s="33"/>
      <c r="H107" s="33"/>
    </row>
    <row r="108" spans="1:8">
      <c r="A108" s="30" t="s">
        <v>284</v>
      </c>
      <c r="B108" s="31" t="s">
        <v>173</v>
      </c>
      <c r="C108" s="31" t="s">
        <v>202</v>
      </c>
      <c r="D108" s="31" t="s">
        <v>54</v>
      </c>
      <c r="E108" s="32" t="s">
        <v>12</v>
      </c>
      <c r="F108" s="33"/>
      <c r="G108" s="33"/>
      <c r="H108" s="33"/>
    </row>
    <row r="109" spans="1:8">
      <c r="A109" s="30" t="s">
        <v>237</v>
      </c>
      <c r="B109" s="31" t="s">
        <v>173</v>
      </c>
      <c r="C109" s="31" t="s">
        <v>59</v>
      </c>
      <c r="D109" s="31" t="s">
        <v>54</v>
      </c>
      <c r="E109" s="32" t="s">
        <v>12</v>
      </c>
      <c r="F109" s="33"/>
      <c r="G109" s="33"/>
      <c r="H109" s="33"/>
    </row>
    <row r="110" spans="1:8">
      <c r="A110" s="30" t="s">
        <v>238</v>
      </c>
      <c r="B110" s="31" t="s">
        <v>173</v>
      </c>
      <c r="C110" s="31" t="s">
        <v>19</v>
      </c>
      <c r="D110" s="31" t="s">
        <v>54</v>
      </c>
      <c r="E110" s="32" t="s">
        <v>12</v>
      </c>
      <c r="F110" s="33"/>
      <c r="G110" s="33"/>
      <c r="H110" s="33"/>
    </row>
    <row r="111" spans="1:8">
      <c r="A111" s="30" t="s">
        <v>173</v>
      </c>
      <c r="B111" s="31" t="s">
        <v>173</v>
      </c>
      <c r="C111" s="31" t="s">
        <v>20</v>
      </c>
      <c r="D111" s="31" t="s">
        <v>54</v>
      </c>
      <c r="E111" s="32" t="s">
        <v>12</v>
      </c>
      <c r="F111" s="33"/>
      <c r="G111" s="33"/>
      <c r="H111" s="33"/>
    </row>
    <row r="112" spans="1:8">
      <c r="A112" s="30" t="s">
        <v>55</v>
      </c>
      <c r="B112" s="31" t="s">
        <v>56</v>
      </c>
      <c r="C112" s="31" t="s">
        <v>57</v>
      </c>
      <c r="D112" s="31" t="s">
        <v>60</v>
      </c>
      <c r="E112" s="32" t="s">
        <v>12</v>
      </c>
      <c r="F112" s="33"/>
      <c r="G112" s="33"/>
      <c r="H112" s="33"/>
    </row>
    <row r="113" spans="1:8">
      <c r="A113" s="30" t="s">
        <v>58</v>
      </c>
      <c r="B113" s="31" t="s">
        <v>56</v>
      </c>
      <c r="C113" s="31" t="s">
        <v>59</v>
      </c>
      <c r="D113" s="31" t="s">
        <v>60</v>
      </c>
      <c r="E113" s="32" t="s">
        <v>12</v>
      </c>
      <c r="F113" s="33"/>
      <c r="G113" s="33"/>
      <c r="H113" s="33"/>
    </row>
    <row r="114" spans="1:8">
      <c r="A114" s="30" t="s">
        <v>319</v>
      </c>
      <c r="B114" s="31" t="s">
        <v>56</v>
      </c>
      <c r="C114" s="31" t="s">
        <v>19</v>
      </c>
      <c r="D114" s="31" t="s">
        <v>60</v>
      </c>
      <c r="E114" s="32" t="s">
        <v>12</v>
      </c>
      <c r="F114" s="33"/>
      <c r="G114" s="33"/>
      <c r="H114" s="33"/>
    </row>
    <row r="115" spans="1:8">
      <c r="A115" s="30" t="s">
        <v>56</v>
      </c>
      <c r="B115" s="31" t="s">
        <v>56</v>
      </c>
      <c r="C115" s="31" t="s">
        <v>20</v>
      </c>
      <c r="D115" s="31" t="s">
        <v>60</v>
      </c>
      <c r="E115" s="32" t="s">
        <v>12</v>
      </c>
      <c r="F115" s="33"/>
      <c r="G115" s="33"/>
      <c r="H115" s="33"/>
    </row>
    <row r="116" spans="1:8">
      <c r="A116" s="30" t="s">
        <v>61</v>
      </c>
      <c r="B116" s="31" t="s">
        <v>61</v>
      </c>
      <c r="C116" s="31" t="s">
        <v>62</v>
      </c>
      <c r="D116" s="31" t="s">
        <v>63</v>
      </c>
      <c r="E116" s="32" t="s">
        <v>12</v>
      </c>
      <c r="F116" s="33"/>
      <c r="G116" s="33"/>
      <c r="H116" s="33"/>
    </row>
    <row r="117" spans="1:8">
      <c r="A117" s="30" t="s">
        <v>239</v>
      </c>
      <c r="B117" s="31" t="s">
        <v>174</v>
      </c>
      <c r="C117" s="31" t="s">
        <v>17</v>
      </c>
      <c r="D117" s="36" t="s">
        <v>64</v>
      </c>
      <c r="E117" s="32" t="s">
        <v>12</v>
      </c>
      <c r="F117" s="33"/>
      <c r="G117" s="33"/>
      <c r="H117" s="33"/>
    </row>
    <row r="118" spans="1:8">
      <c r="A118" s="30" t="s">
        <v>240</v>
      </c>
      <c r="B118" s="31" t="s">
        <v>174</v>
      </c>
      <c r="C118" s="31" t="s">
        <v>19</v>
      </c>
      <c r="D118" s="36" t="s">
        <v>64</v>
      </c>
      <c r="E118" s="32" t="s">
        <v>12</v>
      </c>
      <c r="F118" s="33"/>
      <c r="G118" s="33"/>
      <c r="H118" s="33"/>
    </row>
    <row r="119" spans="1:8">
      <c r="A119" s="30" t="s">
        <v>174</v>
      </c>
      <c r="B119" s="31" t="s">
        <v>174</v>
      </c>
      <c r="C119" s="31" t="s">
        <v>20</v>
      </c>
      <c r="D119" s="36" t="s">
        <v>64</v>
      </c>
      <c r="E119" s="32" t="s">
        <v>12</v>
      </c>
      <c r="F119" s="33"/>
      <c r="G119" s="33"/>
      <c r="H119" s="33"/>
    </row>
    <row r="120" spans="1:8">
      <c r="A120" s="30" t="s">
        <v>265</v>
      </c>
      <c r="B120" s="31" t="s">
        <v>175</v>
      </c>
      <c r="C120" s="31" t="s">
        <v>202</v>
      </c>
      <c r="D120" s="31" t="s">
        <v>65</v>
      </c>
      <c r="E120" s="32" t="s">
        <v>12</v>
      </c>
      <c r="F120" s="33"/>
      <c r="G120" s="33"/>
      <c r="H120" s="33"/>
    </row>
    <row r="121" spans="1:8">
      <c r="A121" s="30" t="s">
        <v>241</v>
      </c>
      <c r="B121" s="31" t="s">
        <v>175</v>
      </c>
      <c r="C121" s="31" t="s">
        <v>17</v>
      </c>
      <c r="D121" s="31" t="s">
        <v>65</v>
      </c>
      <c r="E121" s="32" t="s">
        <v>12</v>
      </c>
      <c r="F121" s="33"/>
      <c r="G121" s="33"/>
      <c r="H121" s="33"/>
    </row>
    <row r="122" spans="1:8">
      <c r="A122" s="30" t="s">
        <v>242</v>
      </c>
      <c r="B122" s="31" t="s">
        <v>175</v>
      </c>
      <c r="C122" s="31" t="s">
        <v>19</v>
      </c>
      <c r="D122" s="31" t="s">
        <v>65</v>
      </c>
      <c r="E122" s="32" t="s">
        <v>12</v>
      </c>
      <c r="F122" s="33"/>
      <c r="G122" s="33"/>
      <c r="H122" s="33"/>
    </row>
    <row r="123" spans="1:8">
      <c r="A123" s="30" t="s">
        <v>175</v>
      </c>
      <c r="B123" s="31" t="s">
        <v>175</v>
      </c>
      <c r="C123" s="31" t="s">
        <v>20</v>
      </c>
      <c r="D123" s="31" t="s">
        <v>65</v>
      </c>
      <c r="E123" s="32" t="s">
        <v>12</v>
      </c>
      <c r="F123" s="33"/>
      <c r="G123" s="33"/>
      <c r="H123" s="33"/>
    </row>
    <row r="124" spans="1:8">
      <c r="A124" s="30" t="s">
        <v>266</v>
      </c>
      <c r="B124" s="31" t="s">
        <v>176</v>
      </c>
      <c r="C124" s="31" t="s">
        <v>202</v>
      </c>
      <c r="D124" s="31" t="s">
        <v>66</v>
      </c>
      <c r="E124" s="32" t="s">
        <v>12</v>
      </c>
      <c r="F124" s="33"/>
      <c r="G124" s="33"/>
      <c r="H124" s="33"/>
    </row>
    <row r="125" spans="1:8">
      <c r="A125" s="30" t="s">
        <v>243</v>
      </c>
      <c r="B125" s="31" t="s">
        <v>176</v>
      </c>
      <c r="C125" s="31" t="s">
        <v>17</v>
      </c>
      <c r="D125" s="31" t="s">
        <v>66</v>
      </c>
      <c r="E125" s="32" t="s">
        <v>12</v>
      </c>
      <c r="F125" s="33"/>
      <c r="G125" s="33"/>
      <c r="H125" s="33"/>
    </row>
    <row r="126" spans="1:8">
      <c r="A126" s="30" t="s">
        <v>244</v>
      </c>
      <c r="B126" s="31" t="s">
        <v>176</v>
      </c>
      <c r="C126" s="31" t="s">
        <v>19</v>
      </c>
      <c r="D126" s="31" t="s">
        <v>66</v>
      </c>
      <c r="E126" s="32" t="s">
        <v>12</v>
      </c>
      <c r="F126" s="33"/>
      <c r="G126" s="33"/>
      <c r="H126" s="33"/>
    </row>
    <row r="127" spans="1:8">
      <c r="A127" s="30" t="s">
        <v>176</v>
      </c>
      <c r="B127" s="31" t="s">
        <v>176</v>
      </c>
      <c r="C127" s="31" t="s">
        <v>20</v>
      </c>
      <c r="D127" s="31" t="s">
        <v>66</v>
      </c>
      <c r="E127" s="32" t="s">
        <v>12</v>
      </c>
      <c r="F127" s="33"/>
      <c r="G127" s="33"/>
      <c r="H127" s="33"/>
    </row>
    <row r="128" spans="1:8">
      <c r="A128" s="30" t="s">
        <v>245</v>
      </c>
      <c r="B128" s="31" t="s">
        <v>177</v>
      </c>
      <c r="C128" s="31" t="s">
        <v>57</v>
      </c>
      <c r="D128" s="31" t="s">
        <v>67</v>
      </c>
      <c r="E128" s="32" t="s">
        <v>12</v>
      </c>
      <c r="F128" s="33"/>
      <c r="G128" s="33"/>
      <c r="H128" s="33"/>
    </row>
    <row r="129" spans="1:8">
      <c r="A129" s="30" t="s">
        <v>246</v>
      </c>
      <c r="B129" s="31" t="s">
        <v>177</v>
      </c>
      <c r="C129" s="31" t="s">
        <v>19</v>
      </c>
      <c r="D129" s="31" t="s">
        <v>67</v>
      </c>
      <c r="E129" s="32" t="s">
        <v>12</v>
      </c>
      <c r="F129" s="33"/>
      <c r="G129" s="33"/>
      <c r="H129" s="33"/>
    </row>
    <row r="130" spans="1:8">
      <c r="A130" s="30" t="s">
        <v>177</v>
      </c>
      <c r="B130" s="31" t="s">
        <v>177</v>
      </c>
      <c r="C130" s="31" t="s">
        <v>20</v>
      </c>
      <c r="D130" s="31" t="s">
        <v>67</v>
      </c>
      <c r="E130" s="32" t="s">
        <v>12</v>
      </c>
      <c r="F130" s="33"/>
      <c r="G130" s="33"/>
      <c r="H130" s="33"/>
    </row>
    <row r="131" spans="1:8">
      <c r="A131" s="30" t="s">
        <v>247</v>
      </c>
      <c r="B131" s="31" t="s">
        <v>178</v>
      </c>
      <c r="C131" s="31" t="s">
        <v>57</v>
      </c>
      <c r="D131" s="31" t="s">
        <v>68</v>
      </c>
      <c r="E131" s="32" t="s">
        <v>12</v>
      </c>
      <c r="F131" s="33"/>
      <c r="G131" s="33"/>
      <c r="H131" s="33"/>
    </row>
    <row r="132" spans="1:8">
      <c r="A132" s="30" t="s">
        <v>248</v>
      </c>
      <c r="B132" s="31" t="s">
        <v>178</v>
      </c>
      <c r="C132" s="31" t="s">
        <v>19</v>
      </c>
      <c r="D132" s="31" t="s">
        <v>68</v>
      </c>
      <c r="E132" s="32" t="s">
        <v>12</v>
      </c>
      <c r="F132" s="33"/>
      <c r="G132" s="33"/>
      <c r="H132" s="33"/>
    </row>
    <row r="133" spans="1:8">
      <c r="A133" s="30" t="s">
        <v>178</v>
      </c>
      <c r="B133" s="31" t="s">
        <v>178</v>
      </c>
      <c r="C133" s="31" t="s">
        <v>20</v>
      </c>
      <c r="D133" s="31" t="s">
        <v>68</v>
      </c>
      <c r="E133" s="32" t="s">
        <v>12</v>
      </c>
      <c r="F133" s="33"/>
      <c r="G133" s="33"/>
      <c r="H133" s="33"/>
    </row>
    <row r="134" spans="1:8">
      <c r="A134" s="30" t="s">
        <v>249</v>
      </c>
      <c r="B134" s="31" t="s">
        <v>179</v>
      </c>
      <c r="C134" s="31" t="s">
        <v>17</v>
      </c>
      <c r="D134" s="31" t="s">
        <v>69</v>
      </c>
      <c r="E134" s="32" t="s">
        <v>12</v>
      </c>
      <c r="F134" s="33"/>
      <c r="G134" s="33"/>
      <c r="H134" s="33"/>
    </row>
    <row r="135" spans="1:8">
      <c r="A135" s="30" t="s">
        <v>250</v>
      </c>
      <c r="B135" s="31" t="s">
        <v>179</v>
      </c>
      <c r="C135" s="31" t="s">
        <v>19</v>
      </c>
      <c r="D135" s="31" t="s">
        <v>69</v>
      </c>
      <c r="E135" s="32" t="s">
        <v>12</v>
      </c>
      <c r="F135" s="33"/>
      <c r="G135" s="33"/>
      <c r="H135" s="33"/>
    </row>
    <row r="136" spans="1:8">
      <c r="A136" s="30" t="s">
        <v>179</v>
      </c>
      <c r="B136" s="31" t="s">
        <v>179</v>
      </c>
      <c r="C136" s="31" t="s">
        <v>20</v>
      </c>
      <c r="D136" s="31" t="s">
        <v>69</v>
      </c>
      <c r="E136" s="32" t="s">
        <v>12</v>
      </c>
      <c r="F136" s="33"/>
      <c r="G136" s="33"/>
      <c r="H136" s="33"/>
    </row>
    <row r="137" spans="1:8">
      <c r="A137" s="30" t="s">
        <v>251</v>
      </c>
      <c r="B137" s="31" t="s">
        <v>180</v>
      </c>
      <c r="C137" s="31" t="s">
        <v>17</v>
      </c>
      <c r="D137" s="31" t="s">
        <v>70</v>
      </c>
      <c r="E137" s="32" t="s">
        <v>12</v>
      </c>
      <c r="F137" s="33"/>
      <c r="G137" s="33"/>
      <c r="H137" s="33"/>
    </row>
    <row r="138" spans="1:8">
      <c r="A138" s="30" t="s">
        <v>252</v>
      </c>
      <c r="B138" s="31" t="s">
        <v>180</v>
      </c>
      <c r="C138" s="31" t="s">
        <v>19</v>
      </c>
      <c r="D138" s="31" t="s">
        <v>70</v>
      </c>
      <c r="E138" s="32" t="s">
        <v>12</v>
      </c>
      <c r="F138" s="33"/>
      <c r="G138" s="33"/>
      <c r="H138" s="33"/>
    </row>
    <row r="139" spans="1:8">
      <c r="A139" s="30" t="s">
        <v>180</v>
      </c>
      <c r="B139" s="31" t="s">
        <v>180</v>
      </c>
      <c r="C139" s="31" t="s">
        <v>20</v>
      </c>
      <c r="D139" s="31" t="s">
        <v>70</v>
      </c>
      <c r="E139" s="32" t="s">
        <v>12</v>
      </c>
      <c r="F139" s="33"/>
      <c r="G139" s="33"/>
      <c r="H139" s="33"/>
    </row>
    <row r="140" spans="1:8">
      <c r="A140" s="30" t="s">
        <v>253</v>
      </c>
      <c r="B140" s="31" t="s">
        <v>181</v>
      </c>
      <c r="C140" s="31" t="s">
        <v>80</v>
      </c>
      <c r="D140" s="31" t="s">
        <v>71</v>
      </c>
      <c r="E140" s="32" t="s">
        <v>12</v>
      </c>
      <c r="F140" s="33"/>
      <c r="G140" s="33"/>
      <c r="H140" s="33"/>
    </row>
    <row r="141" spans="1:8">
      <c r="A141" s="30" t="s">
        <v>254</v>
      </c>
      <c r="B141" s="31" t="s">
        <v>181</v>
      </c>
      <c r="C141" s="31" t="s">
        <v>57</v>
      </c>
      <c r="D141" s="31" t="s">
        <v>71</v>
      </c>
      <c r="E141" s="32" t="s">
        <v>12</v>
      </c>
      <c r="F141" s="33"/>
      <c r="G141" s="33"/>
      <c r="H141" s="33"/>
    </row>
    <row r="142" spans="1:8">
      <c r="A142" s="30" t="s">
        <v>312</v>
      </c>
      <c r="B142" s="31" t="s">
        <v>181</v>
      </c>
      <c r="C142" s="31" t="s">
        <v>19</v>
      </c>
      <c r="D142" s="31" t="s">
        <v>71</v>
      </c>
      <c r="E142" s="32" t="s">
        <v>12</v>
      </c>
      <c r="F142" s="33"/>
      <c r="G142" s="33"/>
      <c r="H142" s="33"/>
    </row>
    <row r="143" spans="1:8">
      <c r="A143" s="30" t="s">
        <v>276</v>
      </c>
      <c r="B143" s="31" t="s">
        <v>182</v>
      </c>
      <c r="C143" s="31" t="s">
        <v>202</v>
      </c>
      <c r="D143" s="36" t="s">
        <v>72</v>
      </c>
      <c r="E143" s="32" t="s">
        <v>12</v>
      </c>
      <c r="F143" s="33"/>
      <c r="G143" s="33"/>
      <c r="H143" s="33"/>
    </row>
    <row r="144" spans="1:8">
      <c r="A144" s="30" t="s">
        <v>277</v>
      </c>
      <c r="B144" s="31" t="s">
        <v>182</v>
      </c>
      <c r="C144" s="31" t="s">
        <v>17</v>
      </c>
      <c r="D144" s="36" t="s">
        <v>72</v>
      </c>
      <c r="E144" s="32" t="s">
        <v>12</v>
      </c>
      <c r="F144" s="33"/>
      <c r="G144" s="33"/>
      <c r="H144" s="33"/>
    </row>
    <row r="145" spans="1:8">
      <c r="A145" s="30" t="s">
        <v>255</v>
      </c>
      <c r="B145" s="31" t="s">
        <v>182</v>
      </c>
      <c r="C145" s="31" t="s">
        <v>19</v>
      </c>
      <c r="D145" s="36" t="s">
        <v>72</v>
      </c>
      <c r="E145" s="32" t="s">
        <v>12</v>
      </c>
      <c r="F145" s="33"/>
      <c r="G145" s="33"/>
      <c r="H145" s="33"/>
    </row>
    <row r="146" spans="1:8">
      <c r="A146" s="30" t="s">
        <v>182</v>
      </c>
      <c r="B146" s="31" t="s">
        <v>182</v>
      </c>
      <c r="C146" s="31" t="s">
        <v>20</v>
      </c>
      <c r="D146" s="36" t="s">
        <v>72</v>
      </c>
      <c r="E146" s="32" t="s">
        <v>12</v>
      </c>
      <c r="F146" s="33"/>
      <c r="G146" s="33"/>
      <c r="H146" s="33"/>
    </row>
    <row r="147" spans="1:8">
      <c r="A147" s="30" t="s">
        <v>318</v>
      </c>
      <c r="B147" s="31" t="s">
        <v>74</v>
      </c>
      <c r="C147" s="31" t="s">
        <v>274</v>
      </c>
      <c r="D147" s="31" t="s">
        <v>75</v>
      </c>
      <c r="E147" s="32" t="s">
        <v>12</v>
      </c>
      <c r="F147" s="33"/>
      <c r="G147" s="33"/>
      <c r="H147" s="33"/>
    </row>
    <row r="148" spans="1:8">
      <c r="A148" s="30" t="s">
        <v>313</v>
      </c>
      <c r="B148" s="31" t="s">
        <v>74</v>
      </c>
      <c r="C148" s="31" t="s">
        <v>17</v>
      </c>
      <c r="D148" s="31" t="s">
        <v>75</v>
      </c>
      <c r="E148" s="32" t="s">
        <v>12</v>
      </c>
      <c r="F148" s="33"/>
      <c r="G148" s="33"/>
      <c r="H148" s="33"/>
    </row>
    <row r="149" spans="1:8">
      <c r="A149" s="30" t="s">
        <v>73</v>
      </c>
      <c r="B149" s="31" t="s">
        <v>74</v>
      </c>
      <c r="C149" s="31" t="s">
        <v>19</v>
      </c>
      <c r="D149" s="31" t="s">
        <v>75</v>
      </c>
      <c r="E149" s="32" t="s">
        <v>12</v>
      </c>
      <c r="F149" s="33"/>
      <c r="G149" s="33"/>
      <c r="H149" s="33"/>
    </row>
    <row r="150" spans="1:8">
      <c r="A150" s="30" t="s">
        <v>74</v>
      </c>
      <c r="B150" s="31" t="s">
        <v>74</v>
      </c>
      <c r="C150" s="31" t="s">
        <v>20</v>
      </c>
      <c r="D150" s="31" t="s">
        <v>75</v>
      </c>
      <c r="E150" s="32" t="s">
        <v>12</v>
      </c>
      <c r="F150" s="33"/>
      <c r="G150" s="33"/>
      <c r="H150" s="33"/>
    </row>
    <row r="151" spans="1:8">
      <c r="A151" s="30" t="s">
        <v>256</v>
      </c>
      <c r="B151" s="31" t="s">
        <v>183</v>
      </c>
      <c r="C151" s="31" t="s">
        <v>17</v>
      </c>
      <c r="D151" s="31" t="s">
        <v>76</v>
      </c>
      <c r="E151" s="32" t="s">
        <v>12</v>
      </c>
      <c r="F151" s="33"/>
      <c r="G151" s="33"/>
      <c r="H151" s="33"/>
    </row>
    <row r="152" spans="1:8">
      <c r="A152" s="30" t="s">
        <v>257</v>
      </c>
      <c r="B152" s="31" t="s">
        <v>183</v>
      </c>
      <c r="C152" s="31" t="s">
        <v>19</v>
      </c>
      <c r="D152" s="31" t="s">
        <v>76</v>
      </c>
      <c r="E152" s="32" t="s">
        <v>12</v>
      </c>
      <c r="F152" s="33"/>
      <c r="G152" s="33"/>
      <c r="H152" s="33"/>
    </row>
    <row r="153" spans="1:8">
      <c r="A153" s="30" t="s">
        <v>183</v>
      </c>
      <c r="B153" s="31" t="s">
        <v>183</v>
      </c>
      <c r="C153" s="31" t="s">
        <v>20</v>
      </c>
      <c r="D153" s="31" t="s">
        <v>76</v>
      </c>
      <c r="E153" s="32" t="s">
        <v>12</v>
      </c>
      <c r="F153" s="33"/>
      <c r="G153" s="33"/>
      <c r="H153" s="33"/>
    </row>
    <row r="154" spans="1:8">
      <c r="A154" s="30" t="s">
        <v>272</v>
      </c>
      <c r="B154" s="31" t="s">
        <v>77</v>
      </c>
      <c r="C154" s="31" t="s">
        <v>80</v>
      </c>
      <c r="D154" s="31" t="s">
        <v>78</v>
      </c>
      <c r="E154" s="32" t="s">
        <v>12</v>
      </c>
      <c r="F154" s="33"/>
      <c r="G154" s="33"/>
      <c r="H154" s="33"/>
    </row>
    <row r="155" spans="1:8">
      <c r="A155" s="30" t="s">
        <v>273</v>
      </c>
      <c r="B155" s="31" t="s">
        <v>77</v>
      </c>
      <c r="C155" s="31" t="s">
        <v>59</v>
      </c>
      <c r="D155" s="31" t="s">
        <v>78</v>
      </c>
      <c r="E155" s="32" t="s">
        <v>12</v>
      </c>
      <c r="F155" s="33"/>
      <c r="G155" s="33"/>
      <c r="H155" s="33"/>
    </row>
    <row r="156" spans="1:8">
      <c r="A156" s="30" t="s">
        <v>352</v>
      </c>
      <c r="B156" s="31" t="s">
        <v>352</v>
      </c>
      <c r="C156" s="31" t="s">
        <v>20</v>
      </c>
      <c r="D156" s="31" t="s">
        <v>353</v>
      </c>
      <c r="E156" s="32" t="s">
        <v>158</v>
      </c>
      <c r="F156" s="33"/>
      <c r="G156" s="33"/>
      <c r="H156" s="33"/>
    </row>
    <row r="157" spans="1:8">
      <c r="A157" s="30" t="s">
        <v>354</v>
      </c>
      <c r="B157" s="31" t="s">
        <v>354</v>
      </c>
      <c r="C157" s="31" t="s">
        <v>20</v>
      </c>
      <c r="D157" s="31" t="s">
        <v>355</v>
      </c>
      <c r="E157" s="32" t="s">
        <v>158</v>
      </c>
      <c r="F157" s="33"/>
      <c r="G157" s="33"/>
      <c r="H157" s="33"/>
    </row>
    <row r="158" spans="1:8">
      <c r="A158" s="30" t="s">
        <v>356</v>
      </c>
      <c r="B158" s="31" t="s">
        <v>354</v>
      </c>
      <c r="C158" s="31" t="s">
        <v>202</v>
      </c>
      <c r="D158" s="31" t="s">
        <v>355</v>
      </c>
      <c r="E158" s="32" t="s">
        <v>158</v>
      </c>
      <c r="F158" s="33"/>
      <c r="G158" s="33"/>
      <c r="H158" s="33"/>
    </row>
    <row r="159" spans="1:8">
      <c r="A159" s="30" t="s">
        <v>345</v>
      </c>
      <c r="B159" s="31" t="s">
        <v>344</v>
      </c>
      <c r="C159" s="31" t="s">
        <v>202</v>
      </c>
      <c r="D159" s="31" t="s">
        <v>346</v>
      </c>
      <c r="E159" s="32" t="s">
        <v>12</v>
      </c>
      <c r="F159" s="33"/>
      <c r="G159" s="33"/>
      <c r="H159" s="33"/>
    </row>
    <row r="160" spans="1:8">
      <c r="A160" s="30" t="s">
        <v>347</v>
      </c>
      <c r="B160" s="31" t="s">
        <v>348</v>
      </c>
      <c r="C160" s="31" t="s">
        <v>202</v>
      </c>
      <c r="D160" s="31" t="s">
        <v>349</v>
      </c>
      <c r="E160" s="32" t="s">
        <v>12</v>
      </c>
      <c r="F160" s="33"/>
      <c r="G160" s="33"/>
      <c r="H160" s="33"/>
    </row>
    <row r="161" spans="1:8">
      <c r="A161" s="30" t="s">
        <v>341</v>
      </c>
      <c r="B161" s="31" t="s">
        <v>342</v>
      </c>
      <c r="C161" s="31" t="s">
        <v>202</v>
      </c>
      <c r="D161" s="31" t="s">
        <v>343</v>
      </c>
      <c r="E161" s="32" t="s">
        <v>12</v>
      </c>
      <c r="F161" s="33"/>
      <c r="G161" s="33"/>
      <c r="H161" s="33"/>
    </row>
    <row r="162" spans="1:8">
      <c r="A162" s="30" t="s">
        <v>82</v>
      </c>
      <c r="B162" s="31" t="s">
        <v>83</v>
      </c>
      <c r="C162" s="31" t="s">
        <v>17</v>
      </c>
      <c r="D162" s="31" t="s">
        <v>84</v>
      </c>
      <c r="E162" s="32" t="s">
        <v>12</v>
      </c>
      <c r="F162" s="33"/>
      <c r="G162" s="33"/>
      <c r="H162" s="33"/>
    </row>
    <row r="163" spans="1:8">
      <c r="A163" s="30" t="s">
        <v>85</v>
      </c>
      <c r="B163" s="31" t="s">
        <v>83</v>
      </c>
      <c r="C163" s="31" t="s">
        <v>19</v>
      </c>
      <c r="D163" s="31" t="s">
        <v>84</v>
      </c>
      <c r="E163" s="32" t="s">
        <v>12</v>
      </c>
      <c r="F163" s="33"/>
      <c r="G163" s="33"/>
      <c r="H163" s="33"/>
    </row>
    <row r="164" spans="1:8">
      <c r="A164" s="30" t="s">
        <v>83</v>
      </c>
      <c r="B164" s="31" t="s">
        <v>83</v>
      </c>
      <c r="C164" s="31" t="s">
        <v>20</v>
      </c>
      <c r="D164" s="31" t="s">
        <v>84</v>
      </c>
      <c r="E164" s="32" t="s">
        <v>12</v>
      </c>
      <c r="F164" s="33"/>
      <c r="G164" s="33"/>
      <c r="H164" s="33"/>
    </row>
    <row r="165" spans="1:8">
      <c r="A165" s="30" t="s">
        <v>86</v>
      </c>
      <c r="B165" s="31" t="s">
        <v>83</v>
      </c>
      <c r="C165" s="31" t="s">
        <v>21</v>
      </c>
      <c r="D165" s="31" t="s">
        <v>84</v>
      </c>
      <c r="E165" s="32" t="s">
        <v>12</v>
      </c>
      <c r="F165" s="33"/>
      <c r="G165" s="33"/>
      <c r="H165" s="33"/>
    </row>
    <row r="166" spans="1:8">
      <c r="A166" s="30" t="s">
        <v>87</v>
      </c>
      <c r="B166" s="31" t="s">
        <v>3</v>
      </c>
      <c r="C166" s="31" t="s">
        <v>17</v>
      </c>
      <c r="D166" s="31" t="s">
        <v>88</v>
      </c>
      <c r="E166" s="32" t="s">
        <v>12</v>
      </c>
      <c r="F166" s="33"/>
      <c r="G166" s="33"/>
      <c r="H166" s="33"/>
    </row>
    <row r="167" spans="1:8">
      <c r="A167" s="30" t="s">
        <v>89</v>
      </c>
      <c r="B167" s="31" t="s">
        <v>3</v>
      </c>
      <c r="C167" s="31" t="s">
        <v>19</v>
      </c>
      <c r="D167" s="31" t="s">
        <v>88</v>
      </c>
      <c r="E167" s="32" t="s">
        <v>12</v>
      </c>
      <c r="F167" s="33"/>
      <c r="G167" s="33"/>
      <c r="H167" s="33"/>
    </row>
    <row r="168" spans="1:8">
      <c r="A168" s="30" t="s">
        <v>3</v>
      </c>
      <c r="B168" s="31" t="s">
        <v>3</v>
      </c>
      <c r="C168" s="31" t="s">
        <v>20</v>
      </c>
      <c r="D168" s="31" t="s">
        <v>88</v>
      </c>
      <c r="E168" s="32" t="s">
        <v>12</v>
      </c>
      <c r="F168" s="33"/>
      <c r="G168" s="33"/>
      <c r="H168" s="33"/>
    </row>
    <row r="169" spans="1:8">
      <c r="A169" s="30" t="s">
        <v>90</v>
      </c>
      <c r="B169" s="31" t="s">
        <v>3</v>
      </c>
      <c r="C169" s="31" t="s">
        <v>21</v>
      </c>
      <c r="D169" s="31" t="s">
        <v>88</v>
      </c>
      <c r="E169" s="32" t="s">
        <v>12</v>
      </c>
      <c r="F169" s="33"/>
      <c r="G169" s="33"/>
      <c r="H169" s="33"/>
    </row>
    <row r="170" spans="1:8">
      <c r="A170" s="30" t="s">
        <v>91</v>
      </c>
      <c r="B170" s="31" t="s">
        <v>91</v>
      </c>
      <c r="C170" s="31" t="s">
        <v>80</v>
      </c>
      <c r="D170" s="31" t="s">
        <v>92</v>
      </c>
      <c r="E170" s="32" t="s">
        <v>12</v>
      </c>
      <c r="F170" s="33"/>
      <c r="G170" s="33"/>
      <c r="H170" s="33"/>
    </row>
    <row r="171" spans="1:8">
      <c r="A171" s="30" t="s">
        <v>93</v>
      </c>
      <c r="B171" s="31" t="s">
        <v>93</v>
      </c>
      <c r="C171" s="31" t="s">
        <v>80</v>
      </c>
      <c r="D171" s="31" t="s">
        <v>94</v>
      </c>
      <c r="E171" s="32" t="s">
        <v>12</v>
      </c>
      <c r="F171" s="33"/>
      <c r="G171" s="33"/>
      <c r="H171" s="33"/>
    </row>
    <row r="172" spans="1:8">
      <c r="A172" s="30" t="s">
        <v>95</v>
      </c>
      <c r="B172" s="31" t="s">
        <v>95</v>
      </c>
      <c r="C172" s="31" t="s">
        <v>80</v>
      </c>
      <c r="D172" s="31" t="s">
        <v>96</v>
      </c>
      <c r="E172" s="32" t="s">
        <v>12</v>
      </c>
      <c r="F172" s="33"/>
      <c r="G172" s="33"/>
      <c r="H172" s="33"/>
    </row>
    <row r="173" spans="1:8">
      <c r="A173" s="30" t="s">
        <v>97</v>
      </c>
      <c r="B173" s="31" t="s">
        <v>97</v>
      </c>
      <c r="C173" s="31" t="s">
        <v>80</v>
      </c>
      <c r="D173" s="31" t="s">
        <v>98</v>
      </c>
      <c r="E173" s="32" t="s">
        <v>12</v>
      </c>
      <c r="F173" s="33"/>
      <c r="G173" s="33"/>
      <c r="H173" s="33"/>
    </row>
    <row r="174" spans="1:8">
      <c r="A174" s="30" t="s">
        <v>99</v>
      </c>
      <c r="B174" s="31" t="s">
        <v>99</v>
      </c>
      <c r="C174" s="31" t="s">
        <v>80</v>
      </c>
      <c r="D174" s="31" t="s">
        <v>100</v>
      </c>
      <c r="E174" s="32" t="s">
        <v>12</v>
      </c>
      <c r="F174" s="33"/>
      <c r="G174" s="33"/>
      <c r="H174" s="33"/>
    </row>
    <row r="175" spans="1:8">
      <c r="A175" s="30" t="s">
        <v>101</v>
      </c>
      <c r="B175" s="31" t="s">
        <v>101</v>
      </c>
      <c r="C175" s="31" t="s">
        <v>80</v>
      </c>
      <c r="D175" s="31" t="s">
        <v>102</v>
      </c>
      <c r="E175" s="32" t="s">
        <v>12</v>
      </c>
      <c r="F175" s="33"/>
      <c r="G175" s="33"/>
      <c r="H175" s="33"/>
    </row>
    <row r="176" spans="1:8">
      <c r="A176" s="30" t="s">
        <v>103</v>
      </c>
      <c r="B176" s="31" t="s">
        <v>103</v>
      </c>
      <c r="C176" s="31" t="s">
        <v>80</v>
      </c>
      <c r="D176" s="31" t="s">
        <v>104</v>
      </c>
      <c r="E176" s="32" t="s">
        <v>12</v>
      </c>
      <c r="F176" s="33"/>
      <c r="G176" s="33"/>
      <c r="H176" s="33"/>
    </row>
    <row r="177" spans="1:8">
      <c r="A177" s="30" t="s">
        <v>338</v>
      </c>
      <c r="B177" s="31" t="s">
        <v>338</v>
      </c>
      <c r="C177" s="31" t="s">
        <v>80</v>
      </c>
      <c r="D177" s="31" t="s">
        <v>271</v>
      </c>
      <c r="E177" s="32" t="s">
        <v>12</v>
      </c>
      <c r="F177" s="33"/>
      <c r="G177" s="33"/>
      <c r="H177" s="33"/>
    </row>
    <row r="178" spans="1:8">
      <c r="A178" s="30" t="s">
        <v>105</v>
      </c>
      <c r="B178" s="31" t="s">
        <v>105</v>
      </c>
      <c r="C178" s="31" t="s">
        <v>80</v>
      </c>
      <c r="D178" s="31" t="s">
        <v>106</v>
      </c>
      <c r="E178" s="32" t="s">
        <v>12</v>
      </c>
      <c r="F178" s="33"/>
      <c r="G178" s="33"/>
      <c r="H178" s="33"/>
    </row>
    <row r="179" spans="1:8">
      <c r="A179" s="30" t="s">
        <v>107</v>
      </c>
      <c r="B179" s="31" t="s">
        <v>107</v>
      </c>
      <c r="C179" s="31" t="s">
        <v>80</v>
      </c>
      <c r="D179" s="31" t="s">
        <v>108</v>
      </c>
      <c r="E179" s="32" t="s">
        <v>12</v>
      </c>
      <c r="F179" s="33"/>
      <c r="G179" s="33"/>
      <c r="H179" s="33"/>
    </row>
    <row r="180" spans="1:8">
      <c r="A180" s="30" t="s">
        <v>109</v>
      </c>
      <c r="B180" s="31" t="s">
        <v>109</v>
      </c>
      <c r="C180" s="31" t="s">
        <v>80</v>
      </c>
      <c r="D180" s="31" t="s">
        <v>110</v>
      </c>
      <c r="E180" s="32" t="s">
        <v>12</v>
      </c>
      <c r="F180" s="33"/>
      <c r="G180" s="33"/>
      <c r="H180" s="33"/>
    </row>
    <row r="181" spans="1:8">
      <c r="A181" s="30" t="s">
        <v>111</v>
      </c>
      <c r="B181" s="31" t="s">
        <v>111</v>
      </c>
      <c r="C181" s="31" t="s">
        <v>80</v>
      </c>
      <c r="D181" s="31" t="s">
        <v>112</v>
      </c>
      <c r="E181" s="32" t="s">
        <v>12</v>
      </c>
      <c r="F181" s="33"/>
      <c r="G181" s="33"/>
      <c r="H181" s="33"/>
    </row>
    <row r="182" spans="1:8">
      <c r="A182" s="30" t="s">
        <v>113</v>
      </c>
      <c r="B182" s="31" t="s">
        <v>113</v>
      </c>
      <c r="C182" s="31" t="s">
        <v>80</v>
      </c>
      <c r="D182" s="31" t="s">
        <v>114</v>
      </c>
      <c r="E182" s="32" t="s">
        <v>12</v>
      </c>
      <c r="F182" s="33"/>
      <c r="G182" s="33"/>
      <c r="H182" s="33"/>
    </row>
    <row r="183" spans="1:8">
      <c r="A183" s="30" t="s">
        <v>79</v>
      </c>
      <c r="B183" s="31" t="s">
        <v>79</v>
      </c>
      <c r="C183" s="31" t="s">
        <v>80</v>
      </c>
      <c r="D183" s="31" t="s">
        <v>81</v>
      </c>
      <c r="E183" s="32" t="s">
        <v>12</v>
      </c>
      <c r="F183" s="33"/>
      <c r="G183" s="33"/>
      <c r="H183" s="33"/>
    </row>
    <row r="184" spans="1:8">
      <c r="A184" s="30" t="s">
        <v>115</v>
      </c>
      <c r="B184" s="31" t="s">
        <v>115</v>
      </c>
      <c r="C184" s="31" t="s">
        <v>80</v>
      </c>
      <c r="D184" s="31" t="s">
        <v>116</v>
      </c>
      <c r="E184" s="32" t="s">
        <v>12</v>
      </c>
      <c r="F184" s="33"/>
      <c r="G184" s="33"/>
      <c r="H184" s="33"/>
    </row>
    <row r="185" spans="1:8">
      <c r="A185" s="30" t="s">
        <v>117</v>
      </c>
      <c r="B185" s="31" t="s">
        <v>117</v>
      </c>
      <c r="C185" s="31" t="s">
        <v>80</v>
      </c>
      <c r="D185" s="31" t="s">
        <v>118</v>
      </c>
      <c r="E185" s="32" t="s">
        <v>12</v>
      </c>
      <c r="F185" s="33"/>
      <c r="G185" s="33"/>
      <c r="H185" s="33"/>
    </row>
    <row r="186" spans="1:8">
      <c r="A186" s="30" t="s">
        <v>119</v>
      </c>
      <c r="B186" s="31" t="s">
        <v>119</v>
      </c>
      <c r="C186" s="31" t="s">
        <v>80</v>
      </c>
      <c r="D186" s="31" t="s">
        <v>120</v>
      </c>
      <c r="E186" s="32" t="s">
        <v>12</v>
      </c>
      <c r="F186" s="33"/>
      <c r="G186" s="33"/>
      <c r="H186" s="33"/>
    </row>
    <row r="187" spans="1:8">
      <c r="A187" s="30" t="s">
        <v>121</v>
      </c>
      <c r="B187" s="31" t="s">
        <v>121</v>
      </c>
      <c r="C187" s="31" t="s">
        <v>80</v>
      </c>
      <c r="D187" s="31" t="s">
        <v>122</v>
      </c>
      <c r="E187" s="32" t="s">
        <v>12</v>
      </c>
      <c r="F187" s="33"/>
      <c r="G187" s="33"/>
      <c r="H187" s="33"/>
    </row>
    <row r="188" spans="1:8">
      <c r="A188" s="30" t="s">
        <v>123</v>
      </c>
      <c r="B188" s="31" t="s">
        <v>123</v>
      </c>
      <c r="C188" s="31" t="s">
        <v>80</v>
      </c>
      <c r="D188" s="31" t="s">
        <v>124</v>
      </c>
      <c r="E188" s="32" t="s">
        <v>12</v>
      </c>
      <c r="F188" s="33"/>
      <c r="G188" s="33"/>
      <c r="H188" s="33"/>
    </row>
    <row r="189" spans="1:8">
      <c r="A189" s="30" t="s">
        <v>125</v>
      </c>
      <c r="B189" s="31" t="s">
        <v>125</v>
      </c>
      <c r="C189" s="31" t="s">
        <v>80</v>
      </c>
      <c r="D189" s="31" t="s">
        <v>126</v>
      </c>
      <c r="E189" s="32" t="s">
        <v>12</v>
      </c>
      <c r="F189" s="33"/>
      <c r="G189" s="33"/>
      <c r="H189" s="33"/>
    </row>
    <row r="190" spans="1:8">
      <c r="A190" s="30" t="s">
        <v>127</v>
      </c>
      <c r="B190" s="31" t="s">
        <v>127</v>
      </c>
      <c r="C190" s="31" t="s">
        <v>80</v>
      </c>
      <c r="D190" s="31" t="s">
        <v>128</v>
      </c>
      <c r="E190" s="32" t="s">
        <v>12</v>
      </c>
      <c r="F190" s="33"/>
      <c r="G190" s="33"/>
      <c r="H190" s="33"/>
    </row>
    <row r="191" spans="1:8">
      <c r="A191" s="30" t="s">
        <v>129</v>
      </c>
      <c r="B191" s="31" t="s">
        <v>129</v>
      </c>
      <c r="C191" s="31" t="s">
        <v>80</v>
      </c>
      <c r="D191" s="31" t="s">
        <v>130</v>
      </c>
      <c r="E191" s="32" t="s">
        <v>12</v>
      </c>
      <c r="F191" s="33"/>
      <c r="G191" s="33"/>
      <c r="H191" s="33"/>
    </row>
    <row r="192" spans="1:8">
      <c r="A192" s="30" t="s">
        <v>131</v>
      </c>
      <c r="B192" s="31" t="s">
        <v>131</v>
      </c>
      <c r="C192" s="31" t="s">
        <v>80</v>
      </c>
      <c r="D192" s="31" t="s">
        <v>132</v>
      </c>
      <c r="E192" s="32" t="s">
        <v>12</v>
      </c>
      <c r="F192" s="33"/>
      <c r="G192" s="33"/>
      <c r="H192" s="33"/>
    </row>
    <row r="193" spans="1:8">
      <c r="A193" s="30" t="s">
        <v>133</v>
      </c>
      <c r="B193" s="31" t="s">
        <v>133</v>
      </c>
      <c r="C193" s="31" t="s">
        <v>80</v>
      </c>
      <c r="D193" s="31" t="s">
        <v>134</v>
      </c>
      <c r="E193" s="32" t="s">
        <v>12</v>
      </c>
      <c r="F193" s="33"/>
      <c r="G193" s="33"/>
      <c r="H193" s="33"/>
    </row>
    <row r="194" spans="1:8">
      <c r="A194" s="30" t="s">
        <v>135</v>
      </c>
      <c r="B194" s="31" t="s">
        <v>135</v>
      </c>
      <c r="C194" s="31" t="s">
        <v>80</v>
      </c>
      <c r="D194" s="31" t="s">
        <v>136</v>
      </c>
      <c r="E194" s="32" t="s">
        <v>12</v>
      </c>
      <c r="F194" s="33"/>
      <c r="G194" s="33"/>
      <c r="H194" s="33"/>
    </row>
    <row r="195" spans="1:8">
      <c r="A195" s="30" t="s">
        <v>148</v>
      </c>
      <c r="B195" s="31" t="s">
        <v>148</v>
      </c>
      <c r="C195" s="31" t="s">
        <v>20</v>
      </c>
      <c r="D195" s="31" t="s">
        <v>149</v>
      </c>
      <c r="E195" s="32" t="s">
        <v>12</v>
      </c>
      <c r="F195" s="33"/>
      <c r="G195" s="33"/>
      <c r="H195" s="33"/>
    </row>
    <row r="196" spans="1:8">
      <c r="A196" s="30" t="s">
        <v>152</v>
      </c>
      <c r="B196" s="31" t="s">
        <v>150</v>
      </c>
      <c r="C196" s="31" t="s">
        <v>20</v>
      </c>
      <c r="D196" s="31" t="s">
        <v>151</v>
      </c>
      <c r="E196" s="32" t="s">
        <v>12</v>
      </c>
      <c r="F196" s="33"/>
      <c r="G196" s="33"/>
      <c r="H196" s="33"/>
    </row>
    <row r="197" spans="1:8">
      <c r="A197" s="30" t="s">
        <v>153</v>
      </c>
      <c r="B197" s="31" t="s">
        <v>153</v>
      </c>
      <c r="C197" s="31" t="s">
        <v>20</v>
      </c>
      <c r="D197" s="31" t="s">
        <v>154</v>
      </c>
      <c r="E197" s="32" t="s">
        <v>12</v>
      </c>
      <c r="F197" s="33"/>
      <c r="G197" s="33"/>
      <c r="H197" s="33"/>
    </row>
    <row r="198" spans="1:8">
      <c r="A198" s="30" t="s">
        <v>155</v>
      </c>
      <c r="B198" s="31" t="s">
        <v>156</v>
      </c>
      <c r="C198" s="31" t="s">
        <v>17</v>
      </c>
      <c r="D198" s="31" t="s">
        <v>157</v>
      </c>
      <c r="E198" s="32" t="s">
        <v>158</v>
      </c>
      <c r="F198" s="33"/>
      <c r="G198" s="33"/>
      <c r="H198" s="33"/>
    </row>
    <row r="199" spans="1:8">
      <c r="A199" s="30" t="s">
        <v>156</v>
      </c>
      <c r="B199" s="31" t="s">
        <v>156</v>
      </c>
      <c r="C199" s="31" t="s">
        <v>20</v>
      </c>
      <c r="D199" s="31" t="s">
        <v>157</v>
      </c>
      <c r="E199" s="32" t="s">
        <v>158</v>
      </c>
      <c r="F199" s="33"/>
      <c r="G199" s="33"/>
      <c r="H199" s="33"/>
    </row>
    <row r="200" spans="1:8" ht="12.75" thickBot="1">
      <c r="A200" s="38" t="s">
        <v>339</v>
      </c>
      <c r="B200" s="39" t="s">
        <v>339</v>
      </c>
      <c r="C200" s="39" t="s">
        <v>80</v>
      </c>
      <c r="D200" s="39" t="s">
        <v>340</v>
      </c>
      <c r="E200" s="40" t="s">
        <v>158</v>
      </c>
      <c r="F200" s="33"/>
      <c r="G200" s="33"/>
      <c r="H200" s="3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D205"/>
  <sheetViews>
    <sheetView workbookViewId="0">
      <selection activeCell="E9" sqref="E9"/>
    </sheetView>
  </sheetViews>
  <sheetFormatPr baseColWidth="10" defaultRowHeight="15"/>
  <cols>
    <col min="1" max="1" width="19.5703125" bestFit="1" customWidth="1"/>
  </cols>
  <sheetData>
    <row r="1" spans="1:4" s="16" customFormat="1" ht="15.75" thickBot="1">
      <c r="A1" s="45" t="s">
        <v>420</v>
      </c>
      <c r="B1" s="45" t="s">
        <v>417</v>
      </c>
      <c r="C1" s="42" t="s">
        <v>418</v>
      </c>
      <c r="D1" s="43" t="s">
        <v>419</v>
      </c>
    </row>
    <row r="2" spans="1:4" ht="15.75" thickBot="1">
      <c r="A2" s="47" t="s">
        <v>424</v>
      </c>
      <c r="B2" s="45">
        <v>5</v>
      </c>
      <c r="C2" s="42">
        <v>7</v>
      </c>
      <c r="D2" s="43">
        <v>15</v>
      </c>
    </row>
    <row r="3" spans="1:4" ht="15.75" thickBot="1">
      <c r="A3" s="47" t="s">
        <v>421</v>
      </c>
      <c r="B3" s="45">
        <v>5</v>
      </c>
      <c r="C3" s="42">
        <v>7</v>
      </c>
      <c r="D3" s="43">
        <v>15</v>
      </c>
    </row>
    <row r="4" spans="1:4" ht="15.75" thickBot="1">
      <c r="A4" s="50" t="s">
        <v>423</v>
      </c>
      <c r="B4" s="51">
        <v>3</v>
      </c>
      <c r="C4" s="52">
        <v>5</v>
      </c>
      <c r="D4" s="53">
        <v>15</v>
      </c>
    </row>
    <row r="5" spans="1:4" ht="15.75" thickBot="1">
      <c r="A5" s="48" t="s">
        <v>422</v>
      </c>
      <c r="B5" s="46">
        <v>2</v>
      </c>
      <c r="C5" s="49">
        <v>4</v>
      </c>
      <c r="D5" s="44">
        <v>15</v>
      </c>
    </row>
    <row r="6" spans="1:4" ht="15.75" thickBot="1">
      <c r="A6" s="54" t="s">
        <v>425</v>
      </c>
      <c r="B6" s="52">
        <v>2</v>
      </c>
      <c r="C6" s="52">
        <v>4</v>
      </c>
      <c r="D6" s="53">
        <v>15</v>
      </c>
    </row>
    <row r="7" spans="1:4">
      <c r="A7" s="5" t="s">
        <v>144</v>
      </c>
      <c r="B7" s="17">
        <v>0.5</v>
      </c>
    </row>
    <row r="8" spans="1:4">
      <c r="A8" s="5" t="s">
        <v>147</v>
      </c>
      <c r="B8" s="17">
        <v>0.5</v>
      </c>
    </row>
    <row r="9" spans="1:4">
      <c r="A9" s="5" t="s">
        <v>145</v>
      </c>
      <c r="B9" s="17">
        <v>0.5</v>
      </c>
    </row>
    <row r="10" spans="1:4">
      <c r="A10" s="4" t="s">
        <v>201</v>
      </c>
      <c r="B10" s="17">
        <v>0.5</v>
      </c>
    </row>
    <row r="11" spans="1:4">
      <c r="A11" s="4" t="s">
        <v>206</v>
      </c>
      <c r="B11" s="17">
        <v>0.5</v>
      </c>
    </row>
    <row r="12" spans="1:4">
      <c r="A12" s="5" t="s">
        <v>263</v>
      </c>
      <c r="B12">
        <v>0.5</v>
      </c>
    </row>
    <row r="13" spans="1:4">
      <c r="A13" s="5" t="s">
        <v>10</v>
      </c>
      <c r="B13">
        <v>0.5</v>
      </c>
    </row>
    <row r="14" spans="1:4">
      <c r="A14" s="5" t="s">
        <v>280</v>
      </c>
      <c r="B14">
        <v>0</v>
      </c>
    </row>
    <row r="15" spans="1:4">
      <c r="A15" s="5" t="s">
        <v>279</v>
      </c>
      <c r="B15">
        <v>1</v>
      </c>
    </row>
    <row r="16" spans="1:4">
      <c r="A16" s="5" t="s">
        <v>207</v>
      </c>
      <c r="B16">
        <v>1</v>
      </c>
    </row>
    <row r="17" spans="1:2">
      <c r="A17" s="5" t="s">
        <v>208</v>
      </c>
      <c r="B17">
        <v>1.5</v>
      </c>
    </row>
    <row r="18" spans="1:2">
      <c r="A18" s="5" t="s">
        <v>293</v>
      </c>
      <c r="B18">
        <v>0.5</v>
      </c>
    </row>
    <row r="19" spans="1:2">
      <c r="A19" s="5" t="s">
        <v>15</v>
      </c>
      <c r="B19">
        <v>3</v>
      </c>
    </row>
    <row r="20" spans="1:2">
      <c r="A20" s="5" t="s">
        <v>209</v>
      </c>
      <c r="B20">
        <v>0.5</v>
      </c>
    </row>
    <row r="21" spans="1:2">
      <c r="A21" s="5" t="s">
        <v>16</v>
      </c>
      <c r="B21">
        <v>2.5</v>
      </c>
    </row>
    <row r="22" spans="1:2">
      <c r="A22" s="5" t="s">
        <v>210</v>
      </c>
      <c r="B22">
        <v>0.5</v>
      </c>
    </row>
    <row r="23" spans="1:2">
      <c r="A23" s="5" t="s">
        <v>264</v>
      </c>
      <c r="B23">
        <v>0.5</v>
      </c>
    </row>
    <row r="24" spans="1:2">
      <c r="A24" s="5" t="s">
        <v>211</v>
      </c>
      <c r="B24">
        <v>0.5</v>
      </c>
    </row>
    <row r="25" spans="1:2">
      <c r="A25" s="5" t="s">
        <v>212</v>
      </c>
      <c r="B25">
        <v>0.5</v>
      </c>
    </row>
    <row r="26" spans="1:2">
      <c r="A26" s="5" t="s">
        <v>161</v>
      </c>
      <c r="B26">
        <v>1</v>
      </c>
    </row>
    <row r="27" spans="1:2">
      <c r="A27" s="5" t="s">
        <v>290</v>
      </c>
      <c r="B27">
        <v>0.5</v>
      </c>
    </row>
    <row r="28" spans="1:2">
      <c r="A28" s="5" t="s">
        <v>291</v>
      </c>
      <c r="B28">
        <v>0.5</v>
      </c>
    </row>
    <row r="29" spans="1:2">
      <c r="A29" s="5" t="s">
        <v>292</v>
      </c>
      <c r="B29">
        <v>0.5</v>
      </c>
    </row>
    <row r="30" spans="1:2">
      <c r="A30" s="5" t="s">
        <v>286</v>
      </c>
      <c r="B30">
        <v>0.5</v>
      </c>
    </row>
    <row r="31" spans="1:2">
      <c r="A31" s="5" t="s">
        <v>213</v>
      </c>
      <c r="B31">
        <v>0.5</v>
      </c>
    </row>
    <row r="32" spans="1:2">
      <c r="A32" s="5" t="s">
        <v>214</v>
      </c>
      <c r="B32">
        <v>0.5</v>
      </c>
    </row>
    <row r="33" spans="1:2">
      <c r="A33" s="5" t="s">
        <v>162</v>
      </c>
      <c r="B33">
        <v>0.5</v>
      </c>
    </row>
    <row r="34" spans="1:2">
      <c r="A34" s="5" t="s">
        <v>1</v>
      </c>
      <c r="B34">
        <v>0.5</v>
      </c>
    </row>
    <row r="35" spans="1:2">
      <c r="A35" s="5" t="s">
        <v>2</v>
      </c>
      <c r="B35">
        <v>1</v>
      </c>
    </row>
    <row r="36" spans="1:2">
      <c r="A36" s="5" t="s">
        <v>320</v>
      </c>
      <c r="B36">
        <v>0</v>
      </c>
    </row>
    <row r="37" spans="1:2">
      <c r="A37" s="5" t="s">
        <v>0</v>
      </c>
      <c r="B37">
        <v>1</v>
      </c>
    </row>
    <row r="38" spans="1:2">
      <c r="A38" s="5" t="s">
        <v>163</v>
      </c>
      <c r="B38">
        <v>2</v>
      </c>
    </row>
    <row r="39" spans="1:2">
      <c r="A39" s="5" t="s">
        <v>294</v>
      </c>
      <c r="B39">
        <v>0.5</v>
      </c>
    </row>
    <row r="40" spans="1:2">
      <c r="A40" s="5" t="s">
        <v>295</v>
      </c>
      <c r="B40">
        <v>0</v>
      </c>
    </row>
    <row r="41" spans="1:2">
      <c r="A41" s="5" t="s">
        <v>304</v>
      </c>
      <c r="B41">
        <v>0.5</v>
      </c>
    </row>
    <row r="42" spans="1:2">
      <c r="A42" s="5" t="s">
        <v>281</v>
      </c>
      <c r="B42">
        <v>0.5</v>
      </c>
    </row>
    <row r="43" spans="1:2">
      <c r="A43" s="5" t="s">
        <v>215</v>
      </c>
      <c r="B43">
        <v>1</v>
      </c>
    </row>
    <row r="44" spans="1:2">
      <c r="A44" s="5" t="s">
        <v>282</v>
      </c>
      <c r="B44">
        <v>0.5</v>
      </c>
    </row>
    <row r="45" spans="1:2">
      <c r="A45" s="5" t="s">
        <v>216</v>
      </c>
      <c r="B45">
        <v>1</v>
      </c>
    </row>
    <row r="46" spans="1:2">
      <c r="A46" s="5" t="s">
        <v>26</v>
      </c>
      <c r="B46">
        <v>1</v>
      </c>
    </row>
    <row r="47" spans="1:2">
      <c r="A47" s="5" t="s">
        <v>27</v>
      </c>
      <c r="B47">
        <v>3</v>
      </c>
    </row>
    <row r="48" spans="1:2">
      <c r="A48" s="5" t="s">
        <v>303</v>
      </c>
      <c r="B48">
        <v>0.5</v>
      </c>
    </row>
    <row r="49" spans="1:2">
      <c r="A49" s="5" t="s">
        <v>302</v>
      </c>
      <c r="B49">
        <v>0</v>
      </c>
    </row>
    <row r="50" spans="1:2">
      <c r="A50" s="5" t="s">
        <v>301</v>
      </c>
      <c r="B50">
        <v>0.5</v>
      </c>
    </row>
    <row r="51" spans="1:2">
      <c r="A51" s="5" t="s">
        <v>283</v>
      </c>
      <c r="B51">
        <v>0.5</v>
      </c>
    </row>
    <row r="52" spans="1:2">
      <c r="A52" s="5" t="s">
        <v>278</v>
      </c>
      <c r="B52">
        <v>0.5</v>
      </c>
    </row>
    <row r="53" spans="1:2">
      <c r="A53" s="5" t="s">
        <v>164</v>
      </c>
      <c r="B53">
        <v>0.5</v>
      </c>
    </row>
    <row r="54" spans="1:2">
      <c r="A54" s="5" t="s">
        <v>300</v>
      </c>
      <c r="B54">
        <v>0.5</v>
      </c>
    </row>
    <row r="55" spans="1:2">
      <c r="A55" s="5" t="s">
        <v>261</v>
      </c>
      <c r="B55">
        <v>0.5</v>
      </c>
    </row>
    <row r="56" spans="1:2">
      <c r="A56" s="5" t="s">
        <v>217</v>
      </c>
      <c r="B56">
        <v>0.5</v>
      </c>
    </row>
    <row r="57" spans="1:2">
      <c r="A57" s="5" t="s">
        <v>218</v>
      </c>
      <c r="B57">
        <v>0.5</v>
      </c>
    </row>
    <row r="58" spans="1:2">
      <c r="A58" s="5" t="s">
        <v>165</v>
      </c>
      <c r="B58">
        <v>0.5</v>
      </c>
    </row>
    <row r="59" spans="1:2">
      <c r="A59" s="5" t="s">
        <v>219</v>
      </c>
      <c r="B59">
        <v>0.5</v>
      </c>
    </row>
    <row r="60" spans="1:2">
      <c r="A60" s="5" t="s">
        <v>220</v>
      </c>
      <c r="B60">
        <v>0.5</v>
      </c>
    </row>
    <row r="61" spans="1:2">
      <c r="A61" s="5" t="s">
        <v>221</v>
      </c>
      <c r="B61">
        <v>0.5</v>
      </c>
    </row>
    <row r="62" spans="1:2">
      <c r="A62" s="5" t="s">
        <v>166</v>
      </c>
      <c r="B62">
        <v>0.5</v>
      </c>
    </row>
    <row r="63" spans="1:2">
      <c r="A63" s="5" t="s">
        <v>270</v>
      </c>
      <c r="B63">
        <v>0.5</v>
      </c>
    </row>
    <row r="64" spans="1:2">
      <c r="A64" s="5" t="s">
        <v>305</v>
      </c>
      <c r="B64">
        <v>0.5</v>
      </c>
    </row>
    <row r="65" spans="1:2">
      <c r="A65" s="5" t="s">
        <v>222</v>
      </c>
      <c r="B65">
        <v>0.5</v>
      </c>
    </row>
    <row r="66" spans="1:2">
      <c r="A66" s="5" t="s">
        <v>167</v>
      </c>
      <c r="B66">
        <v>1</v>
      </c>
    </row>
    <row r="67" spans="1:2">
      <c r="A67" s="5" t="s">
        <v>314</v>
      </c>
      <c r="B67">
        <v>0.5</v>
      </c>
    </row>
    <row r="68" spans="1:2">
      <c r="A68" s="5" t="s">
        <v>223</v>
      </c>
      <c r="B68">
        <v>1.5</v>
      </c>
    </row>
    <row r="69" spans="1:2">
      <c r="A69" s="5" t="s">
        <v>310</v>
      </c>
      <c r="B69">
        <v>0.5</v>
      </c>
    </row>
    <row r="70" spans="1:2">
      <c r="A70" s="5" t="s">
        <v>33</v>
      </c>
      <c r="B70">
        <v>0.5</v>
      </c>
    </row>
    <row r="71" spans="1:2">
      <c r="A71" s="5" t="s">
        <v>316</v>
      </c>
      <c r="B71">
        <v>0.5</v>
      </c>
    </row>
    <row r="72" spans="1:2">
      <c r="A72" s="5" t="s">
        <v>307</v>
      </c>
      <c r="B72">
        <v>0.5</v>
      </c>
    </row>
    <row r="73" spans="1:2">
      <c r="A73" s="5" t="s">
        <v>34</v>
      </c>
      <c r="B73">
        <v>2</v>
      </c>
    </row>
    <row r="74" spans="1:2">
      <c r="A74" s="5" t="s">
        <v>306</v>
      </c>
      <c r="B74">
        <v>2</v>
      </c>
    </row>
    <row r="75" spans="1:2">
      <c r="A75" s="5" t="s">
        <v>299</v>
      </c>
      <c r="B75">
        <v>0.5</v>
      </c>
    </row>
    <row r="76" spans="1:2">
      <c r="A76" s="5" t="s">
        <v>37</v>
      </c>
      <c r="B76">
        <v>0</v>
      </c>
    </row>
    <row r="77" spans="1:2">
      <c r="A77" s="5" t="s">
        <v>337</v>
      </c>
      <c r="B77">
        <v>1</v>
      </c>
    </row>
    <row r="78" spans="1:2">
      <c r="A78" s="5" t="s">
        <v>268</v>
      </c>
      <c r="B78">
        <v>0.5</v>
      </c>
    </row>
    <row r="79" spans="1:2">
      <c r="A79" s="5" t="s">
        <v>40</v>
      </c>
      <c r="B79">
        <v>0.5</v>
      </c>
    </row>
    <row r="80" spans="1:2">
      <c r="A80" s="5" t="s">
        <v>42</v>
      </c>
      <c r="B80">
        <v>0.5</v>
      </c>
    </row>
    <row r="81" spans="1:2">
      <c r="A81" s="5" t="s">
        <v>224</v>
      </c>
      <c r="B81">
        <v>0.5</v>
      </c>
    </row>
    <row r="82" spans="1:2">
      <c r="A82" s="5" t="s">
        <v>296</v>
      </c>
      <c r="B82">
        <v>0.5</v>
      </c>
    </row>
    <row r="83" spans="1:2">
      <c r="A83" s="5" t="s">
        <v>225</v>
      </c>
      <c r="B83">
        <v>1</v>
      </c>
    </row>
    <row r="84" spans="1:2">
      <c r="A84" s="5" t="s">
        <v>297</v>
      </c>
      <c r="B84">
        <v>0.5</v>
      </c>
    </row>
    <row r="85" spans="1:2">
      <c r="A85" s="5" t="s">
        <v>46</v>
      </c>
      <c r="B85">
        <v>0.5</v>
      </c>
    </row>
    <row r="86" spans="1:2">
      <c r="A86" s="5" t="s">
        <v>269</v>
      </c>
      <c r="B86">
        <v>0.5</v>
      </c>
    </row>
    <row r="87" spans="1:2">
      <c r="A87" s="5" t="s">
        <v>49</v>
      </c>
      <c r="B87">
        <v>0.5</v>
      </c>
    </row>
    <row r="88" spans="1:2">
      <c r="A88" s="5" t="s">
        <v>47</v>
      </c>
      <c r="B88">
        <v>1</v>
      </c>
    </row>
    <row r="89" spans="1:2">
      <c r="A89" s="5" t="s">
        <v>226</v>
      </c>
      <c r="B89">
        <v>0.5</v>
      </c>
    </row>
    <row r="90" spans="1:2">
      <c r="A90" s="5" t="s">
        <v>227</v>
      </c>
      <c r="B90">
        <v>0.5</v>
      </c>
    </row>
    <row r="91" spans="1:2">
      <c r="A91" s="5" t="s">
        <v>228</v>
      </c>
      <c r="B91">
        <v>1.5</v>
      </c>
    </row>
    <row r="92" spans="1:2">
      <c r="A92" s="5" t="s">
        <v>169</v>
      </c>
      <c r="B92">
        <v>5.5</v>
      </c>
    </row>
    <row r="93" spans="1:2">
      <c r="A93" s="5" t="s">
        <v>137</v>
      </c>
      <c r="B93">
        <v>1.5</v>
      </c>
    </row>
    <row r="94" spans="1:2">
      <c r="A94" s="5" t="s">
        <v>140</v>
      </c>
      <c r="B94">
        <v>2</v>
      </c>
    </row>
    <row r="95" spans="1:2">
      <c r="A95" s="5" t="s">
        <v>229</v>
      </c>
      <c r="B95">
        <v>0</v>
      </c>
    </row>
    <row r="96" spans="1:2">
      <c r="A96" s="5" t="s">
        <v>142</v>
      </c>
      <c r="B96">
        <v>1</v>
      </c>
    </row>
    <row r="97" spans="1:2">
      <c r="A97" s="5" t="s">
        <v>138</v>
      </c>
      <c r="B97">
        <v>29</v>
      </c>
    </row>
    <row r="98" spans="1:2">
      <c r="A98" s="5" t="s">
        <v>258</v>
      </c>
      <c r="B98">
        <v>10</v>
      </c>
    </row>
    <row r="99" spans="1:2">
      <c r="A99" s="5" t="s">
        <v>230</v>
      </c>
      <c r="B99">
        <v>4</v>
      </c>
    </row>
    <row r="100" spans="1:2">
      <c r="A100" s="6" t="s">
        <v>143</v>
      </c>
      <c r="B100">
        <v>2</v>
      </c>
    </row>
    <row r="101" spans="1:2">
      <c r="A101" s="6" t="s">
        <v>350</v>
      </c>
      <c r="B101">
        <v>0.5</v>
      </c>
    </row>
    <row r="102" spans="1:2">
      <c r="A102" s="5" t="s">
        <v>231</v>
      </c>
      <c r="B102">
        <v>0.5</v>
      </c>
    </row>
    <row r="103" spans="1:2">
      <c r="A103" s="5" t="s">
        <v>170</v>
      </c>
      <c r="B103">
        <v>2</v>
      </c>
    </row>
    <row r="104" spans="1:2">
      <c r="A104" s="5" t="s">
        <v>232</v>
      </c>
      <c r="B104">
        <v>1.5</v>
      </c>
    </row>
    <row r="105" spans="1:2">
      <c r="A105" s="5" t="s">
        <v>233</v>
      </c>
      <c r="B105">
        <v>0.5</v>
      </c>
    </row>
    <row r="106" spans="1:2">
      <c r="A106" s="5" t="s">
        <v>234</v>
      </c>
      <c r="B106">
        <v>0.5</v>
      </c>
    </row>
    <row r="107" spans="1:2">
      <c r="A107" s="5" t="s">
        <v>171</v>
      </c>
      <c r="B107">
        <v>0.5</v>
      </c>
    </row>
    <row r="108" spans="1:2">
      <c r="A108" s="5" t="s">
        <v>275</v>
      </c>
      <c r="B108">
        <v>0.5</v>
      </c>
    </row>
    <row r="109" spans="1:2">
      <c r="A109" s="5" t="s">
        <v>235</v>
      </c>
      <c r="B109">
        <v>0.5</v>
      </c>
    </row>
    <row r="110" spans="1:2">
      <c r="A110" s="5" t="s">
        <v>236</v>
      </c>
      <c r="B110">
        <v>0.5</v>
      </c>
    </row>
    <row r="111" spans="1:2">
      <c r="A111" s="5" t="s">
        <v>172</v>
      </c>
      <c r="B111">
        <v>0.5</v>
      </c>
    </row>
    <row r="112" spans="1:2">
      <c r="A112" s="5" t="s">
        <v>285</v>
      </c>
      <c r="B112">
        <v>0.5</v>
      </c>
    </row>
    <row r="113" spans="1:2">
      <c r="A113" s="5" t="s">
        <v>284</v>
      </c>
      <c r="B113">
        <v>0.5</v>
      </c>
    </row>
    <row r="114" spans="1:2">
      <c r="A114" s="5" t="s">
        <v>237</v>
      </c>
      <c r="B114">
        <v>0.5</v>
      </c>
    </row>
    <row r="115" spans="1:2">
      <c r="A115" s="5" t="s">
        <v>238</v>
      </c>
      <c r="B115">
        <v>0.5</v>
      </c>
    </row>
    <row r="116" spans="1:2">
      <c r="A116" s="5" t="s">
        <v>173</v>
      </c>
      <c r="B116">
        <v>0.5</v>
      </c>
    </row>
    <row r="117" spans="1:2">
      <c r="A117" s="5" t="s">
        <v>55</v>
      </c>
      <c r="B117">
        <v>0.5</v>
      </c>
    </row>
    <row r="118" spans="1:2">
      <c r="A118" s="5" t="s">
        <v>58</v>
      </c>
      <c r="B118">
        <v>0</v>
      </c>
    </row>
    <row r="119" spans="1:2">
      <c r="A119" s="5" t="s">
        <v>319</v>
      </c>
      <c r="B119">
        <v>0</v>
      </c>
    </row>
    <row r="120" spans="1:2">
      <c r="A120" s="5" t="s">
        <v>56</v>
      </c>
      <c r="B120">
        <v>0.5</v>
      </c>
    </row>
    <row r="121" spans="1:2">
      <c r="A121" s="5" t="s">
        <v>61</v>
      </c>
      <c r="B121">
        <v>0</v>
      </c>
    </row>
    <row r="122" spans="1:2">
      <c r="A122" s="5" t="s">
        <v>239</v>
      </c>
      <c r="B122">
        <v>0.5</v>
      </c>
    </row>
    <row r="123" spans="1:2">
      <c r="A123" s="5" t="s">
        <v>240</v>
      </c>
      <c r="B123" s="16">
        <v>0.5</v>
      </c>
    </row>
    <row r="124" spans="1:2">
      <c r="A124" s="5" t="s">
        <v>174</v>
      </c>
      <c r="B124" s="16">
        <v>0.5</v>
      </c>
    </row>
    <row r="125" spans="1:2">
      <c r="A125" s="5" t="s">
        <v>265</v>
      </c>
      <c r="B125" s="16">
        <v>0.5</v>
      </c>
    </row>
    <row r="126" spans="1:2">
      <c r="A126" s="5" t="s">
        <v>241</v>
      </c>
      <c r="B126" s="16">
        <v>0.5</v>
      </c>
    </row>
    <row r="127" spans="1:2">
      <c r="A127" s="5" t="s">
        <v>242</v>
      </c>
      <c r="B127" s="16">
        <v>0.5</v>
      </c>
    </row>
    <row r="128" spans="1:2">
      <c r="A128" s="5" t="s">
        <v>175</v>
      </c>
      <c r="B128" s="16">
        <v>1</v>
      </c>
    </row>
    <row r="129" spans="1:2">
      <c r="A129" s="5" t="s">
        <v>266</v>
      </c>
      <c r="B129" s="16">
        <v>0.5</v>
      </c>
    </row>
    <row r="130" spans="1:2">
      <c r="A130" s="5" t="s">
        <v>243</v>
      </c>
      <c r="B130" s="16">
        <v>0.5</v>
      </c>
    </row>
    <row r="131" spans="1:2">
      <c r="A131" s="5" t="s">
        <v>244</v>
      </c>
      <c r="B131" s="16">
        <v>0.5</v>
      </c>
    </row>
    <row r="132" spans="1:2">
      <c r="A132" s="5" t="s">
        <v>176</v>
      </c>
      <c r="B132" s="16">
        <v>0.5</v>
      </c>
    </row>
    <row r="133" spans="1:2">
      <c r="A133" s="5" t="s">
        <v>245</v>
      </c>
      <c r="B133">
        <v>1.5</v>
      </c>
    </row>
    <row r="134" spans="1:2">
      <c r="A134" s="5" t="s">
        <v>246</v>
      </c>
      <c r="B134">
        <v>1</v>
      </c>
    </row>
    <row r="135" spans="1:2">
      <c r="A135" s="5" t="s">
        <v>177</v>
      </c>
      <c r="B135">
        <v>1</v>
      </c>
    </row>
    <row r="136" spans="1:2">
      <c r="A136" s="5" t="s">
        <v>247</v>
      </c>
      <c r="B136">
        <v>0.5</v>
      </c>
    </row>
    <row r="137" spans="1:2">
      <c r="A137" s="5" t="s">
        <v>248</v>
      </c>
      <c r="B137">
        <v>1</v>
      </c>
    </row>
    <row r="138" spans="1:2">
      <c r="A138" s="5" t="s">
        <v>178</v>
      </c>
      <c r="B138">
        <v>0.5</v>
      </c>
    </row>
    <row r="139" spans="1:2">
      <c r="A139" s="5" t="s">
        <v>249</v>
      </c>
      <c r="B139">
        <v>0.5</v>
      </c>
    </row>
    <row r="140" spans="1:2">
      <c r="A140" s="5" t="s">
        <v>250</v>
      </c>
      <c r="B140" s="16">
        <v>0.5</v>
      </c>
    </row>
    <row r="141" spans="1:2">
      <c r="A141" s="5" t="s">
        <v>179</v>
      </c>
      <c r="B141" s="16">
        <v>0.5</v>
      </c>
    </row>
    <row r="142" spans="1:2">
      <c r="A142" s="5" t="s">
        <v>251</v>
      </c>
      <c r="B142" s="16">
        <v>0.5</v>
      </c>
    </row>
    <row r="143" spans="1:2">
      <c r="A143" s="5" t="s">
        <v>252</v>
      </c>
      <c r="B143" s="16">
        <v>0.5</v>
      </c>
    </row>
    <row r="144" spans="1:2">
      <c r="A144" s="5" t="s">
        <v>180</v>
      </c>
      <c r="B144" s="16">
        <v>1</v>
      </c>
    </row>
    <row r="145" spans="1:2">
      <c r="A145" s="5" t="s">
        <v>253</v>
      </c>
      <c r="B145">
        <v>1.5</v>
      </c>
    </row>
    <row r="146" spans="1:2">
      <c r="A146" s="5" t="s">
        <v>254</v>
      </c>
      <c r="B146">
        <v>3.5</v>
      </c>
    </row>
    <row r="147" spans="1:2">
      <c r="A147" s="5" t="s">
        <v>312</v>
      </c>
      <c r="B147">
        <v>0.5</v>
      </c>
    </row>
    <row r="148" spans="1:2">
      <c r="A148" s="5" t="s">
        <v>276</v>
      </c>
      <c r="B148">
        <v>0.5</v>
      </c>
    </row>
    <row r="149" spans="1:2">
      <c r="A149" s="5" t="s">
        <v>277</v>
      </c>
      <c r="B149" s="16">
        <v>0.5</v>
      </c>
    </row>
    <row r="150" spans="1:2">
      <c r="A150" s="5" t="s">
        <v>255</v>
      </c>
      <c r="B150" s="16">
        <v>1</v>
      </c>
    </row>
    <row r="151" spans="1:2">
      <c r="A151" s="5" t="s">
        <v>182</v>
      </c>
      <c r="B151" s="16">
        <v>0.5</v>
      </c>
    </row>
    <row r="152" spans="1:2">
      <c r="A152" s="5" t="s">
        <v>318</v>
      </c>
      <c r="B152" s="16">
        <v>0.5</v>
      </c>
    </row>
    <row r="153" spans="1:2">
      <c r="A153" s="5" t="s">
        <v>313</v>
      </c>
      <c r="B153" s="16">
        <v>0.5</v>
      </c>
    </row>
    <row r="154" spans="1:2">
      <c r="A154" s="5" t="s">
        <v>73</v>
      </c>
      <c r="B154" s="16">
        <v>0.5</v>
      </c>
    </row>
    <row r="155" spans="1:2">
      <c r="A155" s="5" t="s">
        <v>74</v>
      </c>
      <c r="B155" s="16">
        <v>0.5</v>
      </c>
    </row>
    <row r="156" spans="1:2">
      <c r="A156" s="5" t="s">
        <v>256</v>
      </c>
      <c r="B156">
        <v>0.5</v>
      </c>
    </row>
    <row r="157" spans="1:2">
      <c r="A157" s="5" t="s">
        <v>257</v>
      </c>
      <c r="B157">
        <v>0.5</v>
      </c>
    </row>
    <row r="158" spans="1:2">
      <c r="A158" s="5" t="s">
        <v>183</v>
      </c>
      <c r="B158">
        <v>0.5</v>
      </c>
    </row>
    <row r="159" spans="1:2">
      <c r="A159" s="5" t="s">
        <v>272</v>
      </c>
      <c r="B159">
        <v>0.5</v>
      </c>
    </row>
    <row r="160" spans="1:2">
      <c r="A160" s="5" t="s">
        <v>273</v>
      </c>
      <c r="B160">
        <v>0.5</v>
      </c>
    </row>
    <row r="161" spans="1:2">
      <c r="A161" s="5" t="s">
        <v>352</v>
      </c>
      <c r="B161">
        <v>0</v>
      </c>
    </row>
    <row r="162" spans="1:2">
      <c r="A162" s="5" t="s">
        <v>354</v>
      </c>
      <c r="B162">
        <v>0</v>
      </c>
    </row>
    <row r="163" spans="1:2">
      <c r="A163" s="5" t="s">
        <v>356</v>
      </c>
      <c r="B163">
        <v>0</v>
      </c>
    </row>
    <row r="164" spans="1:2">
      <c r="A164" s="5" t="s">
        <v>345</v>
      </c>
      <c r="B164">
        <v>0.5</v>
      </c>
    </row>
    <row r="165" spans="1:2">
      <c r="A165" s="5" t="s">
        <v>347</v>
      </c>
      <c r="B165">
        <v>0.5</v>
      </c>
    </row>
    <row r="166" spans="1:2">
      <c r="A166" s="5" t="s">
        <v>341</v>
      </c>
      <c r="B166">
        <v>0.5</v>
      </c>
    </row>
    <row r="167" spans="1:2">
      <c r="A167" s="5" t="s">
        <v>82</v>
      </c>
      <c r="B167">
        <v>0.5</v>
      </c>
    </row>
    <row r="168" spans="1:2">
      <c r="A168" s="5" t="s">
        <v>85</v>
      </c>
      <c r="B168" s="16">
        <v>1.5</v>
      </c>
    </row>
    <row r="169" spans="1:2">
      <c r="A169" s="5" t="s">
        <v>83</v>
      </c>
      <c r="B169">
        <v>1</v>
      </c>
    </row>
    <row r="170" spans="1:2">
      <c r="A170" s="5" t="s">
        <v>86</v>
      </c>
      <c r="B170">
        <v>0.5</v>
      </c>
    </row>
    <row r="171" spans="1:2">
      <c r="A171" s="5" t="s">
        <v>87</v>
      </c>
      <c r="B171">
        <v>0.5</v>
      </c>
    </row>
    <row r="172" spans="1:2">
      <c r="A172" s="5" t="s">
        <v>89</v>
      </c>
      <c r="B172">
        <v>0.5</v>
      </c>
    </row>
    <row r="173" spans="1:2">
      <c r="A173" s="5" t="s">
        <v>3</v>
      </c>
      <c r="B173">
        <v>3.5</v>
      </c>
    </row>
    <row r="174" spans="1:2">
      <c r="A174" s="5" t="s">
        <v>90</v>
      </c>
      <c r="B174">
        <v>0.5</v>
      </c>
    </row>
    <row r="175" spans="1:2">
      <c r="A175" s="5" t="s">
        <v>91</v>
      </c>
      <c r="B175">
        <v>0.5</v>
      </c>
    </row>
    <row r="176" spans="1:2">
      <c r="A176" s="5" t="s">
        <v>93</v>
      </c>
      <c r="B176">
        <v>0.5</v>
      </c>
    </row>
    <row r="177" spans="1:2">
      <c r="A177" s="5" t="s">
        <v>95</v>
      </c>
      <c r="B177">
        <v>0.5</v>
      </c>
    </row>
    <row r="178" spans="1:2">
      <c r="A178" s="5" t="s">
        <v>97</v>
      </c>
      <c r="B178">
        <v>0.5</v>
      </c>
    </row>
    <row r="179" spans="1:2">
      <c r="A179" s="5" t="s">
        <v>99</v>
      </c>
      <c r="B179">
        <v>0.5</v>
      </c>
    </row>
    <row r="180" spans="1:2">
      <c r="A180" s="5" t="s">
        <v>101</v>
      </c>
      <c r="B180">
        <v>0.5</v>
      </c>
    </row>
    <row r="181" spans="1:2">
      <c r="A181" s="5" t="s">
        <v>103</v>
      </c>
      <c r="B181">
        <v>0.5</v>
      </c>
    </row>
    <row r="182" spans="1:2">
      <c r="A182" s="5" t="s">
        <v>338</v>
      </c>
      <c r="B182">
        <v>0.5</v>
      </c>
    </row>
    <row r="183" spans="1:2">
      <c r="A183" s="5" t="s">
        <v>105</v>
      </c>
      <c r="B183">
        <v>0.5</v>
      </c>
    </row>
    <row r="184" spans="1:2">
      <c r="A184" s="5" t="s">
        <v>107</v>
      </c>
      <c r="B184">
        <v>0.5</v>
      </c>
    </row>
    <row r="185" spans="1:2">
      <c r="A185" s="5" t="s">
        <v>109</v>
      </c>
      <c r="B185">
        <v>0.5</v>
      </c>
    </row>
    <row r="186" spans="1:2">
      <c r="A186" s="5" t="s">
        <v>111</v>
      </c>
      <c r="B186">
        <v>0.5</v>
      </c>
    </row>
    <row r="187" spans="1:2">
      <c r="A187" s="5" t="s">
        <v>113</v>
      </c>
      <c r="B187">
        <v>0.5</v>
      </c>
    </row>
    <row r="188" spans="1:2">
      <c r="A188" s="5" t="s">
        <v>79</v>
      </c>
      <c r="B188">
        <v>0.5</v>
      </c>
    </row>
    <row r="189" spans="1:2">
      <c r="A189" s="5" t="s">
        <v>115</v>
      </c>
      <c r="B189">
        <v>0.5</v>
      </c>
    </row>
    <row r="190" spans="1:2">
      <c r="A190" s="5" t="s">
        <v>117</v>
      </c>
      <c r="B190">
        <v>0.5</v>
      </c>
    </row>
    <row r="191" spans="1:2">
      <c r="A191" s="5" t="s">
        <v>119</v>
      </c>
      <c r="B191">
        <v>0.5</v>
      </c>
    </row>
    <row r="192" spans="1:2">
      <c r="A192" s="5" t="s">
        <v>121</v>
      </c>
      <c r="B192">
        <v>0.5</v>
      </c>
    </row>
    <row r="193" spans="1:2">
      <c r="A193" s="5" t="s">
        <v>123</v>
      </c>
      <c r="B193">
        <v>0.5</v>
      </c>
    </row>
    <row r="194" spans="1:2">
      <c r="A194" s="5" t="s">
        <v>125</v>
      </c>
      <c r="B194">
        <v>0.5</v>
      </c>
    </row>
    <row r="195" spans="1:2">
      <c r="A195" s="5" t="s">
        <v>127</v>
      </c>
      <c r="B195">
        <v>0.5</v>
      </c>
    </row>
    <row r="196" spans="1:2">
      <c r="A196" s="5" t="s">
        <v>129</v>
      </c>
      <c r="B196">
        <v>0.5</v>
      </c>
    </row>
    <row r="197" spans="1:2">
      <c r="A197" s="5" t="s">
        <v>131</v>
      </c>
      <c r="B197">
        <v>0.5</v>
      </c>
    </row>
    <row r="198" spans="1:2">
      <c r="A198" s="5" t="s">
        <v>133</v>
      </c>
      <c r="B198">
        <v>0.5</v>
      </c>
    </row>
    <row r="199" spans="1:2">
      <c r="A199" s="5" t="s">
        <v>135</v>
      </c>
      <c r="B199">
        <v>0.5</v>
      </c>
    </row>
    <row r="200" spans="1:2">
      <c r="A200" s="5" t="s">
        <v>148</v>
      </c>
      <c r="B200">
        <v>0</v>
      </c>
    </row>
    <row r="201" spans="1:2">
      <c r="A201" s="5" t="s">
        <v>152</v>
      </c>
      <c r="B201">
        <v>0</v>
      </c>
    </row>
    <row r="202" spans="1:2">
      <c r="A202" s="5" t="s">
        <v>153</v>
      </c>
      <c r="B202">
        <v>0</v>
      </c>
    </row>
    <row r="203" spans="1:2">
      <c r="A203" s="5" t="s">
        <v>155</v>
      </c>
      <c r="B203">
        <v>0</v>
      </c>
    </row>
    <row r="204" spans="1:2">
      <c r="A204" s="5" t="s">
        <v>156</v>
      </c>
      <c r="B204">
        <v>0</v>
      </c>
    </row>
    <row r="205" spans="1:2">
      <c r="A205" s="5" t="s">
        <v>339</v>
      </c>
      <c r="B205">
        <v>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D355"/>
  <sheetViews>
    <sheetView workbookViewId="0">
      <selection activeCell="B3" sqref="B3"/>
    </sheetView>
  </sheetViews>
  <sheetFormatPr baseColWidth="10" defaultRowHeight="15"/>
  <cols>
    <col min="1" max="1" width="11.42578125" style="9"/>
  </cols>
  <sheetData>
    <row r="1" spans="1:4" ht="18.75">
      <c r="A1" s="3" t="s">
        <v>5</v>
      </c>
    </row>
    <row r="2" spans="1:4">
      <c r="A2" s="19" t="str">
        <f>ARTICLES_FINIS!A109</f>
        <v>250408</v>
      </c>
      <c r="B2" t="str">
        <f>VLOOKUP(Feuil2!A2,ARTICLES_FINIS!A2:J425,2,FALSE)</f>
        <v>408</v>
      </c>
      <c r="C2" s="16" t="str">
        <f>VLOOKUP(Feuil2!B2,ARTICLES_FINIS!B2:K425,2,FALSE)</f>
        <v>0,125</v>
      </c>
      <c r="D2" s="16" t="str">
        <f>VLOOKUP(Feuil2!C2,ARTICLES_FINIS!C2:L425,2,FALSE)</f>
        <v>Baume Chauffant</v>
      </c>
    </row>
    <row r="3" spans="1:4">
      <c r="A3" s="19" t="str">
        <f>ARTICLES_FINIS!A150</f>
        <v>429</v>
      </c>
    </row>
    <row r="4" spans="1:4">
      <c r="A4" s="19" t="str">
        <f>ARTICLES_FINIS!A37</f>
        <v>187M</v>
      </c>
    </row>
    <row r="5" spans="1:4">
      <c r="A5" s="19" t="str">
        <f>ARTICLES_FINIS!A97</f>
        <v>500404</v>
      </c>
    </row>
    <row r="6" spans="1:4">
      <c r="A6" s="19" t="str">
        <f>ARTICLES_FINIS!A92</f>
        <v>403E</v>
      </c>
    </row>
    <row r="7" spans="1:4">
      <c r="A7" s="19" t="str">
        <f>ARTICLES_FINIS!A135</f>
        <v>500418</v>
      </c>
    </row>
    <row r="8" spans="1:4">
      <c r="A8" s="19" t="str">
        <f>ARTICLES_FINIS!A178</f>
        <v>30GEN</v>
      </c>
    </row>
    <row r="9" spans="1:4">
      <c r="A9" s="19" t="str">
        <f>ARTICLES_FINIS!A179</f>
        <v>30GER</v>
      </c>
    </row>
    <row r="10" spans="1:4">
      <c r="A10" s="19">
        <f>ARTICLES_FINIS!A200</f>
        <v>1119</v>
      </c>
    </row>
    <row r="11" spans="1:4">
      <c r="A11" s="19" t="str">
        <f>ARTICLES_FINIS!A99</f>
        <v>4045</v>
      </c>
    </row>
    <row r="12" spans="1:4">
      <c r="A12" s="19" t="str">
        <f>ARTICLES_FINIS!A55</f>
        <v>250387</v>
      </c>
    </row>
    <row r="13" spans="1:4">
      <c r="A13" s="19" t="str">
        <f>ARTICLES_FINIS!A14</f>
        <v>200181</v>
      </c>
    </row>
    <row r="14" spans="1:4">
      <c r="A14" s="19" t="str">
        <f>ARTICLES_FINIS!A108</f>
        <v>150408</v>
      </c>
    </row>
    <row r="15" spans="1:4">
      <c r="A15" s="19" t="str">
        <f>ARTICLES_FINIS!A24</f>
        <v>500185M</v>
      </c>
    </row>
    <row r="16" spans="1:4">
      <c r="A16" s="19" t="str">
        <f>ARTICLES_FINIS!A43</f>
        <v>150188M</v>
      </c>
    </row>
    <row r="17" spans="1:1">
      <c r="A17" s="19" t="str">
        <f>ARTICLES_FINIS!A73</f>
        <v>300393</v>
      </c>
    </row>
    <row r="18" spans="1:1">
      <c r="A18" s="19" t="str">
        <f>ARTICLES_FINIS!A129</f>
        <v>500415</v>
      </c>
    </row>
    <row r="19" spans="1:1">
      <c r="A19" s="19" t="str">
        <f>ARTICLES_FINIS!A118</f>
        <v>500412</v>
      </c>
    </row>
    <row r="20" spans="1:1">
      <c r="A20" s="19" t="str">
        <f>ARTICLES_FINIS!A152</f>
        <v>500503</v>
      </c>
    </row>
    <row r="21" spans="1:1">
      <c r="A21" s="19" t="str">
        <f>ARTICLES_FINIS!A165</f>
        <v>181SP5</v>
      </c>
    </row>
    <row r="22" spans="1:1">
      <c r="A22" s="19" t="str">
        <f>ARTICLES_FINIS!A169</f>
        <v>1815V</v>
      </c>
    </row>
    <row r="23" spans="1:1">
      <c r="A23" s="19" t="str">
        <f>ARTICLES_FINIS!A170</f>
        <v>30CAJ</v>
      </c>
    </row>
    <row r="24" spans="1:1">
      <c r="A24" s="19" t="str">
        <f>ARTICLES_FINIS!A173</f>
        <v>30CIT</v>
      </c>
    </row>
    <row r="25" spans="1:1">
      <c r="A25" s="19" t="str">
        <f>ARTICLES_FINIS!A176</f>
        <v>30EUC</v>
      </c>
    </row>
    <row r="26" spans="1:1">
      <c r="A26" s="19" t="str">
        <f>ARTICLES_FINIS!A177</f>
        <v>30GAU</v>
      </c>
    </row>
    <row r="27" spans="1:1">
      <c r="A27" s="19" t="str">
        <f>ARTICLES_FINIS!A154</f>
        <v>30600</v>
      </c>
    </row>
    <row r="28" spans="1:1">
      <c r="A28" s="19" t="str">
        <f>ARTICLES_FINIS!A183</f>
        <v>30MAR</v>
      </c>
    </row>
    <row r="29" spans="1:1">
      <c r="A29" s="19" t="str">
        <f>ARTICLES_FINIS!A16</f>
        <v>181</v>
      </c>
    </row>
    <row r="30" spans="1:1">
      <c r="A30" s="19" t="str">
        <f>ARTICLES_FINIS!A163</f>
        <v>500181SP</v>
      </c>
    </row>
    <row r="31" spans="1:1">
      <c r="A31" s="19" t="str">
        <f>ARTICLES_FINIS!A168</f>
        <v>181V</v>
      </c>
    </row>
    <row r="32" spans="1:1">
      <c r="A32" s="19">
        <f>ARTICLES_FINIS!A196</f>
        <v>519</v>
      </c>
    </row>
    <row r="33" spans="1:1">
      <c r="A33" s="19" t="str">
        <f>ARTICLES_FINIS!A132</f>
        <v>500417</v>
      </c>
    </row>
    <row r="34" spans="1:1">
      <c r="A34" s="19" t="str">
        <f>ARTICLES_FINIS!A93</f>
        <v>403ECS</v>
      </c>
    </row>
    <row r="35" spans="1:1">
      <c r="A35" s="19" t="str">
        <f>ARTICLES_FINIS!A119</f>
        <v>412</v>
      </c>
    </row>
    <row r="36" spans="1:1">
      <c r="A36" s="19" t="str">
        <f>ARTICLES_FINIS!A175</f>
        <v>30CYP</v>
      </c>
    </row>
    <row r="37" spans="1:1">
      <c r="A37" s="19" t="str">
        <f>ARTICLES_FINIS!A194</f>
        <v>30YLA</v>
      </c>
    </row>
    <row r="38" spans="1:1">
      <c r="A38" s="19" t="str">
        <f>ARTICLES_FINIS!A58</f>
        <v>150389</v>
      </c>
    </row>
    <row r="39" spans="1:1">
      <c r="A39" s="19" t="str">
        <f>ARTICLES_FINIS!A81</f>
        <v>300402</v>
      </c>
    </row>
    <row r="40" spans="1:1">
      <c r="A40" s="19" t="str">
        <f>ARTICLES_FINIS!A13</f>
        <v>500100</v>
      </c>
    </row>
    <row r="41" spans="1:1">
      <c r="A41" s="19" t="str">
        <f>ARTICLES_FINIS!A19</f>
        <v>250185</v>
      </c>
    </row>
    <row r="42" spans="1:1">
      <c r="A42" s="19" t="str">
        <f>ARTICLES_FINIS!A22</f>
        <v>150185M</v>
      </c>
    </row>
    <row r="43" spans="1:1">
      <c r="A43" s="19" t="str">
        <f>ARTICLES_FINIS!A39</f>
        <v>150188</v>
      </c>
    </row>
    <row r="44" spans="1:1">
      <c r="A44" s="19" t="str">
        <f>ARTICLES_FINIS!A77</f>
        <v>500400</v>
      </c>
    </row>
    <row r="45" spans="1:1">
      <c r="A45" s="19" t="str">
        <f>ARTICLES_FINIS!A74</f>
        <v>393</v>
      </c>
    </row>
    <row r="46" spans="1:1">
      <c r="A46" s="19" t="str">
        <f>ARTICLES_FINIS!A130</f>
        <v>415</v>
      </c>
    </row>
    <row r="47" spans="1:1">
      <c r="A47" s="19" t="str">
        <f>ARTICLES_FINIS!A142</f>
        <v>500426</v>
      </c>
    </row>
    <row r="48" spans="1:1">
      <c r="A48" s="19" t="str">
        <f>ARTICLES_FINIS!A11</f>
        <v>30100</v>
      </c>
    </row>
    <row r="49" spans="1:1">
      <c r="A49" s="19" t="str">
        <f>ARTICLES_FINIS!A18</f>
        <v>150185</v>
      </c>
    </row>
    <row r="50" spans="1:1">
      <c r="A50" s="19" t="str">
        <f>ARTICLES_FINIS!A30</f>
        <v>250187</v>
      </c>
    </row>
    <row r="51" spans="1:1">
      <c r="A51" s="19" t="str">
        <f>ARTICLES_FINIS!A38</f>
        <v>125188</v>
      </c>
    </row>
    <row r="52" spans="1:1">
      <c r="A52" s="19" t="str">
        <f>ARTICLES_FINIS!A40</f>
        <v>250188</v>
      </c>
    </row>
    <row r="53" spans="1:1">
      <c r="A53" s="19" t="str">
        <f>ARTICLES_FINIS!A41</f>
        <v>500188</v>
      </c>
    </row>
    <row r="54" spans="1:1">
      <c r="A54" s="19" t="str">
        <f>ARTICLES_FINIS!A42</f>
        <v>188</v>
      </c>
    </row>
    <row r="55" spans="1:1">
      <c r="A55" s="19" t="str">
        <f>ARTICLES_FINIS!A47</f>
        <v>150189</v>
      </c>
    </row>
    <row r="56" spans="1:1">
      <c r="A56" s="19" t="str">
        <f>ARTICLES_FINIS!A76</f>
        <v>125400</v>
      </c>
    </row>
    <row r="57" spans="1:1">
      <c r="A57" s="19" t="str">
        <f>ARTICLES_FINIS!A79</f>
        <v>500401</v>
      </c>
    </row>
    <row r="58" spans="1:1">
      <c r="A58" s="19" t="str">
        <f>ARTICLES_FINIS!A128</f>
        <v>125415</v>
      </c>
    </row>
    <row r="59" spans="1:1">
      <c r="A59" s="19" t="str">
        <f>ARTICLES_FINIS!A12</f>
        <v>125100</v>
      </c>
    </row>
    <row r="60" spans="1:1">
      <c r="A60" s="19" t="str">
        <f>ARTICLES_FINIS!A21</f>
        <v>185</v>
      </c>
    </row>
    <row r="61" spans="1:1">
      <c r="A61" s="19" t="str">
        <f>ARTICLES_FINIS!A29</f>
        <v>150187</v>
      </c>
    </row>
    <row r="62" spans="1:1">
      <c r="A62" s="19" t="str">
        <f>ARTICLES_FINIS!A120</f>
        <v>150413</v>
      </c>
    </row>
    <row r="63" spans="1:1">
      <c r="A63" s="19" t="str">
        <f>ARTICLES_FINIS!A89</f>
        <v>500403E</v>
      </c>
    </row>
    <row r="64" spans="1:1">
      <c r="A64" s="19" t="str">
        <f>ARTICLES_FINIS!A72</f>
        <v>3905SOU</v>
      </c>
    </row>
    <row r="65" spans="1:1">
      <c r="A65" s="19" t="str">
        <f>ARTICLES_FINIS!A3</f>
        <v>500A100</v>
      </c>
    </row>
    <row r="66" spans="1:1">
      <c r="A66" s="19" t="str">
        <f>ARTICLES_FINIS!A4</f>
        <v>A100</v>
      </c>
    </row>
    <row r="67" spans="1:1">
      <c r="A67" s="19" t="str">
        <f>ARTICLES_FINIS!A6</f>
        <v>25006</v>
      </c>
    </row>
    <row r="68" spans="1:1">
      <c r="A68" s="19" t="str">
        <f>ARTICLES_FINIS!A7</f>
        <v>50006</v>
      </c>
    </row>
    <row r="69" spans="1:1">
      <c r="A69" s="19" t="str">
        <f>ARTICLES_FINIS!A8</f>
        <v>06</v>
      </c>
    </row>
    <row r="70" spans="1:1">
      <c r="A70" s="19" t="str">
        <f>ARTICLES_FINIS!A15</f>
        <v>500181</v>
      </c>
    </row>
    <row r="71" spans="1:1">
      <c r="A71" s="19" t="str">
        <f>ARTICLES_FINIS!A26</f>
        <v>200186</v>
      </c>
    </row>
    <row r="72" spans="1:1">
      <c r="A72" s="19" t="str">
        <f>ARTICLES_FINIS!A27</f>
        <v>500186</v>
      </c>
    </row>
    <row r="73" spans="1:1">
      <c r="A73" s="19" t="str">
        <f>ARTICLES_FINIS!A28</f>
        <v>186</v>
      </c>
    </row>
    <row r="74" spans="1:1">
      <c r="A74" s="19" t="str">
        <f>ARTICLES_FINIS!A49</f>
        <v>500200</v>
      </c>
    </row>
    <row r="75" spans="1:1">
      <c r="A75" s="19" t="str">
        <f>ARTICLES_FINIS!A50</f>
        <v>200</v>
      </c>
    </row>
    <row r="76" spans="1:1">
      <c r="A76" s="19" t="str">
        <f>ARTICLES_FINIS!A51</f>
        <v>200202</v>
      </c>
    </row>
    <row r="77" spans="1:1">
      <c r="A77" s="19" t="str">
        <f>ARTICLES_FINIS!A52</f>
        <v>500202</v>
      </c>
    </row>
    <row r="78" spans="1:1">
      <c r="A78" s="19" t="str">
        <f>ARTICLES_FINIS!A53</f>
        <v>202</v>
      </c>
    </row>
    <row r="79" spans="1:1">
      <c r="A79" s="19" t="str">
        <f>ARTICLES_FINIS!A54</f>
        <v>125387</v>
      </c>
    </row>
    <row r="80" spans="1:1">
      <c r="A80" s="19" t="str">
        <f>ARTICLES_FINIS!A57</f>
        <v>387</v>
      </c>
    </row>
    <row r="81" spans="1:1">
      <c r="A81" s="19" t="str">
        <f>ARTICLES_FINIS!A60</f>
        <v>500389</v>
      </c>
    </row>
    <row r="82" spans="1:1">
      <c r="A82" s="19" t="str">
        <f>ARTICLES_FINIS!A70</f>
        <v>3905T</v>
      </c>
    </row>
    <row r="83" spans="1:1">
      <c r="A83" s="19" t="str">
        <f>ARTICLES_FINIS!A80</f>
        <v>200402</v>
      </c>
    </row>
    <row r="84" spans="1:1">
      <c r="A84" s="19" t="str">
        <f>ARTICLES_FINIS!A82</f>
        <v>500402</v>
      </c>
    </row>
    <row r="85" spans="1:1">
      <c r="A85" s="19" t="str">
        <f>ARTICLES_FINIS!A83</f>
        <v>402</v>
      </c>
    </row>
    <row r="86" spans="1:1">
      <c r="A86" s="19" t="str">
        <f>ARTICLES_FINIS!A84</f>
        <v>4025</v>
      </c>
    </row>
    <row r="87" spans="1:1">
      <c r="A87" s="19" t="str">
        <f>ARTICLES_FINIS!A91</f>
        <v>403EPOT</v>
      </c>
    </row>
    <row r="88" spans="1:1">
      <c r="A88" s="19" t="str">
        <f>ARTICLES_FINIS!A100</f>
        <v>200405</v>
      </c>
    </row>
    <row r="89" spans="1:1">
      <c r="A89" s="19" t="str">
        <f>ARTICLES_FINIS!A101</f>
        <v>500405</v>
      </c>
    </row>
    <row r="90" spans="1:1">
      <c r="A90" s="19" t="str">
        <f>ARTICLES_FINIS!A102</f>
        <v>405</v>
      </c>
    </row>
    <row r="91" spans="1:1">
      <c r="A91" s="19" t="str">
        <f>ARTICLES_FINIS!A103</f>
        <v>150407</v>
      </c>
    </row>
    <row r="92" spans="1:1">
      <c r="A92" s="19" t="str">
        <f>ARTICLES_FINIS!A105</f>
        <v>500407</v>
      </c>
    </row>
    <row r="93" spans="1:1">
      <c r="A93" s="19" t="str">
        <f>ARTICLES_FINIS!A106</f>
        <v>407</v>
      </c>
    </row>
    <row r="94" spans="1:1">
      <c r="A94" s="19" t="str">
        <f>ARTICLES_FINIS!A107</f>
        <v>125408</v>
      </c>
    </row>
    <row r="95" spans="1:1">
      <c r="A95" s="19" t="str">
        <f>ARTICLES_FINIS!A110</f>
        <v>500408</v>
      </c>
    </row>
    <row r="96" spans="1:1">
      <c r="A96" s="19" t="str">
        <f>ARTICLES_FINIS!A111</f>
        <v>408</v>
      </c>
    </row>
    <row r="97" spans="1:1">
      <c r="A97" s="19" t="str">
        <f>ARTICLES_FINIS!A117</f>
        <v>200412</v>
      </c>
    </row>
    <row r="98" spans="1:1">
      <c r="A98" s="19" t="str">
        <f>ARTICLES_FINIS!A121</f>
        <v>200413</v>
      </c>
    </row>
    <row r="99" spans="1:1">
      <c r="A99" s="19" t="str">
        <f>ARTICLES_FINIS!A122</f>
        <v>500413</v>
      </c>
    </row>
    <row r="100" spans="1:1">
      <c r="A100" s="19" t="str">
        <f>ARTICLES_FINIS!A125</f>
        <v>200414</v>
      </c>
    </row>
    <row r="101" spans="1:1">
      <c r="A101" s="19" t="str">
        <f>ARTICLES_FINIS!A126</f>
        <v>500414</v>
      </c>
    </row>
    <row r="102" spans="1:1">
      <c r="A102" s="19" t="str">
        <f>ARTICLES_FINIS!A131</f>
        <v>125417</v>
      </c>
    </row>
    <row r="103" spans="1:1">
      <c r="A103" s="19" t="str">
        <f>ARTICLES_FINIS!A134</f>
        <v>200418</v>
      </c>
    </row>
    <row r="104" spans="1:1">
      <c r="A104" s="19" t="str">
        <f>ARTICLES_FINIS!A136</f>
        <v>418</v>
      </c>
    </row>
    <row r="105" spans="1:1">
      <c r="A105" s="19" t="str">
        <f>ARTICLES_FINIS!A138</f>
        <v>500420</v>
      </c>
    </row>
    <row r="106" spans="1:1">
      <c r="A106" s="19" t="str">
        <f>ARTICLES_FINIS!A139</f>
        <v>420</v>
      </c>
    </row>
    <row r="107" spans="1:1">
      <c r="A107" s="19" t="str">
        <f>ARTICLES_FINIS!A144</f>
        <v>200428</v>
      </c>
    </row>
    <row r="108" spans="1:1">
      <c r="A108" s="19" t="str">
        <f>ARTICLES_FINIS!A145</f>
        <v>500428</v>
      </c>
    </row>
    <row r="109" spans="1:1">
      <c r="A109" s="19" t="str">
        <f>ARTICLES_FINIS!A146</f>
        <v>428</v>
      </c>
    </row>
    <row r="110" spans="1:1">
      <c r="A110" s="19" t="str">
        <f>ARTICLES_FINIS!A151</f>
        <v>200503</v>
      </c>
    </row>
    <row r="111" spans="1:1">
      <c r="A111" s="19" t="str">
        <f>ARTICLES_FINIS!A153</f>
        <v>503</v>
      </c>
    </row>
    <row r="112" spans="1:1">
      <c r="A112" s="19" t="str">
        <f>ARTICLES_FINIS!A162</f>
        <v>200181SP</v>
      </c>
    </row>
    <row r="113" spans="1:1">
      <c r="A113" s="19" t="str">
        <f>ARTICLES_FINIS!A166</f>
        <v>200181V</v>
      </c>
    </row>
    <row r="114" spans="1:1">
      <c r="A114" s="19" t="str">
        <f>ARTICLES_FINIS!A167</f>
        <v>500181V</v>
      </c>
    </row>
    <row r="115" spans="1:1">
      <c r="A115" s="19" t="str">
        <f>ARTICLES_FINIS!A171</f>
        <v>30CAM</v>
      </c>
    </row>
    <row r="116" spans="1:1">
      <c r="A116" s="19" t="str">
        <f>ARTICLES_FINIS!A172</f>
        <v>30CAN</v>
      </c>
    </row>
    <row r="117" spans="1:1">
      <c r="A117" s="19" t="str">
        <f>ARTICLES_FINIS!A174</f>
        <v>30CITR</v>
      </c>
    </row>
    <row r="118" spans="1:1">
      <c r="A118" s="19" t="str">
        <f>ARTICLES_FINIS!A181</f>
        <v>30GIR</v>
      </c>
    </row>
    <row r="119" spans="1:1">
      <c r="A119" s="19" t="str">
        <f>ARTICLES_FINIS!A182</f>
        <v>30LAV</v>
      </c>
    </row>
    <row r="120" spans="1:1">
      <c r="A120" s="19" t="str">
        <f>ARTICLES_FINIS!A184</f>
        <v>30MEN</v>
      </c>
    </row>
    <row r="121" spans="1:1">
      <c r="A121" s="19" t="str">
        <f>ARTICLES_FINIS!A186</f>
        <v>30NIA</v>
      </c>
    </row>
    <row r="122" spans="1:1">
      <c r="A122" s="19" t="str">
        <f>ARTICLES_FINIS!A187</f>
        <v>30ORA</v>
      </c>
    </row>
    <row r="123" spans="1:1">
      <c r="A123" s="19" t="str">
        <f>ARTICLES_FINIS!A189</f>
        <v>30PIN</v>
      </c>
    </row>
    <row r="124" spans="1:1">
      <c r="A124" s="19" t="str">
        <f>ARTICLES_FINIS!A190</f>
        <v>30ROM</v>
      </c>
    </row>
    <row r="125" spans="1:1">
      <c r="A125" s="19" t="str">
        <f>ARTICLES_FINIS!A192</f>
        <v>30THY</v>
      </c>
    </row>
    <row r="126" spans="1:1">
      <c r="A126" s="19" t="str">
        <f>ARTICLES_FINIS!A193</f>
        <v>30VER</v>
      </c>
    </row>
    <row r="127" spans="1:1">
      <c r="A127" s="19" t="str">
        <f>ARTICLES_FINIS!A86</f>
        <v>500403</v>
      </c>
    </row>
    <row r="128" spans="1:1">
      <c r="A128" s="19" t="str">
        <f>ARTICLES_FINIS!A64</f>
        <v>250390T</v>
      </c>
    </row>
    <row r="129" spans="1:1">
      <c r="A129" s="19" t="str">
        <f>ARTICLES_FINIS!A149</f>
        <v>500429</v>
      </c>
    </row>
    <row r="130" spans="1:1">
      <c r="A130" s="19" t="str">
        <f>ARTICLES_FINIS!A137</f>
        <v>200420</v>
      </c>
    </row>
    <row r="131" spans="1:1">
      <c r="A131" s="19" t="str">
        <f>ARTICLES_FINIS!A69</f>
        <v>3905</v>
      </c>
    </row>
    <row r="132" spans="1:1">
      <c r="A132" s="19" t="str">
        <f>ARTICLES_FINIS!A123</f>
        <v>413</v>
      </c>
    </row>
    <row r="133" spans="1:1">
      <c r="A133" s="19" t="str">
        <f>ARTICLES_FINIS!A67</f>
        <v>390T</v>
      </c>
    </row>
    <row r="134" spans="1:1">
      <c r="A134" s="19" t="str">
        <f>ARTICLES_FINIS!A9</f>
        <v>15020</v>
      </c>
    </row>
    <row r="135" spans="1:1">
      <c r="A135" s="19" t="str">
        <f>ARTICLES_FINIS!A61</f>
        <v>389</v>
      </c>
    </row>
    <row r="136" spans="1:1">
      <c r="A136" s="19" t="str">
        <f>ARTICLES_FINIS!A85</f>
        <v>250403</v>
      </c>
    </row>
    <row r="137" spans="1:1">
      <c r="A137" s="19" t="str">
        <f>ARTICLES_FINIS!A104</f>
        <v>250407</v>
      </c>
    </row>
    <row r="138" spans="1:1">
      <c r="A138" s="19" t="str">
        <f>ARTICLES_FINIS!A127</f>
        <v>414</v>
      </c>
    </row>
    <row r="139" spans="1:1">
      <c r="A139" s="19" t="str">
        <f>ARTICLES_FINIS!A133</f>
        <v>417</v>
      </c>
    </row>
    <row r="140" spans="1:1">
      <c r="A140" s="19" t="str">
        <f>ARTICLES_FINIS!A143</f>
        <v>150428</v>
      </c>
    </row>
    <row r="141" spans="1:1">
      <c r="A141" s="19" t="str">
        <f>ARTICLES_FINIS!A164</f>
        <v>181SP</v>
      </c>
    </row>
    <row r="142" spans="1:1">
      <c r="A142" s="19" t="str">
        <f>ARTICLES_FINIS!A199</f>
        <v>INT182</v>
      </c>
    </row>
    <row r="143" spans="1:1">
      <c r="A143" s="19" t="str">
        <f>ARTICLES_FINIS!A95</f>
        <v>403E5</v>
      </c>
    </row>
    <row r="144" spans="1:1">
      <c r="A144" s="19" t="str">
        <f>ARTICLES_FINIS!A98</f>
        <v>404</v>
      </c>
    </row>
    <row r="145" spans="1:1">
      <c r="A145" s="19" t="str">
        <f>ARTICLES_FINIS!A2</f>
        <v>200A100</v>
      </c>
    </row>
    <row r="146" spans="1:1">
      <c r="A146" s="19" t="str">
        <f>ARTICLES_FINIS!A10</f>
        <v>25020</v>
      </c>
    </row>
    <row r="147" spans="1:1">
      <c r="A147" s="19" t="str">
        <f>ARTICLES_FINIS!A5</f>
        <v>15006</v>
      </c>
    </row>
    <row r="148" spans="1:1">
      <c r="A148" s="19" t="str">
        <f>ARTICLES_FINIS!A17</f>
        <v>1815</v>
      </c>
    </row>
    <row r="149" spans="1:1">
      <c r="A149" s="19" t="str">
        <f>ARTICLES_FINIS!A20</f>
        <v>500185</v>
      </c>
    </row>
    <row r="150" spans="1:1">
      <c r="A150" s="19" t="str">
        <f>ARTICLES_FINIS!A23</f>
        <v>250185M</v>
      </c>
    </row>
    <row r="151" spans="1:1">
      <c r="A151" s="19" t="str">
        <f>ARTICLES_FINIS!A25</f>
        <v>185M</v>
      </c>
    </row>
    <row r="152" spans="1:1">
      <c r="A152" s="19" t="str">
        <f>ARTICLES_FINIS!A32</f>
        <v>500187</v>
      </c>
    </row>
    <row r="153" spans="1:1">
      <c r="A153" s="19" t="str">
        <f>ARTICLES_FINIS!A33</f>
        <v>187</v>
      </c>
    </row>
    <row r="154" spans="1:1">
      <c r="A154" s="19" t="str">
        <f>ARTICLES_FINIS!A34</f>
        <v>150187M</v>
      </c>
    </row>
    <row r="155" spans="1:1">
      <c r="A155" s="19" t="str">
        <f>ARTICLES_FINIS!A35</f>
        <v>250187M</v>
      </c>
    </row>
    <row r="156" spans="1:1">
      <c r="A156" s="19" t="str">
        <f>ARTICLES_FINIS!A36</f>
        <v>500187M</v>
      </c>
    </row>
    <row r="157" spans="1:1">
      <c r="A157" s="19" t="str">
        <f>ARTICLES_FINIS!A44</f>
        <v>250188M</v>
      </c>
    </row>
    <row r="158" spans="1:1">
      <c r="A158" s="19" t="str">
        <f>ARTICLES_FINIS!A45</f>
        <v>500188M</v>
      </c>
    </row>
    <row r="159" spans="1:1">
      <c r="A159" s="19" t="str">
        <f>ARTICLES_FINIS!A46</f>
        <v>188M</v>
      </c>
    </row>
    <row r="160" spans="1:1">
      <c r="A160" s="19" t="str">
        <f>ARTICLES_FINIS!A48</f>
        <v>189</v>
      </c>
    </row>
    <row r="161" spans="1:1">
      <c r="A161" s="19" t="str">
        <f>ARTICLES_FINIS!A56</f>
        <v>500387</v>
      </c>
    </row>
    <row r="162" spans="1:1">
      <c r="A162" s="19" t="str">
        <f>ARTICLES_FINIS!A68</f>
        <v>390</v>
      </c>
    </row>
    <row r="163" spans="1:1">
      <c r="A163" s="19" t="str">
        <f>ARTICLES_FINIS!A71</f>
        <v>3905S</v>
      </c>
    </row>
    <row r="164" spans="1:1">
      <c r="A164" s="19" t="str">
        <f>ARTICLES_FINIS!A75</f>
        <v>3935</v>
      </c>
    </row>
    <row r="165" spans="1:1">
      <c r="A165" s="19" t="str">
        <f>ARTICLES_FINIS!A78</f>
        <v>125401</v>
      </c>
    </row>
    <row r="166" spans="1:1">
      <c r="A166" s="19" t="str">
        <f>ARTICLES_FINIS!A87</f>
        <v>403</v>
      </c>
    </row>
    <row r="167" spans="1:1">
      <c r="A167" s="19" t="str">
        <f>ARTICLES_FINIS!A88</f>
        <v>250403E</v>
      </c>
    </row>
    <row r="168" spans="1:1">
      <c r="A168" s="19" t="str">
        <f>ARTICLES_FINIS!A90</f>
        <v>53970</v>
      </c>
    </row>
    <row r="169" spans="1:1">
      <c r="A169" s="19" t="str">
        <f>ARTICLES_FINIS!A94</f>
        <v>53971</v>
      </c>
    </row>
    <row r="170" spans="1:1">
      <c r="A170" s="19" t="str">
        <f>ARTICLES_FINIS!A112</f>
        <v>125409</v>
      </c>
    </row>
    <row r="171" spans="1:1">
      <c r="A171" s="19" t="str">
        <f>ARTICLES_FINIS!A113</f>
        <v>250409</v>
      </c>
    </row>
    <row r="172" spans="1:1">
      <c r="A172" s="19" t="str">
        <f>ARTICLES_FINIS!A114</f>
        <v>500409</v>
      </c>
    </row>
    <row r="173" spans="1:1">
      <c r="A173" s="19" t="str">
        <f>ARTICLES_FINIS!A115</f>
        <v>409</v>
      </c>
    </row>
    <row r="174" spans="1:1">
      <c r="A174" s="19" t="str">
        <f>ARTICLES_FINIS!A116</f>
        <v>410</v>
      </c>
    </row>
    <row r="175" spans="1:1">
      <c r="A175" s="19" t="str">
        <f>ARTICLES_FINIS!A124</f>
        <v>150414</v>
      </c>
    </row>
    <row r="176" spans="1:1">
      <c r="A176" s="19" t="str">
        <f>ARTICLES_FINIS!A140</f>
        <v>30426</v>
      </c>
    </row>
    <row r="177" spans="1:1">
      <c r="A177" s="19" t="str">
        <f>ARTICLES_FINIS!A141</f>
        <v>125426</v>
      </c>
    </row>
    <row r="178" spans="1:1">
      <c r="A178" s="19" t="str">
        <f>ARTICLES_FINIS!A155</f>
        <v>250600</v>
      </c>
    </row>
    <row r="179" spans="1:1">
      <c r="A179" s="19" t="str">
        <f>ARTICLES_FINIS!A180</f>
        <v>30GIN</v>
      </c>
    </row>
    <row r="180" spans="1:1">
      <c r="A180" s="19" t="str">
        <f>ARTICLES_FINIS!A185</f>
        <v>30MYR</v>
      </c>
    </row>
    <row r="181" spans="1:1">
      <c r="A181" s="19" t="str">
        <f>ARTICLES_FINIS!A188</f>
        <v>30ORI</v>
      </c>
    </row>
    <row r="182" spans="1:1">
      <c r="A182" s="19" t="str">
        <f>ARTICLES_FINIS!A191</f>
        <v>30SAR</v>
      </c>
    </row>
    <row r="183" spans="1:1">
      <c r="A183" s="19" t="str">
        <f>ARTICLES_FINIS!A195</f>
        <v>CDRV</v>
      </c>
    </row>
    <row r="184" spans="1:1">
      <c r="A184" s="19" t="str">
        <f>ARTICLES_FINIS!A197</f>
        <v>FILM</v>
      </c>
    </row>
    <row r="185" spans="1:1">
      <c r="A185" s="19" t="str">
        <f>ARTICLES_FINIS!A198</f>
        <v>INT181</v>
      </c>
    </row>
    <row r="186" spans="1:1">
      <c r="A186" s="19">
        <f>ARTICLES_FINIS!A201</f>
        <v>1077</v>
      </c>
    </row>
    <row r="187" spans="1:1">
      <c r="A187" s="19">
        <f>ARTICLES_FINIS!A202</f>
        <v>54045</v>
      </c>
    </row>
    <row r="188" spans="1:1">
      <c r="A188" s="19">
        <f>ARTICLES_FINIS!A203</f>
        <v>54046</v>
      </c>
    </row>
    <row r="189" spans="1:1">
      <c r="A189" s="19">
        <f>ARTICLES_FINIS!A204</f>
        <v>12531</v>
      </c>
    </row>
    <row r="190" spans="1:1">
      <c r="A190" s="19">
        <f>ARTICLES_FINIS!A205</f>
        <v>55073</v>
      </c>
    </row>
    <row r="191" spans="1:1">
      <c r="A191" s="19">
        <f>ARTICLES_FINIS!A206</f>
        <v>55071</v>
      </c>
    </row>
    <row r="192" spans="1:1">
      <c r="A192" s="19">
        <f>ARTICLES_FINIS!A207</f>
        <v>12598</v>
      </c>
    </row>
    <row r="193" spans="1:1">
      <c r="A193" s="19">
        <f>ARTICLES_FINIS!A208</f>
        <v>1077</v>
      </c>
    </row>
    <row r="194" spans="1:1">
      <c r="A194" s="19">
        <f>ARTICLES_FINIS!A209</f>
        <v>54045</v>
      </c>
    </row>
    <row r="195" spans="1:1">
      <c r="A195" s="19">
        <f>ARTICLES_FINIS!A210</f>
        <v>54046</v>
      </c>
    </row>
    <row r="196" spans="1:1">
      <c r="A196" s="19">
        <f>ARTICLES_FINIS!A211</f>
        <v>12531</v>
      </c>
    </row>
    <row r="197" spans="1:1">
      <c r="A197" s="19">
        <f>ARTICLES_FINIS!A212</f>
        <v>55073</v>
      </c>
    </row>
    <row r="198" spans="1:1">
      <c r="A198" s="19">
        <f>ARTICLES_FINIS!A213</f>
        <v>55071</v>
      </c>
    </row>
    <row r="199" spans="1:1">
      <c r="A199" s="19">
        <f>ARTICLES_FINIS!A214</f>
        <v>12598</v>
      </c>
    </row>
    <row r="200" spans="1:1">
      <c r="A200" s="19" t="str">
        <f>ARTICLES_FINIS!A215</f>
        <v>PROTILES</v>
      </c>
    </row>
    <row r="201" spans="1:1">
      <c r="A201" s="19" t="str">
        <f>ARTICLES_FINIS!A216</f>
        <v>PROTILEM</v>
      </c>
    </row>
    <row r="202" spans="1:1">
      <c r="A202" s="19" t="str">
        <f>ARTICLES_FINIS!A217</f>
        <v>PROTILEL</v>
      </c>
    </row>
    <row r="203" spans="1:1">
      <c r="A203" s="19">
        <f>ARTICLES_FINIS!A218</f>
        <v>0</v>
      </c>
    </row>
    <row r="204" spans="1:1">
      <c r="A204" s="19">
        <f>ARTICLES_FINIS!A219</f>
        <v>0</v>
      </c>
    </row>
    <row r="205" spans="1:1">
      <c r="A205" s="19">
        <f>ARTICLES_FINIS!A220</f>
        <v>0</v>
      </c>
    </row>
    <row r="206" spans="1:1">
      <c r="A206" s="19">
        <f>ARTICLES_FINIS!A221</f>
        <v>0</v>
      </c>
    </row>
    <row r="207" spans="1:1">
      <c r="A207" s="19">
        <f>ARTICLES_FINIS!A222</f>
        <v>0</v>
      </c>
    </row>
    <row r="208" spans="1:1">
      <c r="A208" s="19">
        <f>ARTICLES_FINIS!A223</f>
        <v>0</v>
      </c>
    </row>
    <row r="209" spans="1:1">
      <c r="A209" s="19">
        <f>ARTICLES_FINIS!A224</f>
        <v>0</v>
      </c>
    </row>
    <row r="210" spans="1:1">
      <c r="A210" s="19">
        <f>ARTICLES_FINIS!A225</f>
        <v>0</v>
      </c>
    </row>
    <row r="211" spans="1:1">
      <c r="A211" s="19">
        <f>ARTICLES_FINIS!A226</f>
        <v>0</v>
      </c>
    </row>
    <row r="212" spans="1:1">
      <c r="A212" s="19">
        <f>ARTICLES_FINIS!A227</f>
        <v>0</v>
      </c>
    </row>
    <row r="213" spans="1:1">
      <c r="A213" s="19">
        <f>ARTICLES_FINIS!A228</f>
        <v>0</v>
      </c>
    </row>
    <row r="214" spans="1:1">
      <c r="A214" s="19">
        <f>ARTICLES_FINIS!A229</f>
        <v>0</v>
      </c>
    </row>
    <row r="215" spans="1:1">
      <c r="A215" s="19">
        <f>ARTICLES_FINIS!A230</f>
        <v>0</v>
      </c>
    </row>
    <row r="216" spans="1:1">
      <c r="A216" s="19">
        <f>ARTICLES_FINIS!A231</f>
        <v>0</v>
      </c>
    </row>
    <row r="217" spans="1:1">
      <c r="A217" s="19">
        <f>ARTICLES_FINIS!A232</f>
        <v>0</v>
      </c>
    </row>
    <row r="218" spans="1:1">
      <c r="A218" s="19">
        <f>ARTICLES_FINIS!A233</f>
        <v>0</v>
      </c>
    </row>
    <row r="219" spans="1:1">
      <c r="A219" s="19">
        <f>ARTICLES_FINIS!A234</f>
        <v>0</v>
      </c>
    </row>
    <row r="220" spans="1:1">
      <c r="A220" s="19">
        <f>ARTICLES_FINIS!A235</f>
        <v>0</v>
      </c>
    </row>
    <row r="221" spans="1:1">
      <c r="A221" s="19">
        <f>ARTICLES_FINIS!A236</f>
        <v>0</v>
      </c>
    </row>
    <row r="222" spans="1:1">
      <c r="A222" s="19">
        <f>ARTICLES_FINIS!A237</f>
        <v>0</v>
      </c>
    </row>
    <row r="223" spans="1:1">
      <c r="A223" s="19">
        <f>ARTICLES_FINIS!A238</f>
        <v>0</v>
      </c>
    </row>
    <row r="224" spans="1:1">
      <c r="A224" s="19">
        <f>ARTICLES_FINIS!A239</f>
        <v>0</v>
      </c>
    </row>
    <row r="225" spans="1:1">
      <c r="A225" s="19">
        <f>ARTICLES_FINIS!A240</f>
        <v>0</v>
      </c>
    </row>
    <row r="226" spans="1:1">
      <c r="A226" s="19">
        <f>ARTICLES_FINIS!A241</f>
        <v>0</v>
      </c>
    </row>
    <row r="227" spans="1:1">
      <c r="A227" s="19">
        <f>ARTICLES_FINIS!A242</f>
        <v>0</v>
      </c>
    </row>
    <row r="228" spans="1:1">
      <c r="A228" s="19">
        <f>ARTICLES_FINIS!A243</f>
        <v>0</v>
      </c>
    </row>
    <row r="229" spans="1:1">
      <c r="A229" s="19">
        <f>ARTICLES_FINIS!A244</f>
        <v>0</v>
      </c>
    </row>
    <row r="230" spans="1:1">
      <c r="A230" s="19">
        <f>ARTICLES_FINIS!A245</f>
        <v>0</v>
      </c>
    </row>
    <row r="231" spans="1:1">
      <c r="A231" s="19">
        <f>ARTICLES_FINIS!A246</f>
        <v>0</v>
      </c>
    </row>
    <row r="232" spans="1:1">
      <c r="A232" s="19">
        <f>ARTICLES_FINIS!A247</f>
        <v>0</v>
      </c>
    </row>
    <row r="233" spans="1:1">
      <c r="A233" s="19">
        <f>ARTICLES_FINIS!A248</f>
        <v>0</v>
      </c>
    </row>
    <row r="234" spans="1:1">
      <c r="A234" s="19">
        <f>ARTICLES_FINIS!A249</f>
        <v>0</v>
      </c>
    </row>
    <row r="235" spans="1:1">
      <c r="A235" s="19">
        <f>ARTICLES_FINIS!A250</f>
        <v>0</v>
      </c>
    </row>
    <row r="236" spans="1:1">
      <c r="A236" s="19">
        <f>ARTICLES_FINIS!A251</f>
        <v>0</v>
      </c>
    </row>
    <row r="237" spans="1:1">
      <c r="A237" s="19">
        <f>ARTICLES_FINIS!A252</f>
        <v>0</v>
      </c>
    </row>
    <row r="238" spans="1:1">
      <c r="A238" s="19">
        <f>ARTICLES_FINIS!A253</f>
        <v>0</v>
      </c>
    </row>
    <row r="239" spans="1:1">
      <c r="A239" s="19">
        <f>ARTICLES_FINIS!A254</f>
        <v>0</v>
      </c>
    </row>
    <row r="240" spans="1:1">
      <c r="A240" s="19">
        <f>ARTICLES_FINIS!A255</f>
        <v>0</v>
      </c>
    </row>
    <row r="241" spans="1:1">
      <c r="A241" s="19">
        <f>ARTICLES_FINIS!A256</f>
        <v>0</v>
      </c>
    </row>
    <row r="242" spans="1:1">
      <c r="A242" s="19">
        <f>ARTICLES_FINIS!A257</f>
        <v>0</v>
      </c>
    </row>
    <row r="243" spans="1:1">
      <c r="A243" s="19">
        <f>ARTICLES_FINIS!A258</f>
        <v>0</v>
      </c>
    </row>
    <row r="244" spans="1:1">
      <c r="A244" s="19">
        <f>ARTICLES_FINIS!A259</f>
        <v>0</v>
      </c>
    </row>
    <row r="245" spans="1:1">
      <c r="A245" s="19">
        <f>ARTICLES_FINIS!A260</f>
        <v>0</v>
      </c>
    </row>
    <row r="246" spans="1:1">
      <c r="A246" s="19">
        <f>ARTICLES_FINIS!A261</f>
        <v>0</v>
      </c>
    </row>
    <row r="247" spans="1:1">
      <c r="A247" s="19">
        <f>ARTICLES_FINIS!A262</f>
        <v>0</v>
      </c>
    </row>
    <row r="248" spans="1:1">
      <c r="A248" s="19">
        <f>ARTICLES_FINIS!A263</f>
        <v>0</v>
      </c>
    </row>
    <row r="249" spans="1:1">
      <c r="A249" s="19">
        <f>ARTICLES_FINIS!A264</f>
        <v>0</v>
      </c>
    </row>
    <row r="250" spans="1:1">
      <c r="A250" s="19">
        <f>ARTICLES_FINIS!A265</f>
        <v>0</v>
      </c>
    </row>
    <row r="251" spans="1:1">
      <c r="A251" s="19">
        <f>ARTICLES_FINIS!A266</f>
        <v>0</v>
      </c>
    </row>
    <row r="252" spans="1:1">
      <c r="A252" s="19">
        <f>ARTICLES_FINIS!A267</f>
        <v>0</v>
      </c>
    </row>
    <row r="253" spans="1:1">
      <c r="A253" s="19">
        <f>ARTICLES_FINIS!A268</f>
        <v>0</v>
      </c>
    </row>
    <row r="254" spans="1:1">
      <c r="A254" s="19">
        <f>ARTICLES_FINIS!A269</f>
        <v>0</v>
      </c>
    </row>
    <row r="255" spans="1:1">
      <c r="A255" s="19">
        <f>ARTICLES_FINIS!A270</f>
        <v>0</v>
      </c>
    </row>
    <row r="256" spans="1:1">
      <c r="A256" s="19">
        <f>ARTICLES_FINIS!A271</f>
        <v>0</v>
      </c>
    </row>
    <row r="257" spans="1:1">
      <c r="A257" s="19">
        <f>ARTICLES_FINIS!A272</f>
        <v>0</v>
      </c>
    </row>
    <row r="258" spans="1:1">
      <c r="A258" s="19">
        <f>ARTICLES_FINIS!A273</f>
        <v>0</v>
      </c>
    </row>
    <row r="259" spans="1:1">
      <c r="A259" s="19">
        <f>ARTICLES_FINIS!A274</f>
        <v>0</v>
      </c>
    </row>
    <row r="260" spans="1:1">
      <c r="A260" s="19">
        <f>ARTICLES_FINIS!A275</f>
        <v>0</v>
      </c>
    </row>
    <row r="261" spans="1:1">
      <c r="A261" s="19">
        <f>ARTICLES_FINIS!A276</f>
        <v>0</v>
      </c>
    </row>
    <row r="262" spans="1:1">
      <c r="A262" s="19">
        <f>ARTICLES_FINIS!A277</f>
        <v>0</v>
      </c>
    </row>
    <row r="263" spans="1:1">
      <c r="A263" s="19">
        <f>ARTICLES_FINIS!A278</f>
        <v>0</v>
      </c>
    </row>
    <row r="264" spans="1:1">
      <c r="A264" s="19">
        <f>ARTICLES_FINIS!A279</f>
        <v>0</v>
      </c>
    </row>
    <row r="265" spans="1:1">
      <c r="A265" s="19">
        <f>ARTICLES_FINIS!A280</f>
        <v>0</v>
      </c>
    </row>
    <row r="266" spans="1:1">
      <c r="A266" s="19">
        <f>ARTICLES_FINIS!A281</f>
        <v>0</v>
      </c>
    </row>
    <row r="267" spans="1:1">
      <c r="A267" s="19">
        <f>ARTICLES_FINIS!A282</f>
        <v>0</v>
      </c>
    </row>
    <row r="268" spans="1:1">
      <c r="A268" s="19">
        <f>ARTICLES_FINIS!A283</f>
        <v>0</v>
      </c>
    </row>
    <row r="269" spans="1:1">
      <c r="A269" s="19">
        <f>ARTICLES_FINIS!A284</f>
        <v>0</v>
      </c>
    </row>
    <row r="270" spans="1:1">
      <c r="A270" s="19">
        <f>ARTICLES_FINIS!A285</f>
        <v>0</v>
      </c>
    </row>
    <row r="271" spans="1:1">
      <c r="A271" s="19">
        <f>ARTICLES_FINIS!A286</f>
        <v>0</v>
      </c>
    </row>
    <row r="272" spans="1:1">
      <c r="A272" s="19">
        <f>ARTICLES_FINIS!A287</f>
        <v>0</v>
      </c>
    </row>
    <row r="273" spans="1:1">
      <c r="A273" s="19">
        <f>ARTICLES_FINIS!A288</f>
        <v>0</v>
      </c>
    </row>
    <row r="274" spans="1:1">
      <c r="A274" s="19">
        <f>ARTICLES_FINIS!A289</f>
        <v>0</v>
      </c>
    </row>
    <row r="275" spans="1:1">
      <c r="A275" s="19">
        <f>ARTICLES_FINIS!A290</f>
        <v>0</v>
      </c>
    </row>
    <row r="276" spans="1:1">
      <c r="A276" s="19">
        <f>ARTICLES_FINIS!A291</f>
        <v>0</v>
      </c>
    </row>
    <row r="277" spans="1:1">
      <c r="A277" s="19">
        <f>ARTICLES_FINIS!A292</f>
        <v>0</v>
      </c>
    </row>
    <row r="278" spans="1:1">
      <c r="A278" s="19">
        <f>ARTICLES_FINIS!A293</f>
        <v>0</v>
      </c>
    </row>
    <row r="279" spans="1:1">
      <c r="A279" s="19">
        <f>ARTICLES_FINIS!A294</f>
        <v>0</v>
      </c>
    </row>
    <row r="280" spans="1:1">
      <c r="A280" s="19">
        <f>ARTICLES_FINIS!A295</f>
        <v>0</v>
      </c>
    </row>
    <row r="281" spans="1:1">
      <c r="A281" s="19">
        <f>ARTICLES_FINIS!A296</f>
        <v>0</v>
      </c>
    </row>
    <row r="282" spans="1:1">
      <c r="A282" s="19">
        <f>ARTICLES_FINIS!A297</f>
        <v>0</v>
      </c>
    </row>
    <row r="283" spans="1:1">
      <c r="A283" s="19">
        <f>ARTICLES_FINIS!A298</f>
        <v>0</v>
      </c>
    </row>
    <row r="284" spans="1:1">
      <c r="A284" s="19">
        <f>ARTICLES_FINIS!A299</f>
        <v>0</v>
      </c>
    </row>
    <row r="285" spans="1:1">
      <c r="A285" s="19">
        <f>ARTICLES_FINIS!A300</f>
        <v>0</v>
      </c>
    </row>
    <row r="286" spans="1:1">
      <c r="A286" s="19">
        <f>ARTICLES_FINIS!A301</f>
        <v>0</v>
      </c>
    </row>
    <row r="287" spans="1:1">
      <c r="A287" s="19">
        <f>ARTICLES_FINIS!A302</f>
        <v>0</v>
      </c>
    </row>
    <row r="288" spans="1:1">
      <c r="A288" s="19">
        <f>ARTICLES_FINIS!A303</f>
        <v>0</v>
      </c>
    </row>
    <row r="289" spans="1:1">
      <c r="A289" s="19">
        <f>ARTICLES_FINIS!A304</f>
        <v>0</v>
      </c>
    </row>
    <row r="290" spans="1:1">
      <c r="A290" s="19">
        <f>ARTICLES_FINIS!A305</f>
        <v>0</v>
      </c>
    </row>
    <row r="291" spans="1:1">
      <c r="A291" s="19">
        <f>ARTICLES_FINIS!A306</f>
        <v>0</v>
      </c>
    </row>
    <row r="292" spans="1:1">
      <c r="A292" s="19">
        <f>ARTICLES_FINIS!A307</f>
        <v>0</v>
      </c>
    </row>
    <row r="293" spans="1:1">
      <c r="A293" s="19">
        <f>ARTICLES_FINIS!A308</f>
        <v>0</v>
      </c>
    </row>
    <row r="294" spans="1:1">
      <c r="A294" s="19">
        <f>ARTICLES_FINIS!A309</f>
        <v>0</v>
      </c>
    </row>
    <row r="295" spans="1:1">
      <c r="A295" s="19">
        <f>ARTICLES_FINIS!A310</f>
        <v>0</v>
      </c>
    </row>
    <row r="296" spans="1:1">
      <c r="A296" s="19">
        <f>ARTICLES_FINIS!A311</f>
        <v>0</v>
      </c>
    </row>
    <row r="297" spans="1:1">
      <c r="A297" s="19">
        <f>ARTICLES_FINIS!A312</f>
        <v>0</v>
      </c>
    </row>
    <row r="298" spans="1:1">
      <c r="A298" s="19">
        <f>ARTICLES_FINIS!A313</f>
        <v>0</v>
      </c>
    </row>
    <row r="299" spans="1:1">
      <c r="A299" s="19">
        <f>ARTICLES_FINIS!A314</f>
        <v>0</v>
      </c>
    </row>
    <row r="300" spans="1:1">
      <c r="A300" s="19">
        <f>ARTICLES_FINIS!A315</f>
        <v>0</v>
      </c>
    </row>
    <row r="301" spans="1:1">
      <c r="A301" s="19">
        <f>ARTICLES_FINIS!A316</f>
        <v>0</v>
      </c>
    </row>
    <row r="302" spans="1:1">
      <c r="A302" s="19">
        <f>ARTICLES_FINIS!A317</f>
        <v>0</v>
      </c>
    </row>
    <row r="303" spans="1:1">
      <c r="A303" s="19">
        <f>ARTICLES_FINIS!A318</f>
        <v>0</v>
      </c>
    </row>
    <row r="304" spans="1:1">
      <c r="A304" s="19">
        <f>ARTICLES_FINIS!A319</f>
        <v>0</v>
      </c>
    </row>
    <row r="305" spans="1:1">
      <c r="A305" s="19">
        <f>ARTICLES_FINIS!A320</f>
        <v>0</v>
      </c>
    </row>
    <row r="306" spans="1:1">
      <c r="A306" s="19">
        <f>ARTICLES_FINIS!A321</f>
        <v>0</v>
      </c>
    </row>
    <row r="307" spans="1:1">
      <c r="A307" s="19">
        <f>ARTICLES_FINIS!A322</f>
        <v>0</v>
      </c>
    </row>
    <row r="308" spans="1:1">
      <c r="A308" s="19">
        <f>ARTICLES_FINIS!A323</f>
        <v>0</v>
      </c>
    </row>
    <row r="309" spans="1:1">
      <c r="A309" s="19">
        <f>ARTICLES_FINIS!A324</f>
        <v>0</v>
      </c>
    </row>
    <row r="310" spans="1:1">
      <c r="A310" s="19">
        <f>ARTICLES_FINIS!A325</f>
        <v>0</v>
      </c>
    </row>
    <row r="311" spans="1:1">
      <c r="A311" s="19">
        <f>ARTICLES_FINIS!A326</f>
        <v>0</v>
      </c>
    </row>
    <row r="312" spans="1:1">
      <c r="A312" s="19">
        <f>ARTICLES_FINIS!A327</f>
        <v>0</v>
      </c>
    </row>
    <row r="313" spans="1:1">
      <c r="A313" s="19">
        <f>ARTICLES_FINIS!A328</f>
        <v>0</v>
      </c>
    </row>
    <row r="314" spans="1:1">
      <c r="A314" s="19">
        <f>ARTICLES_FINIS!A329</f>
        <v>0</v>
      </c>
    </row>
    <row r="315" spans="1:1">
      <c r="A315" s="19">
        <f>ARTICLES_FINIS!A330</f>
        <v>0</v>
      </c>
    </row>
    <row r="316" spans="1:1">
      <c r="A316" s="19">
        <f>ARTICLES_FINIS!A331</f>
        <v>0</v>
      </c>
    </row>
    <row r="317" spans="1:1">
      <c r="A317" s="19">
        <f>ARTICLES_FINIS!A332</f>
        <v>0</v>
      </c>
    </row>
    <row r="318" spans="1:1">
      <c r="A318" s="19">
        <f>ARTICLES_FINIS!A333</f>
        <v>0</v>
      </c>
    </row>
    <row r="319" spans="1:1">
      <c r="A319" s="19">
        <f>ARTICLES_FINIS!A334</f>
        <v>0</v>
      </c>
    </row>
    <row r="320" spans="1:1">
      <c r="A320" s="19">
        <f>ARTICLES_FINIS!A335</f>
        <v>0</v>
      </c>
    </row>
    <row r="321" spans="1:1">
      <c r="A321" s="19">
        <f>ARTICLES_FINIS!A336</f>
        <v>0</v>
      </c>
    </row>
    <row r="322" spans="1:1">
      <c r="A322" s="19">
        <f>ARTICLES_FINIS!A337</f>
        <v>0</v>
      </c>
    </row>
    <row r="323" spans="1:1">
      <c r="A323" s="19">
        <f>ARTICLES_FINIS!A338</f>
        <v>0</v>
      </c>
    </row>
    <row r="324" spans="1:1">
      <c r="A324" s="19">
        <f>ARTICLES_FINIS!A339</f>
        <v>0</v>
      </c>
    </row>
    <row r="325" spans="1:1">
      <c r="A325" s="19">
        <f>ARTICLES_FINIS!A340</f>
        <v>0</v>
      </c>
    </row>
    <row r="326" spans="1:1">
      <c r="A326" s="19">
        <f>ARTICLES_FINIS!A341</f>
        <v>0</v>
      </c>
    </row>
    <row r="327" spans="1:1">
      <c r="A327" s="19">
        <f>ARTICLES_FINIS!A342</f>
        <v>0</v>
      </c>
    </row>
    <row r="328" spans="1:1">
      <c r="A328" s="19">
        <f>ARTICLES_FINIS!A343</f>
        <v>0</v>
      </c>
    </row>
    <row r="329" spans="1:1">
      <c r="A329" s="19">
        <f>ARTICLES_FINIS!A344</f>
        <v>0</v>
      </c>
    </row>
    <row r="330" spans="1:1">
      <c r="A330" s="19">
        <f>ARTICLES_FINIS!A345</f>
        <v>0</v>
      </c>
    </row>
    <row r="331" spans="1:1">
      <c r="A331" s="19">
        <f>ARTICLES_FINIS!A346</f>
        <v>0</v>
      </c>
    </row>
    <row r="332" spans="1:1">
      <c r="A332" s="19">
        <f>ARTICLES_FINIS!A347</f>
        <v>0</v>
      </c>
    </row>
    <row r="333" spans="1:1">
      <c r="A333" s="19">
        <f>ARTICLES_FINIS!A348</f>
        <v>0</v>
      </c>
    </row>
    <row r="334" spans="1:1">
      <c r="A334" s="19">
        <f>ARTICLES_FINIS!A349</f>
        <v>0</v>
      </c>
    </row>
    <row r="335" spans="1:1">
      <c r="A335" s="19">
        <f>ARTICLES_FINIS!A350</f>
        <v>0</v>
      </c>
    </row>
    <row r="336" spans="1:1">
      <c r="A336" s="19">
        <f>ARTICLES_FINIS!A351</f>
        <v>0</v>
      </c>
    </row>
    <row r="337" spans="1:1">
      <c r="A337" s="19">
        <f>ARTICLES_FINIS!A352</f>
        <v>0</v>
      </c>
    </row>
    <row r="338" spans="1:1">
      <c r="A338" s="19">
        <f>ARTICLES_FINIS!A353</f>
        <v>0</v>
      </c>
    </row>
    <row r="339" spans="1:1">
      <c r="A339" s="19">
        <f>ARTICLES_FINIS!A354</f>
        <v>0</v>
      </c>
    </row>
    <row r="340" spans="1:1">
      <c r="A340" s="19">
        <f>ARTICLES_FINIS!A355</f>
        <v>0</v>
      </c>
    </row>
    <row r="341" spans="1:1">
      <c r="A341" s="19">
        <f>ARTICLES_FINIS!A356</f>
        <v>0</v>
      </c>
    </row>
    <row r="342" spans="1:1">
      <c r="A342" s="19">
        <f>ARTICLES_FINIS!A357</f>
        <v>0</v>
      </c>
    </row>
    <row r="343" spans="1:1">
      <c r="A343" s="19">
        <f>ARTICLES_FINIS!A358</f>
        <v>0</v>
      </c>
    </row>
    <row r="344" spans="1:1">
      <c r="A344" s="19">
        <f>ARTICLES_FINIS!A359</f>
        <v>0</v>
      </c>
    </row>
    <row r="345" spans="1:1">
      <c r="A345" s="19">
        <f>ARTICLES_FINIS!A360</f>
        <v>0</v>
      </c>
    </row>
    <row r="346" spans="1:1">
      <c r="A346" s="19">
        <f>ARTICLES_FINIS!A361</f>
        <v>0</v>
      </c>
    </row>
    <row r="347" spans="1:1">
      <c r="A347" s="19">
        <f>ARTICLES_FINIS!A362</f>
        <v>0</v>
      </c>
    </row>
    <row r="348" spans="1:1">
      <c r="A348" s="19">
        <f>ARTICLES_FINIS!A363</f>
        <v>0</v>
      </c>
    </row>
    <row r="349" spans="1:1">
      <c r="A349" s="19">
        <f>ARTICLES_FINIS!A364</f>
        <v>0</v>
      </c>
    </row>
    <row r="350" spans="1:1">
      <c r="A350" s="19">
        <f>ARTICLES_FINIS!A365</f>
        <v>0</v>
      </c>
    </row>
    <row r="351" spans="1:1">
      <c r="A351" s="19">
        <f>ARTICLES_FINIS!A366</f>
        <v>0</v>
      </c>
    </row>
    <row r="352" spans="1:1">
      <c r="A352" s="19">
        <f>ARTICLES_FINIS!A367</f>
        <v>0</v>
      </c>
    </row>
    <row r="353" spans="1:1">
      <c r="A353" s="19">
        <f>ARTICLES_FINIS!A368</f>
        <v>0</v>
      </c>
    </row>
    <row r="354" spans="1:1">
      <c r="A354" s="19">
        <f>ARTICLES_FINIS!A369</f>
        <v>0</v>
      </c>
    </row>
    <row r="355" spans="1:1">
      <c r="A355" s="19">
        <f>ARTICLES_FINIS!A370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FCB</vt:lpstr>
      <vt:lpstr>GROUP</vt:lpstr>
      <vt:lpstr>INTERFACE</vt:lpstr>
      <vt:lpstr>EVENEMENTS</vt:lpstr>
      <vt:lpstr>ARTICLES_FINIS</vt:lpstr>
      <vt:lpstr>A FABRIQUER</vt:lpstr>
      <vt:lpstr>feuille manuel</vt:lpstr>
      <vt:lpstr>definition des seuils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 stock</dc:title>
  <dc:creator>R.Delion</dc:creator>
  <cp:lastModifiedBy>labo</cp:lastModifiedBy>
  <cp:lastPrinted>2016-01-14T14:08:46Z</cp:lastPrinted>
  <dcterms:created xsi:type="dcterms:W3CDTF">2006-09-12T15:06:44Z</dcterms:created>
  <dcterms:modified xsi:type="dcterms:W3CDTF">2016-01-16T17:59:40Z</dcterms:modified>
</cp:coreProperties>
</file>