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C:\Users\adrien bis\Desktop\"/>
    </mc:Choice>
  </mc:AlternateContent>
  <xr:revisionPtr revIDLastSave="0" documentId="13_ncr:1_{F97E0F2D-26A2-46B5-8888-495E8D7A90D5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source remise" sheetId="2" r:id="rId1"/>
    <sheet name="source tarif" sheetId="3" r:id="rId2"/>
    <sheet name="compilation" sheetId="1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" i="2" l="1"/>
  <c r="K2" i="2"/>
  <c r="J2" i="2"/>
  <c r="I2" i="2"/>
  <c r="H2" i="2"/>
  <c r="G2" i="2"/>
  <c r="F2" i="2"/>
  <c r="E2" i="2"/>
  <c r="D2" i="2"/>
  <c r="C2" i="2"/>
  <c r="B2" i="2"/>
  <c r="A2" i="2"/>
  <c r="N8" i="3"/>
  <c r="O8" i="3" s="1"/>
  <c r="M8" i="3"/>
  <c r="O7" i="3"/>
  <c r="N7" i="3"/>
  <c r="M7" i="3" s="1"/>
  <c r="N6" i="3"/>
  <c r="O6" i="3" s="1"/>
  <c r="M6" i="3"/>
  <c r="N5" i="3"/>
  <c r="O5" i="3" s="1"/>
  <c r="M5" i="3"/>
  <c r="O4" i="3"/>
  <c r="N4" i="3"/>
  <c r="M4" i="3"/>
  <c r="O3" i="3"/>
  <c r="N3" i="3"/>
  <c r="M3" i="3"/>
  <c r="N2" i="3"/>
  <c r="O2" i="3" s="1"/>
  <c r="AY7" i="2"/>
  <c r="AX7" i="2"/>
  <c r="AW7" i="2"/>
  <c r="AV7" i="2"/>
  <c r="AU7" i="2"/>
  <c r="AT7" i="2"/>
  <c r="AS7" i="2"/>
  <c r="AR7" i="2"/>
  <c r="AQ7" i="2"/>
  <c r="AP7" i="2"/>
  <c r="AK7" i="2"/>
  <c r="AI7" i="2"/>
  <c r="AH7" i="2"/>
  <c r="AG7" i="2"/>
  <c r="AF7" i="2"/>
  <c r="AE7" i="2"/>
  <c r="AD7" i="2"/>
  <c r="AC7" i="2"/>
  <c r="AB7" i="2"/>
  <c r="AA7" i="2"/>
  <c r="Z7" i="2"/>
  <c r="U7" i="2"/>
  <c r="S7" i="2"/>
  <c r="R7" i="2"/>
  <c r="Q7" i="2"/>
  <c r="P7" i="2"/>
  <c r="O7" i="2"/>
  <c r="N7" i="2"/>
  <c r="M7" i="2"/>
  <c r="L7" i="2"/>
  <c r="K7" i="2"/>
  <c r="J7" i="2"/>
  <c r="I7" i="2"/>
  <c r="H7" i="2"/>
  <c r="BE7" i="2" s="1"/>
  <c r="G7" i="2"/>
  <c r="F7" i="2"/>
  <c r="E7" i="2"/>
  <c r="D7" i="2"/>
  <c r="C7" i="2"/>
  <c r="B7" i="2"/>
  <c r="A7" i="2"/>
  <c r="BA6" i="2"/>
  <c r="AZ6" i="2"/>
  <c r="AY6" i="2"/>
  <c r="AR6" i="2"/>
  <c r="AQ6" i="2"/>
  <c r="AK6" i="2"/>
  <c r="AJ6" i="2"/>
  <c r="AI6" i="2"/>
  <c r="AB6" i="2"/>
  <c r="AA6" i="2"/>
  <c r="U6" i="2"/>
  <c r="T6" i="2"/>
  <c r="S6" i="2"/>
  <c r="L6" i="2"/>
  <c r="K6" i="2"/>
  <c r="J6" i="2"/>
  <c r="I6" i="2"/>
  <c r="H6" i="2"/>
  <c r="AX6" i="2" s="1"/>
  <c r="G6" i="2"/>
  <c r="F6" i="2"/>
  <c r="E6" i="2"/>
  <c r="D6" i="2"/>
  <c r="C6" i="2"/>
  <c r="B6" i="2"/>
  <c r="A6" i="2"/>
  <c r="BE5" i="2"/>
  <c r="BC5" i="2"/>
  <c r="BA5" i="2"/>
  <c r="AZ5" i="2"/>
  <c r="AY5" i="2"/>
  <c r="AX5" i="2"/>
  <c r="AW5" i="2"/>
  <c r="AV5" i="2"/>
  <c r="AU5" i="2"/>
  <c r="AT5" i="2"/>
  <c r="AS5" i="2"/>
  <c r="AR5" i="2"/>
  <c r="AO5" i="2"/>
  <c r="AM5" i="2"/>
  <c r="AK5" i="2"/>
  <c r="AJ5" i="2"/>
  <c r="AI5" i="2"/>
  <c r="AH5" i="2"/>
  <c r="AG5" i="2"/>
  <c r="AF5" i="2"/>
  <c r="AE5" i="2"/>
  <c r="AD5" i="2"/>
  <c r="AC5" i="2"/>
  <c r="AB5" i="2"/>
  <c r="Y5" i="2"/>
  <c r="W5" i="2"/>
  <c r="U5" i="2"/>
  <c r="T5" i="2"/>
  <c r="S5" i="2"/>
  <c r="R5" i="2"/>
  <c r="Q5" i="2"/>
  <c r="P5" i="2"/>
  <c r="O5" i="2"/>
  <c r="N5" i="2"/>
  <c r="M5" i="2"/>
  <c r="L5" i="2"/>
  <c r="K5" i="2"/>
  <c r="J5" i="2"/>
  <c r="I5" i="2"/>
  <c r="H5" i="2"/>
  <c r="AQ5" i="2" s="1"/>
  <c r="G5" i="2"/>
  <c r="F5" i="2"/>
  <c r="E5" i="2"/>
  <c r="D5" i="2"/>
  <c r="C5" i="2"/>
  <c r="B5" i="2"/>
  <c r="A5" i="2"/>
  <c r="BC4" i="2"/>
  <c r="BB4" i="2"/>
  <c r="BA4" i="2"/>
  <c r="AT4" i="2"/>
  <c r="AS4" i="2"/>
  <c r="AM4" i="2"/>
  <c r="AL4" i="2"/>
  <c r="AK4" i="2"/>
  <c r="AD4" i="2"/>
  <c r="AC4" i="2"/>
  <c r="W4" i="2"/>
  <c r="V4" i="2"/>
  <c r="U4" i="2"/>
  <c r="N4" i="2"/>
  <c r="M4" i="2"/>
  <c r="L4" i="2"/>
  <c r="K4" i="2"/>
  <c r="J4" i="2"/>
  <c r="I4" i="2"/>
  <c r="H4" i="2"/>
  <c r="AZ4" i="2" s="1"/>
  <c r="G4" i="2"/>
  <c r="F4" i="2"/>
  <c r="E4" i="2"/>
  <c r="D4" i="2"/>
  <c r="C4" i="2"/>
  <c r="B4" i="2"/>
  <c r="A4" i="2"/>
  <c r="BE3" i="2"/>
  <c r="BC3" i="2"/>
  <c r="BB3" i="2"/>
  <c r="BA3" i="2"/>
  <c r="AZ3" i="2"/>
  <c r="AY3" i="2"/>
  <c r="AX3" i="2"/>
  <c r="AW3" i="2"/>
  <c r="AV3" i="2"/>
  <c r="AU3" i="2"/>
  <c r="AT3" i="2"/>
  <c r="AS3" i="2"/>
  <c r="AQ3" i="2"/>
  <c r="AO3" i="2"/>
  <c r="AM3" i="2"/>
  <c r="AL3" i="2"/>
  <c r="AK3" i="2"/>
  <c r="AJ3" i="2"/>
  <c r="AI3" i="2"/>
  <c r="AH3" i="2"/>
  <c r="AG3" i="2"/>
  <c r="AF3" i="2"/>
  <c r="AE3" i="2"/>
  <c r="AD3" i="2"/>
  <c r="AC3" i="2"/>
  <c r="AA3" i="2"/>
  <c r="Y3" i="2"/>
  <c r="W3" i="2"/>
  <c r="V3" i="2"/>
  <c r="U3" i="2"/>
  <c r="T3" i="2"/>
  <c r="S3" i="2"/>
  <c r="R3" i="2"/>
  <c r="Q3" i="2"/>
  <c r="P3" i="2"/>
  <c r="O3" i="2"/>
  <c r="N3" i="2"/>
  <c r="M3" i="2"/>
  <c r="L3" i="2"/>
  <c r="K3" i="2"/>
  <c r="J3" i="2"/>
  <c r="I3" i="2"/>
  <c r="H3" i="2"/>
  <c r="AR3" i="2" s="1"/>
  <c r="G3" i="2"/>
  <c r="F3" i="2"/>
  <c r="E3" i="2"/>
  <c r="D3" i="2"/>
  <c r="C3" i="2"/>
  <c r="B3" i="2"/>
  <c r="A3" i="2"/>
  <c r="BC2" i="2"/>
  <c r="AV2" i="2"/>
  <c r="AM2" i="2"/>
  <c r="AF2" i="2"/>
  <c r="W2" i="2"/>
  <c r="P2" i="2"/>
  <c r="BB2" i="2"/>
  <c r="M9" i="1"/>
  <c r="L9" i="1"/>
  <c r="K9" i="1"/>
  <c r="J9" i="1"/>
  <c r="I9" i="1"/>
  <c r="H9" i="1"/>
  <c r="G9" i="1"/>
  <c r="F9" i="1"/>
  <c r="E9" i="1"/>
  <c r="D9" i="1"/>
  <c r="C9" i="1"/>
  <c r="B9" i="1"/>
  <c r="A9" i="1"/>
  <c r="M8" i="1"/>
  <c r="L8" i="1"/>
  <c r="K8" i="1"/>
  <c r="J8" i="1"/>
  <c r="I8" i="1"/>
  <c r="H8" i="1"/>
  <c r="G8" i="1"/>
  <c r="F8" i="1"/>
  <c r="E8" i="1"/>
  <c r="D8" i="1"/>
  <c r="C8" i="1"/>
  <c r="B8" i="1"/>
  <c r="A8" i="1"/>
  <c r="M7" i="1"/>
  <c r="L7" i="1"/>
  <c r="K7" i="1"/>
  <c r="J7" i="1"/>
  <c r="I7" i="1"/>
  <c r="H7" i="1"/>
  <c r="G7" i="1"/>
  <c r="F7" i="1"/>
  <c r="E7" i="1"/>
  <c r="D7" i="1"/>
  <c r="C7" i="1"/>
  <c r="B7" i="1"/>
  <c r="A7" i="1"/>
  <c r="M6" i="1"/>
  <c r="L6" i="1"/>
  <c r="K6" i="1"/>
  <c r="J6" i="1"/>
  <c r="I6" i="1"/>
  <c r="H6" i="1"/>
  <c r="G6" i="1"/>
  <c r="F6" i="1"/>
  <c r="E6" i="1"/>
  <c r="D6" i="1"/>
  <c r="C6" i="1"/>
  <c r="B6" i="1"/>
  <c r="A6" i="1"/>
  <c r="M5" i="1"/>
  <c r="L5" i="1"/>
  <c r="K5" i="1"/>
  <c r="J5" i="1"/>
  <c r="I5" i="1"/>
  <c r="H5" i="1"/>
  <c r="G5" i="1"/>
  <c r="F5" i="1"/>
  <c r="E5" i="1"/>
  <c r="D5" i="1"/>
  <c r="C5" i="1"/>
  <c r="B5" i="1"/>
  <c r="A5" i="1"/>
  <c r="M4" i="1"/>
  <c r="L4" i="1"/>
  <c r="K4" i="1"/>
  <c r="J4" i="1"/>
  <c r="I4" i="1"/>
  <c r="H4" i="1"/>
  <c r="G4" i="1"/>
  <c r="F4" i="1"/>
  <c r="E4" i="1"/>
  <c r="D4" i="1"/>
  <c r="C4" i="1"/>
  <c r="B4" i="1"/>
  <c r="A4" i="1"/>
  <c r="M3" i="1"/>
  <c r="L3" i="1"/>
  <c r="K3" i="1"/>
  <c r="J3" i="1"/>
  <c r="I3" i="1"/>
  <c r="H3" i="1"/>
  <c r="G3" i="1"/>
  <c r="F3" i="1"/>
  <c r="E3" i="1"/>
  <c r="D3" i="1"/>
  <c r="C3" i="1"/>
  <c r="B3" i="1"/>
  <c r="A3" i="1"/>
  <c r="M2" i="1"/>
  <c r="L2" i="1"/>
  <c r="K2" i="1"/>
  <c r="J2" i="1"/>
  <c r="I2" i="1"/>
  <c r="H2" i="1"/>
  <c r="G2" i="1"/>
  <c r="F2" i="1"/>
  <c r="E2" i="1"/>
  <c r="D2" i="1"/>
  <c r="C2" i="1"/>
  <c r="B2" i="1"/>
  <c r="A2" i="1"/>
  <c r="M2" i="3" l="1"/>
  <c r="X2" i="2"/>
  <c r="AN2" i="2"/>
  <c r="BD2" i="2"/>
  <c r="Y2" i="2"/>
  <c r="AO2" i="2"/>
  <c r="BE2" i="2"/>
  <c r="Z2" i="2"/>
  <c r="AP2" i="2"/>
  <c r="X4" i="2"/>
  <c r="AN4" i="2"/>
  <c r="BD4" i="2"/>
  <c r="V6" i="2"/>
  <c r="AL6" i="2"/>
  <c r="BB6" i="2"/>
  <c r="AA2" i="2"/>
  <c r="AQ2" i="2"/>
  <c r="Y4" i="2"/>
  <c r="AO4" i="2"/>
  <c r="BE4" i="2"/>
  <c r="W6" i="2"/>
  <c r="AM6" i="2"/>
  <c r="BC6" i="2"/>
  <c r="AB2" i="2"/>
  <c r="AR2" i="2"/>
  <c r="Z4" i="2"/>
  <c r="AP4" i="2"/>
  <c r="X6" i="2"/>
  <c r="AN6" i="2"/>
  <c r="BD6" i="2"/>
  <c r="M2" i="2"/>
  <c r="AC2" i="2"/>
  <c r="AS2" i="2"/>
  <c r="AA4" i="2"/>
  <c r="AQ4" i="2"/>
  <c r="Y6" i="2"/>
  <c r="AO6" i="2"/>
  <c r="BE6" i="2"/>
  <c r="N2" i="2"/>
  <c r="AD2" i="2"/>
  <c r="AT2" i="2"/>
  <c r="AB4" i="2"/>
  <c r="AR4" i="2"/>
  <c r="Z6" i="2"/>
  <c r="AP6" i="2"/>
  <c r="O2" i="2"/>
  <c r="AE2" i="2"/>
  <c r="AU2" i="2"/>
  <c r="Q2" i="2"/>
  <c r="AG2" i="2"/>
  <c r="AW2" i="2"/>
  <c r="X3" i="2"/>
  <c r="AN3" i="2"/>
  <c r="BD3" i="2"/>
  <c r="O4" i="2"/>
  <c r="AE4" i="2"/>
  <c r="AU4" i="2"/>
  <c r="V5" i="2"/>
  <c r="AL5" i="2"/>
  <c r="BB5" i="2"/>
  <c r="M6" i="2"/>
  <c r="AC6" i="2"/>
  <c r="AS6" i="2"/>
  <c r="T7" i="2"/>
  <c r="AJ7" i="2"/>
  <c r="AZ7" i="2"/>
  <c r="R2" i="2"/>
  <c r="AH2" i="2"/>
  <c r="AX2" i="2"/>
  <c r="P4" i="2"/>
  <c r="AF4" i="2"/>
  <c r="AV4" i="2"/>
  <c r="N6" i="2"/>
  <c r="AD6" i="2"/>
  <c r="AT6" i="2"/>
  <c r="BA7" i="2"/>
  <c r="S2" i="2"/>
  <c r="AI2" i="2"/>
  <c r="AY2" i="2"/>
  <c r="Z3" i="2"/>
  <c r="AP3" i="2"/>
  <c r="Q4" i="2"/>
  <c r="AG4" i="2"/>
  <c r="AW4" i="2"/>
  <c r="X5" i="2"/>
  <c r="AN5" i="2"/>
  <c r="BD5" i="2"/>
  <c r="O6" i="2"/>
  <c r="AE6" i="2"/>
  <c r="AU6" i="2"/>
  <c r="V7" i="2"/>
  <c r="AL7" i="2"/>
  <c r="BB7" i="2"/>
  <c r="T2" i="2"/>
  <c r="AJ2" i="2"/>
  <c r="AZ2" i="2"/>
  <c r="R4" i="2"/>
  <c r="AH4" i="2"/>
  <c r="AX4" i="2"/>
  <c r="P6" i="2"/>
  <c r="AF6" i="2"/>
  <c r="AV6" i="2"/>
  <c r="W7" i="2"/>
  <c r="AM7" i="2"/>
  <c r="BC7" i="2"/>
  <c r="U2" i="2"/>
  <c r="AK2" i="2"/>
  <c r="BA2" i="2"/>
  <c r="AB3" i="2"/>
  <c r="S4" i="2"/>
  <c r="AI4" i="2"/>
  <c r="AY4" i="2"/>
  <c r="Z5" i="2"/>
  <c r="AP5" i="2"/>
  <c r="Q6" i="2"/>
  <c r="AG6" i="2"/>
  <c r="AW6" i="2"/>
  <c r="X7" i="2"/>
  <c r="AN7" i="2"/>
  <c r="BD7" i="2"/>
  <c r="V2" i="2"/>
  <c r="AL2" i="2"/>
  <c r="T4" i="2"/>
  <c r="AJ4" i="2"/>
  <c r="AA5" i="2"/>
  <c r="R6" i="2"/>
  <c r="AH6" i="2"/>
  <c r="Y7" i="2"/>
  <c r="AO7" i="2"/>
</calcChain>
</file>

<file path=xl/sharedStrings.xml><?xml version="1.0" encoding="utf-8"?>
<sst xmlns="http://schemas.openxmlformats.org/spreadsheetml/2006/main" count="173" uniqueCount="76">
  <si>
    <t>Article_id</t>
  </si>
  <si>
    <t>Article_code</t>
  </si>
  <si>
    <t>Article_desig</t>
  </si>
  <si>
    <t>Famille</t>
  </si>
  <si>
    <t>Sous_famille</t>
  </si>
  <si>
    <t>Categorie</t>
  </si>
  <si>
    <t>PUTTC</t>
  </si>
  <si>
    <t>PUHT</t>
  </si>
  <si>
    <t>Poids</t>
  </si>
  <si>
    <t>Volume</t>
  </si>
  <si>
    <t>Modele_tarif</t>
  </si>
  <si>
    <t>Plage_quantitative</t>
  </si>
  <si>
    <t>Famille_client</t>
  </si>
  <si>
    <t>Taux_remise</t>
  </si>
  <si>
    <t>PUHT_remise</t>
  </si>
  <si>
    <t>PART</t>
  </si>
  <si>
    <t>KINS</t>
  </si>
  <si>
    <t>REV</t>
  </si>
  <si>
    <t>PODOS</t>
  </si>
  <si>
    <t>VPC</t>
  </si>
  <si>
    <t>ESTH</t>
  </si>
  <si>
    <t>LABO</t>
  </si>
  <si>
    <t>DOCT</t>
  </si>
  <si>
    <t>PRO CHEV</t>
  </si>
  <si>
    <t>TRANS</t>
  </si>
  <si>
    <t>PHARMA</t>
  </si>
  <si>
    <t>AUTRE</t>
  </si>
  <si>
    <t>THERMES</t>
  </si>
  <si>
    <t>DREXCO</t>
  </si>
  <si>
    <t>ISE</t>
  </si>
  <si>
    <t>DOUCIRE</t>
  </si>
  <si>
    <t>KINEQUAN</t>
  </si>
  <si>
    <t>CLUB</t>
  </si>
  <si>
    <t>CENT EQ</t>
  </si>
  <si>
    <t>VETO</t>
  </si>
  <si>
    <t>ECURI</t>
  </si>
  <si>
    <t>SPORT</t>
  </si>
  <si>
    <t>SPORTI</t>
  </si>
  <si>
    <t>UNINK</t>
  </si>
  <si>
    <t>PODOHS</t>
  </si>
  <si>
    <t>SKINEXIA</t>
  </si>
  <si>
    <t>HOP</t>
  </si>
  <si>
    <t>VIVALTIS</t>
  </si>
  <si>
    <t>NATANT</t>
  </si>
  <si>
    <t>EUROTHER</t>
  </si>
  <si>
    <t>EPAD</t>
  </si>
  <si>
    <t>INF</t>
  </si>
  <si>
    <t>PHARMA+</t>
  </si>
  <si>
    <t>ENT</t>
  </si>
  <si>
    <t>COLLEC</t>
  </si>
  <si>
    <t>REV CHEV</t>
  </si>
  <si>
    <t>KINEPROM</t>
  </si>
  <si>
    <t>AGCOM</t>
  </si>
  <si>
    <t>MEDICONN</t>
  </si>
  <si>
    <t>SCOLAIRE</t>
  </si>
  <si>
    <t>ETIOP</t>
  </si>
  <si>
    <t>PARTEN</t>
  </si>
  <si>
    <t>ONG</t>
  </si>
  <si>
    <t>NORMOUT</t>
  </si>
  <si>
    <t>ANK</t>
  </si>
  <si>
    <t>ARNICA GEL SPORT 150ml</t>
  </si>
  <si>
    <t>GEL</t>
  </si>
  <si>
    <t>150ML</t>
  </si>
  <si>
    <t>DREX</t>
  </si>
  <si>
    <t>TARIF</t>
  </si>
  <si>
    <t>Quantité indifférente</t>
  </si>
  <si>
    <t>ARNICA GEL SPORT 500ML</t>
  </si>
  <si>
    <t>500ML</t>
  </si>
  <si>
    <t>CREME ARNICA ET HARPAGO 500ML</t>
  </si>
  <si>
    <t>CREME</t>
  </si>
  <si>
    <t>CREME RELAX 500ML</t>
  </si>
  <si>
    <t>GEL ROUGE CHAUFFANT 150ML</t>
  </si>
  <si>
    <t>GEL ROUGE CHAUFFANT 500ML</t>
  </si>
  <si>
    <t>PHYTO PROFIL GEL  500ML</t>
  </si>
  <si>
    <t>je cherche dans le tableau de la page source remise, en colonne la valeur M2, et en ligne la valeur A2, pour sortir la valeur de la cellule croisée soit 0</t>
  </si>
  <si>
    <t>idem mais dans la feuille source tarif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</si>
</sst>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M:\infographie\Dossier%20Phykidis\base%20de%20donn&#233;e%20produit\pkd\liaison%20site%20web(ne%20pas%20supprimer)\TARIFS.xlsx" TargetMode="External"/><Relationship Id="rId1" Type="http://schemas.openxmlformats.org/officeDocument/2006/relationships/externalLinkPath" Target="file:///M:\infographie\Dossier%20Phykidis\base%20de%20donn&#233;e%20produit\pkd\liaison%20site%20web(ne%20pas%20supprimer)\TARIF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RIFS"/>
      <sheetName val="format tarif remisé voulu"/>
      <sheetName val="format voulu remise"/>
      <sheetName val="tarifs pret à l import"/>
    </sheetNames>
    <sheetDataSet>
      <sheetData sheetId="0">
        <row r="2">
          <cell r="A2">
            <v>1391</v>
          </cell>
          <cell r="B2" t="str">
            <v>04FLASPRAY</v>
          </cell>
          <cell r="C2" t="str">
            <v>SPRAY FRAICHEUR 200ML</v>
          </cell>
          <cell r="D2" t="str">
            <v>LIQ</v>
          </cell>
          <cell r="E2" t="str">
            <v>200ML</v>
          </cell>
          <cell r="F2" t="str">
            <v>PHY NN</v>
          </cell>
          <cell r="G2">
            <v>21</v>
          </cell>
          <cell r="H2">
            <v>17.5</v>
          </cell>
          <cell r="I2">
            <v>245</v>
          </cell>
          <cell r="J2">
            <v>200</v>
          </cell>
          <cell r="K2" t="str">
            <v>TARIF</v>
          </cell>
          <cell r="L2" t="str">
            <v>Quantité indifférente</v>
          </cell>
          <cell r="M2" t="str">
            <v>PART</v>
          </cell>
        </row>
        <row r="3">
          <cell r="A3">
            <v>1391</v>
          </cell>
          <cell r="B3" t="str">
            <v>04FLASPRAY</v>
          </cell>
          <cell r="C3" t="str">
            <v>SPRAY FRAICHEUR 200ML</v>
          </cell>
          <cell r="D3" t="str">
            <v>LIQ</v>
          </cell>
          <cell r="E3" t="str">
            <v>200ML</v>
          </cell>
          <cell r="F3" t="str">
            <v>PHY NN</v>
          </cell>
          <cell r="G3">
            <v>21</v>
          </cell>
          <cell r="H3">
            <v>17.5</v>
          </cell>
          <cell r="I3">
            <v>245</v>
          </cell>
          <cell r="J3">
            <v>200</v>
          </cell>
          <cell r="K3" t="str">
            <v>TARIF</v>
          </cell>
          <cell r="L3" t="str">
            <v>Quantité indifférente</v>
          </cell>
          <cell r="M3" t="str">
            <v>KINS</v>
          </cell>
        </row>
        <row r="4">
          <cell r="A4">
            <v>1391</v>
          </cell>
          <cell r="B4" t="str">
            <v>04FLASPRAY</v>
          </cell>
          <cell r="C4" t="str">
            <v>SPRAY FRAICHEUR 200ML</v>
          </cell>
          <cell r="D4" t="str">
            <v>LIQ</v>
          </cell>
          <cell r="E4" t="str">
            <v>200ML</v>
          </cell>
          <cell r="F4" t="str">
            <v>PHY NN</v>
          </cell>
          <cell r="G4">
            <v>21</v>
          </cell>
          <cell r="H4">
            <v>17.5</v>
          </cell>
          <cell r="I4">
            <v>245</v>
          </cell>
          <cell r="J4">
            <v>200</v>
          </cell>
          <cell r="K4" t="str">
            <v>TARIF</v>
          </cell>
          <cell r="L4" t="str">
            <v>Quantité indifférente</v>
          </cell>
          <cell r="M4" t="str">
            <v>REV</v>
          </cell>
        </row>
        <row r="5">
          <cell r="A5">
            <v>1391</v>
          </cell>
          <cell r="B5" t="str">
            <v>04FLASPRAY</v>
          </cell>
          <cell r="C5" t="str">
            <v>SPRAY FRAICHEUR 200ML</v>
          </cell>
          <cell r="D5" t="str">
            <v>LIQ</v>
          </cell>
          <cell r="E5" t="str">
            <v>200ML</v>
          </cell>
          <cell r="F5" t="str">
            <v>PHY NN</v>
          </cell>
          <cell r="G5">
            <v>21</v>
          </cell>
          <cell r="H5">
            <v>17.5</v>
          </cell>
          <cell r="I5">
            <v>245</v>
          </cell>
          <cell r="J5">
            <v>200</v>
          </cell>
          <cell r="K5" t="str">
            <v>TARIF</v>
          </cell>
          <cell r="L5" t="str">
            <v>Quantité indifférente</v>
          </cell>
          <cell r="M5" t="str">
            <v>PODOS</v>
          </cell>
        </row>
        <row r="6">
          <cell r="A6">
            <v>1391</v>
          </cell>
          <cell r="B6" t="str">
            <v>04FLASPRAY</v>
          </cell>
          <cell r="C6" t="str">
            <v>SPRAY FRAICHEUR 200ML</v>
          </cell>
          <cell r="D6" t="str">
            <v>LIQ</v>
          </cell>
          <cell r="E6" t="str">
            <v>200ML</v>
          </cell>
          <cell r="F6" t="str">
            <v>PHY NN</v>
          </cell>
          <cell r="G6">
            <v>21</v>
          </cell>
          <cell r="H6">
            <v>17.5</v>
          </cell>
          <cell r="I6">
            <v>245</v>
          </cell>
          <cell r="J6">
            <v>200</v>
          </cell>
          <cell r="K6" t="str">
            <v>TARIF</v>
          </cell>
          <cell r="L6" t="str">
            <v>Quantité indifférente</v>
          </cell>
          <cell r="M6" t="str">
            <v>VPC</v>
          </cell>
        </row>
        <row r="7">
          <cell r="A7">
            <v>1391</v>
          </cell>
          <cell r="B7" t="str">
            <v>04FLASPRAY</v>
          </cell>
          <cell r="C7" t="str">
            <v>SPRAY FRAICHEUR 200ML</v>
          </cell>
          <cell r="D7" t="str">
            <v>LIQ</v>
          </cell>
          <cell r="E7" t="str">
            <v>200ML</v>
          </cell>
          <cell r="F7" t="str">
            <v>PHY NN</v>
          </cell>
          <cell r="G7">
            <v>21</v>
          </cell>
          <cell r="H7">
            <v>17.5</v>
          </cell>
          <cell r="I7">
            <v>245</v>
          </cell>
          <cell r="J7">
            <v>200</v>
          </cell>
          <cell r="K7" t="str">
            <v>TARIF</v>
          </cell>
          <cell r="L7" t="str">
            <v>Quantité indifférente</v>
          </cell>
          <cell r="M7" t="str">
            <v>ESTH</v>
          </cell>
        </row>
        <row r="8">
          <cell r="A8">
            <v>1391</v>
          </cell>
          <cell r="B8" t="str">
            <v>04FLASPRAY</v>
          </cell>
          <cell r="C8" t="str">
            <v>SPRAY FRAICHEUR 200ML</v>
          </cell>
          <cell r="D8" t="str">
            <v>LIQ</v>
          </cell>
          <cell r="E8" t="str">
            <v>200ML</v>
          </cell>
          <cell r="F8" t="str">
            <v>PHY NN</v>
          </cell>
          <cell r="G8">
            <v>21</v>
          </cell>
          <cell r="H8">
            <v>17.5</v>
          </cell>
          <cell r="I8">
            <v>245</v>
          </cell>
          <cell r="J8">
            <v>200</v>
          </cell>
          <cell r="K8" t="str">
            <v>TARIF</v>
          </cell>
          <cell r="L8" t="str">
            <v>Quantité indifférente</v>
          </cell>
          <cell r="M8" t="str">
            <v>LABO</v>
          </cell>
        </row>
        <row r="9">
          <cell r="A9">
            <v>1391</v>
          </cell>
          <cell r="B9" t="str">
            <v>04FLASPRAY</v>
          </cell>
          <cell r="C9" t="str">
            <v>SPRAY FRAICHEUR 200ML</v>
          </cell>
          <cell r="D9" t="str">
            <v>LIQ</v>
          </cell>
          <cell r="E9" t="str">
            <v>200ML</v>
          </cell>
          <cell r="F9" t="str">
            <v>PHY NN</v>
          </cell>
          <cell r="G9">
            <v>21</v>
          </cell>
          <cell r="H9">
            <v>17.5</v>
          </cell>
          <cell r="I9">
            <v>245</v>
          </cell>
          <cell r="J9">
            <v>200</v>
          </cell>
          <cell r="K9" t="str">
            <v>TARIF</v>
          </cell>
          <cell r="L9" t="str">
            <v>Quantité indifférente</v>
          </cell>
          <cell r="M9" t="str">
            <v>DOCT</v>
          </cell>
        </row>
      </sheetData>
      <sheetData sheetId="1">
        <row r="2">
          <cell r="H2">
            <v>3.29</v>
          </cell>
          <cell r="M2">
            <v>3.29</v>
          </cell>
          <cell r="N2">
            <v>3.29</v>
          </cell>
          <cell r="O2">
            <v>1.645</v>
          </cell>
        </row>
        <row r="3">
          <cell r="A3">
            <v>730</v>
          </cell>
          <cell r="B3">
            <v>10141</v>
          </cell>
          <cell r="C3" t="str">
            <v>ARNICA GEL SPORT 500ML</v>
          </cell>
          <cell r="D3" t="str">
            <v>GEL</v>
          </cell>
          <cell r="E3" t="str">
            <v>500ML</v>
          </cell>
          <cell r="F3" t="str">
            <v>DREX</v>
          </cell>
          <cell r="G3">
            <v>7.8479999999999999</v>
          </cell>
          <cell r="H3">
            <v>6.54</v>
          </cell>
          <cell r="I3">
            <v>530</v>
          </cell>
          <cell r="J3">
            <v>500</v>
          </cell>
          <cell r="K3" t="str">
            <v>TARIF</v>
          </cell>
          <cell r="L3" t="str">
            <v>Quantité indifférente</v>
          </cell>
          <cell r="M3">
            <v>6.54</v>
          </cell>
          <cell r="N3">
            <v>6.54</v>
          </cell>
          <cell r="O3">
            <v>3.27</v>
          </cell>
        </row>
        <row r="4">
          <cell r="A4">
            <v>141</v>
          </cell>
          <cell r="B4">
            <v>10143</v>
          </cell>
          <cell r="C4" t="str">
            <v>CREME ARNICA ET HARPAGO 500ML</v>
          </cell>
          <cell r="D4" t="str">
            <v>CREME</v>
          </cell>
          <cell r="E4" t="str">
            <v>500ML</v>
          </cell>
          <cell r="F4" t="str">
            <v>DREX</v>
          </cell>
          <cell r="G4">
            <v>8.1720000000000006</v>
          </cell>
          <cell r="H4">
            <v>6.81</v>
          </cell>
          <cell r="I4">
            <v>510</v>
          </cell>
          <cell r="J4">
            <v>500</v>
          </cell>
          <cell r="K4" t="str">
            <v>TARIF</v>
          </cell>
          <cell r="L4" t="str">
            <v>Quantité indifférente</v>
          </cell>
          <cell r="M4">
            <v>6.81</v>
          </cell>
          <cell r="N4">
            <v>6.81</v>
          </cell>
          <cell r="O4">
            <v>3.4049999999999998</v>
          </cell>
        </row>
        <row r="5">
          <cell r="A5">
            <v>1053</v>
          </cell>
          <cell r="B5">
            <v>59258</v>
          </cell>
          <cell r="C5" t="str">
            <v>CREME RELAX 500ML</v>
          </cell>
          <cell r="D5" t="str">
            <v>CREME</v>
          </cell>
          <cell r="E5" t="str">
            <v>500ML</v>
          </cell>
          <cell r="F5" t="str">
            <v>DREX</v>
          </cell>
          <cell r="G5">
            <v>6.9119999999999999</v>
          </cell>
          <cell r="H5">
            <v>5.76</v>
          </cell>
          <cell r="I5">
            <v>500</v>
          </cell>
          <cell r="J5">
            <v>500</v>
          </cell>
          <cell r="K5" t="str">
            <v>TARIF</v>
          </cell>
          <cell r="L5" t="str">
            <v>Quantité indifférente</v>
          </cell>
          <cell r="M5">
            <v>5.76</v>
          </cell>
          <cell r="N5">
            <v>5.76</v>
          </cell>
          <cell r="O5">
            <v>2.88</v>
          </cell>
        </row>
        <row r="6">
          <cell r="A6">
            <v>1057</v>
          </cell>
          <cell r="B6">
            <v>13752</v>
          </cell>
          <cell r="C6" t="str">
            <v>GEL ROUGE CHAUFFANT 150ML</v>
          </cell>
          <cell r="D6" t="str">
            <v>GEL</v>
          </cell>
          <cell r="E6" t="str">
            <v>150ML</v>
          </cell>
          <cell r="F6" t="str">
            <v>DREX</v>
          </cell>
          <cell r="G6">
            <v>3.9239999999999999</v>
          </cell>
          <cell r="H6">
            <v>3.27</v>
          </cell>
          <cell r="I6">
            <v>180</v>
          </cell>
          <cell r="J6">
            <v>150</v>
          </cell>
          <cell r="K6" t="str">
            <v>TARIF</v>
          </cell>
          <cell r="L6" t="str">
            <v>Quantité indifférente</v>
          </cell>
          <cell r="M6">
            <v>3.27</v>
          </cell>
          <cell r="N6">
            <v>3.27</v>
          </cell>
          <cell r="O6">
            <v>1.635</v>
          </cell>
        </row>
        <row r="7">
          <cell r="A7">
            <v>1056</v>
          </cell>
          <cell r="B7">
            <v>13753</v>
          </cell>
          <cell r="C7" t="str">
            <v>GEL ROUGE CHAUFFANT 500ML</v>
          </cell>
          <cell r="D7" t="str">
            <v>GEL</v>
          </cell>
          <cell r="E7" t="str">
            <v>500ML</v>
          </cell>
          <cell r="F7" t="str">
            <v>DREX</v>
          </cell>
          <cell r="G7">
            <v>6.5519999999999996</v>
          </cell>
          <cell r="H7">
            <v>5.46</v>
          </cell>
          <cell r="I7">
            <v>530</v>
          </cell>
          <cell r="J7">
            <v>500</v>
          </cell>
          <cell r="K7" t="str">
            <v>TARIF</v>
          </cell>
          <cell r="L7" t="str">
            <v>Quantité indifférente</v>
          </cell>
          <cell r="M7">
            <v>5.46</v>
          </cell>
          <cell r="N7">
            <v>5.46</v>
          </cell>
          <cell r="O7">
            <v>2.73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E1FE7-DF74-4F18-83E9-2542951ACB24}">
  <dimension ref="A1:BE7"/>
  <sheetViews>
    <sheetView workbookViewId="0">
      <selection activeCell="M2" sqref="M2"/>
    </sheetView>
  </sheetViews>
  <sheetFormatPr baseColWidth="10" defaultRowHeight="15" x14ac:dyDescent="0.25"/>
  <sheetData>
    <row r="1" spans="1:5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15</v>
      </c>
      <c r="N1" t="s">
        <v>16</v>
      </c>
      <c r="O1" t="s">
        <v>17</v>
      </c>
      <c r="P1" t="s">
        <v>18</v>
      </c>
      <c r="Q1" t="s">
        <v>19</v>
      </c>
      <c r="R1" t="s">
        <v>20</v>
      </c>
      <c r="S1" t="s">
        <v>21</v>
      </c>
      <c r="T1" t="s">
        <v>22</v>
      </c>
      <c r="U1" t="s">
        <v>23</v>
      </c>
      <c r="V1" t="s">
        <v>24</v>
      </c>
      <c r="W1" t="s">
        <v>25</v>
      </c>
      <c r="X1" t="s">
        <v>26</v>
      </c>
      <c r="Y1" t="s">
        <v>27</v>
      </c>
      <c r="Z1" t="s">
        <v>28</v>
      </c>
      <c r="AA1" t="s">
        <v>29</v>
      </c>
      <c r="AB1" t="s">
        <v>30</v>
      </c>
      <c r="AC1" t="s">
        <v>31</v>
      </c>
      <c r="AD1" t="s">
        <v>32</v>
      </c>
      <c r="AE1" t="s">
        <v>33</v>
      </c>
      <c r="AF1" t="s">
        <v>34</v>
      </c>
      <c r="AG1" t="s">
        <v>35</v>
      </c>
      <c r="AH1" t="s">
        <v>36</v>
      </c>
      <c r="AI1" t="s">
        <v>37</v>
      </c>
      <c r="AJ1" t="s">
        <v>38</v>
      </c>
      <c r="AK1" t="s">
        <v>39</v>
      </c>
      <c r="AL1" t="s">
        <v>40</v>
      </c>
      <c r="AM1" t="s">
        <v>41</v>
      </c>
      <c r="AN1" t="s">
        <v>42</v>
      </c>
      <c r="AO1" t="s">
        <v>43</v>
      </c>
      <c r="AP1" t="s">
        <v>44</v>
      </c>
      <c r="AQ1" t="s">
        <v>45</v>
      </c>
      <c r="AR1" t="s">
        <v>46</v>
      </c>
      <c r="AS1" t="s">
        <v>47</v>
      </c>
      <c r="AT1" t="s">
        <v>48</v>
      </c>
      <c r="AU1" t="s">
        <v>49</v>
      </c>
      <c r="AV1" t="s">
        <v>50</v>
      </c>
      <c r="AW1" t="s">
        <v>51</v>
      </c>
      <c r="AX1" t="s">
        <v>52</v>
      </c>
      <c r="AY1" t="s">
        <v>53</v>
      </c>
      <c r="AZ1" t="s">
        <v>54</v>
      </c>
      <c r="BA1" t="s">
        <v>55</v>
      </c>
      <c r="BB1" t="s">
        <v>56</v>
      </c>
      <c r="BC1" t="s">
        <v>57</v>
      </c>
      <c r="BD1" t="s">
        <v>58</v>
      </c>
      <c r="BE1" t="s">
        <v>59</v>
      </c>
    </row>
    <row r="2" spans="1:57" x14ac:dyDescent="0.25">
      <c r="A2">
        <f>[1]TARIFS!A2</f>
        <v>1391</v>
      </c>
      <c r="B2" t="str">
        <f>[1]TARIFS!B2</f>
        <v>04FLASPRAY</v>
      </c>
      <c r="C2" t="str">
        <f>[1]TARIFS!C2</f>
        <v>SPRAY FRAICHEUR 200ML</v>
      </c>
      <c r="D2" t="str">
        <f>[1]TARIFS!D2</f>
        <v>LIQ</v>
      </c>
      <c r="E2" t="str">
        <f>[1]TARIFS!E2</f>
        <v>200ML</v>
      </c>
      <c r="F2" t="str">
        <f>[1]TARIFS!F2</f>
        <v>PHY NN</v>
      </c>
      <c r="G2">
        <f>[1]TARIFS!G2</f>
        <v>21</v>
      </c>
      <c r="H2">
        <f>[1]TARIFS!H2</f>
        <v>17.5</v>
      </c>
      <c r="I2">
        <f>[1]TARIFS!I2</f>
        <v>245</v>
      </c>
      <c r="J2">
        <f>[1]TARIFS!J2</f>
        <v>200</v>
      </c>
      <c r="K2" t="str">
        <f>[1]TARIFS!K2</f>
        <v>TARIF</v>
      </c>
      <c r="L2" t="str">
        <f>[1]TARIFS!L2</f>
        <v>Quantité indifférente</v>
      </c>
      <c r="M2">
        <f>IF($H2&lt;&gt;0,(1-('[1]format tarif remisé voulu'!M2/'[1]format tarif remisé voulu'!$H2))*100,"")</f>
        <v>0</v>
      </c>
      <c r="N2">
        <f>IF($H2&lt;&gt;0,(1-('[1]format tarif remisé voulu'!N2/'[1]format tarif remisé voulu'!$H2))*100,"")</f>
        <v>0</v>
      </c>
      <c r="O2">
        <f>IF($H2&lt;&gt;0,(1-('[1]format tarif remisé voulu'!O2/'[1]format tarif remisé voulu'!$H2))*100,"")</f>
        <v>50</v>
      </c>
      <c r="P2">
        <f>IF($H2&lt;&gt;0,(1-('[1]format tarif remisé voulu'!P2/'[1]format tarif remisé voulu'!$H2))*100,"")</f>
        <v>100</v>
      </c>
      <c r="Q2">
        <f>IF($H2&lt;&gt;0,(1-('[1]format tarif remisé voulu'!Q2/'[1]format tarif remisé voulu'!$H2))*100,"")</f>
        <v>100</v>
      </c>
      <c r="R2">
        <f>IF($H2&lt;&gt;0,(1-('[1]format tarif remisé voulu'!R2/'[1]format tarif remisé voulu'!$H2))*100,"")</f>
        <v>100</v>
      </c>
      <c r="S2">
        <f>IF($H2&lt;&gt;0,(1-('[1]format tarif remisé voulu'!S2/'[1]format tarif remisé voulu'!$H2))*100,"")</f>
        <v>100</v>
      </c>
      <c r="T2">
        <f>IF($H2&lt;&gt;0,(1-('[1]format tarif remisé voulu'!T2/'[1]format tarif remisé voulu'!$H2))*100,"")</f>
        <v>100</v>
      </c>
      <c r="U2">
        <f>IF($H2&lt;&gt;0,(1-('[1]format tarif remisé voulu'!U2/'[1]format tarif remisé voulu'!$H2))*100,"")</f>
        <v>100</v>
      </c>
      <c r="V2">
        <f>IF($H2&lt;&gt;0,(1-('[1]format tarif remisé voulu'!V2/'[1]format tarif remisé voulu'!$H2))*100,"")</f>
        <v>100</v>
      </c>
      <c r="W2">
        <f>IF($H2&lt;&gt;0,(1-('[1]format tarif remisé voulu'!W2/'[1]format tarif remisé voulu'!$H2))*100,"")</f>
        <v>100</v>
      </c>
      <c r="X2">
        <f>IF($H2&lt;&gt;0,(1-('[1]format tarif remisé voulu'!X2/'[1]format tarif remisé voulu'!$H2))*100,"")</f>
        <v>100</v>
      </c>
      <c r="Y2">
        <f>IF($H2&lt;&gt;0,(1-('[1]format tarif remisé voulu'!Y2/'[1]format tarif remisé voulu'!$H2))*100,"")</f>
        <v>100</v>
      </c>
      <c r="Z2">
        <f>IF($H2&lt;&gt;0,(1-('[1]format tarif remisé voulu'!Z2/'[1]format tarif remisé voulu'!$H2))*100,"")</f>
        <v>100</v>
      </c>
      <c r="AA2">
        <f>IF($H2&lt;&gt;0,(1-('[1]format tarif remisé voulu'!AA2/'[1]format tarif remisé voulu'!$H2))*100,"")</f>
        <v>100</v>
      </c>
      <c r="AB2">
        <f>IF($H2&lt;&gt;0,(1-('[1]format tarif remisé voulu'!AB2/'[1]format tarif remisé voulu'!$H2))*100,"")</f>
        <v>100</v>
      </c>
      <c r="AC2">
        <f>IF($H2&lt;&gt;0,(1-('[1]format tarif remisé voulu'!AC2/'[1]format tarif remisé voulu'!$H2))*100,"")</f>
        <v>100</v>
      </c>
      <c r="AD2">
        <f>IF($H2&lt;&gt;0,(1-('[1]format tarif remisé voulu'!AD2/'[1]format tarif remisé voulu'!$H2))*100,"")</f>
        <v>100</v>
      </c>
      <c r="AE2">
        <f>IF($H2&lt;&gt;0,(1-('[1]format tarif remisé voulu'!AE2/'[1]format tarif remisé voulu'!$H2))*100,"")</f>
        <v>100</v>
      </c>
      <c r="AF2">
        <f>IF($H2&lt;&gt;0,(1-('[1]format tarif remisé voulu'!AF2/'[1]format tarif remisé voulu'!$H2))*100,"")</f>
        <v>100</v>
      </c>
      <c r="AG2">
        <f>IF($H2&lt;&gt;0,(1-('[1]format tarif remisé voulu'!AG2/'[1]format tarif remisé voulu'!$H2))*100,"")</f>
        <v>100</v>
      </c>
      <c r="AH2">
        <f>IF($H2&lt;&gt;0,(1-('[1]format tarif remisé voulu'!AH2/'[1]format tarif remisé voulu'!$H2))*100,"")</f>
        <v>100</v>
      </c>
      <c r="AI2">
        <f>IF($H2&lt;&gt;0,(1-('[1]format tarif remisé voulu'!AI2/'[1]format tarif remisé voulu'!$H2))*100,"")</f>
        <v>100</v>
      </c>
      <c r="AJ2">
        <f>IF($H2&lt;&gt;0,(1-('[1]format tarif remisé voulu'!AJ2/'[1]format tarif remisé voulu'!$H2))*100,"")</f>
        <v>100</v>
      </c>
      <c r="AK2">
        <f>IF($H2&lt;&gt;0,(1-('[1]format tarif remisé voulu'!AK2/'[1]format tarif remisé voulu'!$H2))*100,"")</f>
        <v>100</v>
      </c>
      <c r="AL2">
        <f>IF($H2&lt;&gt;0,(1-('[1]format tarif remisé voulu'!AL2/'[1]format tarif remisé voulu'!$H2))*100,"")</f>
        <v>100</v>
      </c>
      <c r="AM2">
        <f>IF($H2&lt;&gt;0,(1-('[1]format tarif remisé voulu'!AM2/'[1]format tarif remisé voulu'!$H2))*100,"")</f>
        <v>100</v>
      </c>
      <c r="AN2">
        <f>IF($H2&lt;&gt;0,(1-('[1]format tarif remisé voulu'!AN2/'[1]format tarif remisé voulu'!$H2))*100,"")</f>
        <v>100</v>
      </c>
      <c r="AO2">
        <f>IF($H2&lt;&gt;0,(1-('[1]format tarif remisé voulu'!AO2/'[1]format tarif remisé voulu'!$H2))*100,"")</f>
        <v>100</v>
      </c>
      <c r="AP2">
        <f>IF($H2&lt;&gt;0,(1-('[1]format tarif remisé voulu'!AP2/'[1]format tarif remisé voulu'!$H2))*100,"")</f>
        <v>100</v>
      </c>
      <c r="AQ2">
        <f>IF($H2&lt;&gt;0,(1-('[1]format tarif remisé voulu'!AQ2/'[1]format tarif remisé voulu'!$H2))*100,"")</f>
        <v>100</v>
      </c>
      <c r="AR2">
        <f>IF($H2&lt;&gt;0,(1-('[1]format tarif remisé voulu'!AR2/'[1]format tarif remisé voulu'!$H2))*100,"")</f>
        <v>100</v>
      </c>
      <c r="AS2">
        <f>IF($H2&lt;&gt;0,(1-('[1]format tarif remisé voulu'!AS2/'[1]format tarif remisé voulu'!$H2))*100,"")</f>
        <v>100</v>
      </c>
      <c r="AT2">
        <f>IF($H2&lt;&gt;0,(1-('[1]format tarif remisé voulu'!AT2/'[1]format tarif remisé voulu'!$H2))*100,"")</f>
        <v>100</v>
      </c>
      <c r="AU2">
        <f>IF($H2&lt;&gt;0,(1-('[1]format tarif remisé voulu'!AU2/'[1]format tarif remisé voulu'!$H2))*100,"")</f>
        <v>100</v>
      </c>
      <c r="AV2">
        <f>IF($H2&lt;&gt;0,(1-('[1]format tarif remisé voulu'!AV2/'[1]format tarif remisé voulu'!$H2))*100,"")</f>
        <v>100</v>
      </c>
      <c r="AW2">
        <f>IF($H2&lt;&gt;0,(1-('[1]format tarif remisé voulu'!AW2/'[1]format tarif remisé voulu'!$H2))*100,"")</f>
        <v>100</v>
      </c>
      <c r="AX2">
        <f>IF($H2&lt;&gt;0,(1-('[1]format tarif remisé voulu'!AX2/'[1]format tarif remisé voulu'!$H2))*100,"")</f>
        <v>100</v>
      </c>
      <c r="AY2">
        <f>IF($H2&lt;&gt;0,(1-('[1]format tarif remisé voulu'!AY2/'[1]format tarif remisé voulu'!$H2))*100,"")</f>
        <v>100</v>
      </c>
      <c r="AZ2">
        <f>IF($H2&lt;&gt;0,(1-('[1]format tarif remisé voulu'!AZ2/'[1]format tarif remisé voulu'!$H2))*100,"")</f>
        <v>100</v>
      </c>
      <c r="BA2">
        <f>IF($H2&lt;&gt;0,(1-('[1]format tarif remisé voulu'!BA2/'[1]format tarif remisé voulu'!$H2))*100,"")</f>
        <v>100</v>
      </c>
      <c r="BB2">
        <f>IF($H2&lt;&gt;0,(1-('[1]format tarif remisé voulu'!BB2/'[1]format tarif remisé voulu'!$H2))*100,"")</f>
        <v>100</v>
      </c>
      <c r="BC2">
        <f>IF($H2&lt;&gt;0,(1-('[1]format tarif remisé voulu'!BC2/'[1]format tarif remisé voulu'!$H2))*100,"")</f>
        <v>100</v>
      </c>
      <c r="BD2">
        <f>IF($H2&lt;&gt;0,(1-('[1]format tarif remisé voulu'!BD2/'[1]format tarif remisé voulu'!$H2))*100,"")</f>
        <v>100</v>
      </c>
      <c r="BE2">
        <f>IF($H2&lt;&gt;0,(1-('[1]format tarif remisé voulu'!BE2/'[1]format tarif remisé voulu'!$H2))*100,"")</f>
        <v>100</v>
      </c>
    </row>
    <row r="3" spans="1:57" x14ac:dyDescent="0.25">
      <c r="A3">
        <f>'[1]format tarif remisé voulu'!A3</f>
        <v>730</v>
      </c>
      <c r="B3">
        <f>'[1]format tarif remisé voulu'!B3</f>
        <v>10141</v>
      </c>
      <c r="C3" t="str">
        <f>'[1]format tarif remisé voulu'!C3</f>
        <v>ARNICA GEL SPORT 500ML</v>
      </c>
      <c r="D3" t="str">
        <f>'[1]format tarif remisé voulu'!D3</f>
        <v>GEL</v>
      </c>
      <c r="E3" t="str">
        <f>'[1]format tarif remisé voulu'!E3</f>
        <v>500ML</v>
      </c>
      <c r="F3" t="str">
        <f>'[1]format tarif remisé voulu'!F3</f>
        <v>DREX</v>
      </c>
      <c r="G3">
        <f>'[1]format tarif remisé voulu'!G3</f>
        <v>7.8479999999999999</v>
      </c>
      <c r="H3">
        <f>'[1]format tarif remisé voulu'!H3</f>
        <v>6.54</v>
      </c>
      <c r="I3">
        <f>'[1]format tarif remisé voulu'!I3</f>
        <v>530</v>
      </c>
      <c r="J3">
        <f>'[1]format tarif remisé voulu'!J3</f>
        <v>500</v>
      </c>
      <c r="K3" t="str">
        <f>'[1]format tarif remisé voulu'!K3</f>
        <v>TARIF</v>
      </c>
      <c r="L3" t="str">
        <f>'[1]format tarif remisé voulu'!L3</f>
        <v>Quantité indifférente</v>
      </c>
      <c r="M3">
        <f>IF($H3&lt;&gt;0,(1-('[1]format tarif remisé voulu'!M3/'[1]format tarif remisé voulu'!$H3))*100,"")</f>
        <v>0</v>
      </c>
      <c r="N3">
        <f>IF($H3&lt;&gt;0,(1-('[1]format tarif remisé voulu'!N3/'[1]format tarif remisé voulu'!$H3))*100,"")</f>
        <v>0</v>
      </c>
      <c r="O3">
        <f>IF($H3&lt;&gt;0,(1-('[1]format tarif remisé voulu'!O3/'[1]format tarif remisé voulu'!$H3))*100,"")</f>
        <v>50</v>
      </c>
      <c r="P3">
        <f>IF($H3&lt;&gt;0,(1-('[1]format tarif remisé voulu'!P3/'[1]format tarif remisé voulu'!$H3))*100,"")</f>
        <v>100</v>
      </c>
      <c r="Q3">
        <f>IF($H3&lt;&gt;0,(1-('[1]format tarif remisé voulu'!Q3/'[1]format tarif remisé voulu'!$H3))*100,"")</f>
        <v>100</v>
      </c>
      <c r="R3">
        <f>IF($H3&lt;&gt;0,(1-('[1]format tarif remisé voulu'!R3/'[1]format tarif remisé voulu'!$H3))*100,"")</f>
        <v>100</v>
      </c>
      <c r="S3">
        <f>IF($H3&lt;&gt;0,(1-('[1]format tarif remisé voulu'!S3/'[1]format tarif remisé voulu'!$H3))*100,"")</f>
        <v>100</v>
      </c>
      <c r="T3">
        <f>IF($H3&lt;&gt;0,(1-('[1]format tarif remisé voulu'!T3/'[1]format tarif remisé voulu'!$H3))*100,"")</f>
        <v>100</v>
      </c>
      <c r="U3">
        <f>IF($H3&lt;&gt;0,(1-('[1]format tarif remisé voulu'!U3/'[1]format tarif remisé voulu'!$H3))*100,"")</f>
        <v>100</v>
      </c>
      <c r="V3">
        <f>IF($H3&lt;&gt;0,(1-('[1]format tarif remisé voulu'!V3/'[1]format tarif remisé voulu'!$H3))*100,"")</f>
        <v>100</v>
      </c>
      <c r="W3">
        <f>IF($H3&lt;&gt;0,(1-('[1]format tarif remisé voulu'!W3/'[1]format tarif remisé voulu'!$H3))*100,"")</f>
        <v>100</v>
      </c>
      <c r="X3">
        <f>IF($H3&lt;&gt;0,(1-('[1]format tarif remisé voulu'!X3/'[1]format tarif remisé voulu'!$H3))*100,"")</f>
        <v>100</v>
      </c>
      <c r="Y3">
        <f>IF($H3&lt;&gt;0,(1-('[1]format tarif remisé voulu'!Y3/'[1]format tarif remisé voulu'!$H3))*100,"")</f>
        <v>100</v>
      </c>
      <c r="Z3">
        <f>IF($H3&lt;&gt;0,(1-('[1]format tarif remisé voulu'!Z3/'[1]format tarif remisé voulu'!$H3))*100,"")</f>
        <v>100</v>
      </c>
      <c r="AA3">
        <f>IF($H3&lt;&gt;0,(1-('[1]format tarif remisé voulu'!AA3/'[1]format tarif remisé voulu'!$H3))*100,"")</f>
        <v>100</v>
      </c>
      <c r="AB3">
        <f>IF($H3&lt;&gt;0,(1-('[1]format tarif remisé voulu'!AB3/'[1]format tarif remisé voulu'!$H3))*100,"")</f>
        <v>100</v>
      </c>
      <c r="AC3">
        <f>IF($H3&lt;&gt;0,(1-('[1]format tarif remisé voulu'!AC3/'[1]format tarif remisé voulu'!$H3))*100,"")</f>
        <v>100</v>
      </c>
      <c r="AD3">
        <f>IF($H3&lt;&gt;0,(1-('[1]format tarif remisé voulu'!AD3/'[1]format tarif remisé voulu'!$H3))*100,"")</f>
        <v>100</v>
      </c>
      <c r="AE3">
        <f>IF($H3&lt;&gt;0,(1-('[1]format tarif remisé voulu'!AE3/'[1]format tarif remisé voulu'!$H3))*100,"")</f>
        <v>100</v>
      </c>
      <c r="AF3">
        <f>IF($H3&lt;&gt;0,(1-('[1]format tarif remisé voulu'!AF3/'[1]format tarif remisé voulu'!$H3))*100,"")</f>
        <v>100</v>
      </c>
      <c r="AG3">
        <f>IF($H3&lt;&gt;0,(1-('[1]format tarif remisé voulu'!AG3/'[1]format tarif remisé voulu'!$H3))*100,"")</f>
        <v>100</v>
      </c>
      <c r="AH3">
        <f>IF($H3&lt;&gt;0,(1-('[1]format tarif remisé voulu'!AH3/'[1]format tarif remisé voulu'!$H3))*100,"")</f>
        <v>100</v>
      </c>
      <c r="AI3">
        <f>IF($H3&lt;&gt;0,(1-('[1]format tarif remisé voulu'!AI3/'[1]format tarif remisé voulu'!$H3))*100,"")</f>
        <v>100</v>
      </c>
      <c r="AJ3">
        <f>IF($H3&lt;&gt;0,(1-('[1]format tarif remisé voulu'!AJ3/'[1]format tarif remisé voulu'!$H3))*100,"")</f>
        <v>100</v>
      </c>
      <c r="AK3">
        <f>IF($H3&lt;&gt;0,(1-('[1]format tarif remisé voulu'!AK3/'[1]format tarif remisé voulu'!$H3))*100,"")</f>
        <v>100</v>
      </c>
      <c r="AL3">
        <f>IF($H3&lt;&gt;0,(1-('[1]format tarif remisé voulu'!AL3/'[1]format tarif remisé voulu'!$H3))*100,"")</f>
        <v>100</v>
      </c>
      <c r="AM3">
        <f>IF($H3&lt;&gt;0,(1-('[1]format tarif remisé voulu'!AM3/'[1]format tarif remisé voulu'!$H3))*100,"")</f>
        <v>100</v>
      </c>
      <c r="AN3">
        <f>IF($H3&lt;&gt;0,(1-('[1]format tarif remisé voulu'!AN3/'[1]format tarif remisé voulu'!$H3))*100,"")</f>
        <v>100</v>
      </c>
      <c r="AO3">
        <f>IF($H3&lt;&gt;0,(1-('[1]format tarif remisé voulu'!AO3/'[1]format tarif remisé voulu'!$H3))*100,"")</f>
        <v>100</v>
      </c>
      <c r="AP3">
        <f>IF($H3&lt;&gt;0,(1-('[1]format tarif remisé voulu'!AP3/'[1]format tarif remisé voulu'!$H3))*100,"")</f>
        <v>100</v>
      </c>
      <c r="AQ3">
        <f>IF($H3&lt;&gt;0,(1-('[1]format tarif remisé voulu'!AQ3/'[1]format tarif remisé voulu'!$H3))*100,"")</f>
        <v>100</v>
      </c>
      <c r="AR3">
        <f>IF($H3&lt;&gt;0,(1-('[1]format tarif remisé voulu'!AR3/'[1]format tarif remisé voulu'!$H3))*100,"")</f>
        <v>100</v>
      </c>
      <c r="AS3">
        <f>IF($H3&lt;&gt;0,(1-('[1]format tarif remisé voulu'!AS3/'[1]format tarif remisé voulu'!$H3))*100,"")</f>
        <v>100</v>
      </c>
      <c r="AT3">
        <f>IF($H3&lt;&gt;0,(1-('[1]format tarif remisé voulu'!AT3/'[1]format tarif remisé voulu'!$H3))*100,"")</f>
        <v>100</v>
      </c>
      <c r="AU3">
        <f>IF($H3&lt;&gt;0,(1-('[1]format tarif remisé voulu'!AU3/'[1]format tarif remisé voulu'!$H3))*100,"")</f>
        <v>100</v>
      </c>
      <c r="AV3">
        <f>IF($H3&lt;&gt;0,(1-('[1]format tarif remisé voulu'!AV3/'[1]format tarif remisé voulu'!$H3))*100,"")</f>
        <v>100</v>
      </c>
      <c r="AW3">
        <f>IF($H3&lt;&gt;0,(1-('[1]format tarif remisé voulu'!AW3/'[1]format tarif remisé voulu'!$H3))*100,"")</f>
        <v>100</v>
      </c>
      <c r="AX3">
        <f>IF($H3&lt;&gt;0,(1-('[1]format tarif remisé voulu'!AX3/'[1]format tarif remisé voulu'!$H3))*100,"")</f>
        <v>100</v>
      </c>
      <c r="AY3">
        <f>IF($H3&lt;&gt;0,(1-('[1]format tarif remisé voulu'!AY3/'[1]format tarif remisé voulu'!$H3))*100,"")</f>
        <v>100</v>
      </c>
      <c r="AZ3">
        <f>IF($H3&lt;&gt;0,(1-('[1]format tarif remisé voulu'!AZ3/'[1]format tarif remisé voulu'!$H3))*100,"")</f>
        <v>100</v>
      </c>
      <c r="BA3">
        <f>IF($H3&lt;&gt;0,(1-('[1]format tarif remisé voulu'!BA3/'[1]format tarif remisé voulu'!$H3))*100,"")</f>
        <v>100</v>
      </c>
      <c r="BB3">
        <f>IF($H3&lt;&gt;0,(1-('[1]format tarif remisé voulu'!BB3/'[1]format tarif remisé voulu'!$H3))*100,"")</f>
        <v>100</v>
      </c>
      <c r="BC3">
        <f>IF($H3&lt;&gt;0,(1-('[1]format tarif remisé voulu'!BC3/'[1]format tarif remisé voulu'!$H3))*100,"")</f>
        <v>100</v>
      </c>
      <c r="BD3">
        <f>IF($H3&lt;&gt;0,(1-('[1]format tarif remisé voulu'!BD3/'[1]format tarif remisé voulu'!$H3))*100,"")</f>
        <v>100</v>
      </c>
      <c r="BE3">
        <f>IF($H3&lt;&gt;0,(1-('[1]format tarif remisé voulu'!BE3/'[1]format tarif remisé voulu'!$H3))*100,"")</f>
        <v>100</v>
      </c>
    </row>
    <row r="4" spans="1:57" x14ac:dyDescent="0.25">
      <c r="A4">
        <f>'[1]format tarif remisé voulu'!A4</f>
        <v>141</v>
      </c>
      <c r="B4">
        <f>'[1]format tarif remisé voulu'!B4</f>
        <v>10143</v>
      </c>
      <c r="C4" t="str">
        <f>'[1]format tarif remisé voulu'!C4</f>
        <v>CREME ARNICA ET HARPAGO 500ML</v>
      </c>
      <c r="D4" t="str">
        <f>'[1]format tarif remisé voulu'!D4</f>
        <v>CREME</v>
      </c>
      <c r="E4" t="str">
        <f>'[1]format tarif remisé voulu'!E4</f>
        <v>500ML</v>
      </c>
      <c r="F4" t="str">
        <f>'[1]format tarif remisé voulu'!F4</f>
        <v>DREX</v>
      </c>
      <c r="G4">
        <f>'[1]format tarif remisé voulu'!G4</f>
        <v>8.1720000000000006</v>
      </c>
      <c r="H4">
        <f>'[1]format tarif remisé voulu'!H4</f>
        <v>6.81</v>
      </c>
      <c r="I4">
        <f>'[1]format tarif remisé voulu'!I4</f>
        <v>510</v>
      </c>
      <c r="J4">
        <f>'[1]format tarif remisé voulu'!J4</f>
        <v>500</v>
      </c>
      <c r="K4" t="str">
        <f>'[1]format tarif remisé voulu'!K4</f>
        <v>TARIF</v>
      </c>
      <c r="L4" t="str">
        <f>'[1]format tarif remisé voulu'!L4</f>
        <v>Quantité indifférente</v>
      </c>
      <c r="M4">
        <f>IF($H4&lt;&gt;0,(1-('[1]format tarif remisé voulu'!M4/'[1]format tarif remisé voulu'!$H4))*100,"")</f>
        <v>0</v>
      </c>
      <c r="N4">
        <f>IF($H4&lt;&gt;0,(1-('[1]format tarif remisé voulu'!N4/'[1]format tarif remisé voulu'!$H4))*100,"")</f>
        <v>0</v>
      </c>
      <c r="O4">
        <f>IF($H4&lt;&gt;0,(1-('[1]format tarif remisé voulu'!O4/'[1]format tarif remisé voulu'!$H4))*100,"")</f>
        <v>50</v>
      </c>
      <c r="P4">
        <f>IF($H4&lt;&gt;0,(1-('[1]format tarif remisé voulu'!P4/'[1]format tarif remisé voulu'!$H4))*100,"")</f>
        <v>100</v>
      </c>
      <c r="Q4">
        <f>IF($H4&lt;&gt;0,(1-('[1]format tarif remisé voulu'!Q4/'[1]format tarif remisé voulu'!$H4))*100,"")</f>
        <v>100</v>
      </c>
      <c r="R4">
        <f>IF($H4&lt;&gt;0,(1-('[1]format tarif remisé voulu'!R4/'[1]format tarif remisé voulu'!$H4))*100,"")</f>
        <v>100</v>
      </c>
      <c r="S4">
        <f>IF($H4&lt;&gt;0,(1-('[1]format tarif remisé voulu'!S4/'[1]format tarif remisé voulu'!$H4))*100,"")</f>
        <v>100</v>
      </c>
      <c r="T4">
        <f>IF($H4&lt;&gt;0,(1-('[1]format tarif remisé voulu'!T4/'[1]format tarif remisé voulu'!$H4))*100,"")</f>
        <v>100</v>
      </c>
      <c r="U4">
        <f>IF($H4&lt;&gt;0,(1-('[1]format tarif remisé voulu'!U4/'[1]format tarif remisé voulu'!$H4))*100,"")</f>
        <v>100</v>
      </c>
      <c r="V4">
        <f>IF($H4&lt;&gt;0,(1-('[1]format tarif remisé voulu'!V4/'[1]format tarif remisé voulu'!$H4))*100,"")</f>
        <v>100</v>
      </c>
      <c r="W4">
        <f>IF($H4&lt;&gt;0,(1-('[1]format tarif remisé voulu'!W4/'[1]format tarif remisé voulu'!$H4))*100,"")</f>
        <v>100</v>
      </c>
      <c r="X4">
        <f>IF($H4&lt;&gt;0,(1-('[1]format tarif remisé voulu'!X4/'[1]format tarif remisé voulu'!$H4))*100,"")</f>
        <v>100</v>
      </c>
      <c r="Y4">
        <f>IF($H4&lt;&gt;0,(1-('[1]format tarif remisé voulu'!Y4/'[1]format tarif remisé voulu'!$H4))*100,"")</f>
        <v>100</v>
      </c>
      <c r="Z4">
        <f>IF($H4&lt;&gt;0,(1-('[1]format tarif remisé voulu'!Z4/'[1]format tarif remisé voulu'!$H4))*100,"")</f>
        <v>100</v>
      </c>
      <c r="AA4">
        <f>IF($H4&lt;&gt;0,(1-('[1]format tarif remisé voulu'!AA4/'[1]format tarif remisé voulu'!$H4))*100,"")</f>
        <v>100</v>
      </c>
      <c r="AB4">
        <f>IF($H4&lt;&gt;0,(1-('[1]format tarif remisé voulu'!AB4/'[1]format tarif remisé voulu'!$H4))*100,"")</f>
        <v>100</v>
      </c>
      <c r="AC4">
        <f>IF($H4&lt;&gt;0,(1-('[1]format tarif remisé voulu'!AC4/'[1]format tarif remisé voulu'!$H4))*100,"")</f>
        <v>100</v>
      </c>
      <c r="AD4">
        <f>IF($H4&lt;&gt;0,(1-('[1]format tarif remisé voulu'!AD4/'[1]format tarif remisé voulu'!$H4))*100,"")</f>
        <v>100</v>
      </c>
      <c r="AE4">
        <f>IF($H4&lt;&gt;0,(1-('[1]format tarif remisé voulu'!AE4/'[1]format tarif remisé voulu'!$H4))*100,"")</f>
        <v>100</v>
      </c>
      <c r="AF4">
        <f>IF($H4&lt;&gt;0,(1-('[1]format tarif remisé voulu'!AF4/'[1]format tarif remisé voulu'!$H4))*100,"")</f>
        <v>100</v>
      </c>
      <c r="AG4">
        <f>IF($H4&lt;&gt;0,(1-('[1]format tarif remisé voulu'!AG4/'[1]format tarif remisé voulu'!$H4))*100,"")</f>
        <v>100</v>
      </c>
      <c r="AH4">
        <f>IF($H4&lt;&gt;0,(1-('[1]format tarif remisé voulu'!AH4/'[1]format tarif remisé voulu'!$H4))*100,"")</f>
        <v>100</v>
      </c>
      <c r="AI4">
        <f>IF($H4&lt;&gt;0,(1-('[1]format tarif remisé voulu'!AI4/'[1]format tarif remisé voulu'!$H4))*100,"")</f>
        <v>100</v>
      </c>
      <c r="AJ4">
        <f>IF($H4&lt;&gt;0,(1-('[1]format tarif remisé voulu'!AJ4/'[1]format tarif remisé voulu'!$H4))*100,"")</f>
        <v>100</v>
      </c>
      <c r="AK4">
        <f>IF($H4&lt;&gt;0,(1-('[1]format tarif remisé voulu'!AK4/'[1]format tarif remisé voulu'!$H4))*100,"")</f>
        <v>100</v>
      </c>
      <c r="AL4">
        <f>IF($H4&lt;&gt;0,(1-('[1]format tarif remisé voulu'!AL4/'[1]format tarif remisé voulu'!$H4))*100,"")</f>
        <v>100</v>
      </c>
      <c r="AM4">
        <f>IF($H4&lt;&gt;0,(1-('[1]format tarif remisé voulu'!AM4/'[1]format tarif remisé voulu'!$H4))*100,"")</f>
        <v>100</v>
      </c>
      <c r="AN4">
        <f>IF($H4&lt;&gt;0,(1-('[1]format tarif remisé voulu'!AN4/'[1]format tarif remisé voulu'!$H4))*100,"")</f>
        <v>100</v>
      </c>
      <c r="AO4">
        <f>IF($H4&lt;&gt;0,(1-('[1]format tarif remisé voulu'!AO4/'[1]format tarif remisé voulu'!$H4))*100,"")</f>
        <v>100</v>
      </c>
      <c r="AP4">
        <f>IF($H4&lt;&gt;0,(1-('[1]format tarif remisé voulu'!AP4/'[1]format tarif remisé voulu'!$H4))*100,"")</f>
        <v>100</v>
      </c>
      <c r="AQ4">
        <f>IF($H4&lt;&gt;0,(1-('[1]format tarif remisé voulu'!AQ4/'[1]format tarif remisé voulu'!$H4))*100,"")</f>
        <v>100</v>
      </c>
      <c r="AR4">
        <f>IF($H4&lt;&gt;0,(1-('[1]format tarif remisé voulu'!AR4/'[1]format tarif remisé voulu'!$H4))*100,"")</f>
        <v>100</v>
      </c>
      <c r="AS4">
        <f>IF($H4&lt;&gt;0,(1-('[1]format tarif remisé voulu'!AS4/'[1]format tarif remisé voulu'!$H4))*100,"")</f>
        <v>100</v>
      </c>
      <c r="AT4">
        <f>IF($H4&lt;&gt;0,(1-('[1]format tarif remisé voulu'!AT4/'[1]format tarif remisé voulu'!$H4))*100,"")</f>
        <v>100</v>
      </c>
      <c r="AU4">
        <f>IF($H4&lt;&gt;0,(1-('[1]format tarif remisé voulu'!AU4/'[1]format tarif remisé voulu'!$H4))*100,"")</f>
        <v>100</v>
      </c>
      <c r="AV4">
        <f>IF($H4&lt;&gt;0,(1-('[1]format tarif remisé voulu'!AV4/'[1]format tarif remisé voulu'!$H4))*100,"")</f>
        <v>100</v>
      </c>
      <c r="AW4">
        <f>IF($H4&lt;&gt;0,(1-('[1]format tarif remisé voulu'!AW4/'[1]format tarif remisé voulu'!$H4))*100,"")</f>
        <v>100</v>
      </c>
      <c r="AX4">
        <f>IF($H4&lt;&gt;0,(1-('[1]format tarif remisé voulu'!AX4/'[1]format tarif remisé voulu'!$H4))*100,"")</f>
        <v>100</v>
      </c>
      <c r="AY4">
        <f>IF($H4&lt;&gt;0,(1-('[1]format tarif remisé voulu'!AY4/'[1]format tarif remisé voulu'!$H4))*100,"")</f>
        <v>100</v>
      </c>
      <c r="AZ4">
        <f>IF($H4&lt;&gt;0,(1-('[1]format tarif remisé voulu'!AZ4/'[1]format tarif remisé voulu'!$H4))*100,"")</f>
        <v>100</v>
      </c>
      <c r="BA4">
        <f>IF($H4&lt;&gt;0,(1-('[1]format tarif remisé voulu'!BA4/'[1]format tarif remisé voulu'!$H4))*100,"")</f>
        <v>100</v>
      </c>
      <c r="BB4">
        <f>IF($H4&lt;&gt;0,(1-('[1]format tarif remisé voulu'!BB4/'[1]format tarif remisé voulu'!$H4))*100,"")</f>
        <v>100</v>
      </c>
      <c r="BC4">
        <f>IF($H4&lt;&gt;0,(1-('[1]format tarif remisé voulu'!BC4/'[1]format tarif remisé voulu'!$H4))*100,"")</f>
        <v>100</v>
      </c>
      <c r="BD4">
        <f>IF($H4&lt;&gt;0,(1-('[1]format tarif remisé voulu'!BD4/'[1]format tarif remisé voulu'!$H4))*100,"")</f>
        <v>100</v>
      </c>
      <c r="BE4">
        <f>IF($H4&lt;&gt;0,(1-('[1]format tarif remisé voulu'!BE4/'[1]format tarif remisé voulu'!$H4))*100,"")</f>
        <v>100</v>
      </c>
    </row>
    <row r="5" spans="1:57" x14ac:dyDescent="0.25">
      <c r="A5">
        <f>'[1]format tarif remisé voulu'!A5</f>
        <v>1053</v>
      </c>
      <c r="B5">
        <f>'[1]format tarif remisé voulu'!B5</f>
        <v>59258</v>
      </c>
      <c r="C5" t="str">
        <f>'[1]format tarif remisé voulu'!C5</f>
        <v>CREME RELAX 500ML</v>
      </c>
      <c r="D5" t="str">
        <f>'[1]format tarif remisé voulu'!D5</f>
        <v>CREME</v>
      </c>
      <c r="E5" t="str">
        <f>'[1]format tarif remisé voulu'!E5</f>
        <v>500ML</v>
      </c>
      <c r="F5" t="str">
        <f>'[1]format tarif remisé voulu'!F5</f>
        <v>DREX</v>
      </c>
      <c r="G5">
        <f>'[1]format tarif remisé voulu'!G5</f>
        <v>6.9119999999999999</v>
      </c>
      <c r="H5">
        <f>'[1]format tarif remisé voulu'!H5</f>
        <v>5.76</v>
      </c>
      <c r="I5">
        <f>'[1]format tarif remisé voulu'!I5</f>
        <v>500</v>
      </c>
      <c r="J5">
        <f>'[1]format tarif remisé voulu'!J5</f>
        <v>500</v>
      </c>
      <c r="K5" t="str">
        <f>'[1]format tarif remisé voulu'!K5</f>
        <v>TARIF</v>
      </c>
      <c r="L5" t="str">
        <f>'[1]format tarif remisé voulu'!L5</f>
        <v>Quantité indifférente</v>
      </c>
      <c r="M5">
        <f>IF($H5&lt;&gt;0,(1-('[1]format tarif remisé voulu'!M5/'[1]format tarif remisé voulu'!$H5))*100,"")</f>
        <v>0</v>
      </c>
      <c r="N5">
        <f>IF($H5&lt;&gt;0,(1-('[1]format tarif remisé voulu'!N5/'[1]format tarif remisé voulu'!$H5))*100,"")</f>
        <v>0</v>
      </c>
      <c r="O5">
        <f>IF($H5&lt;&gt;0,(1-('[1]format tarif remisé voulu'!O5/'[1]format tarif remisé voulu'!$H5))*100,"")</f>
        <v>50</v>
      </c>
      <c r="P5">
        <f>IF($H5&lt;&gt;0,(1-('[1]format tarif remisé voulu'!P5/'[1]format tarif remisé voulu'!$H5))*100,"")</f>
        <v>100</v>
      </c>
      <c r="Q5">
        <f>IF($H5&lt;&gt;0,(1-('[1]format tarif remisé voulu'!Q5/'[1]format tarif remisé voulu'!$H5))*100,"")</f>
        <v>100</v>
      </c>
      <c r="R5">
        <f>IF($H5&lt;&gt;0,(1-('[1]format tarif remisé voulu'!R5/'[1]format tarif remisé voulu'!$H5))*100,"")</f>
        <v>100</v>
      </c>
      <c r="S5">
        <f>IF($H5&lt;&gt;0,(1-('[1]format tarif remisé voulu'!S5/'[1]format tarif remisé voulu'!$H5))*100,"")</f>
        <v>100</v>
      </c>
      <c r="T5">
        <f>IF($H5&lt;&gt;0,(1-('[1]format tarif remisé voulu'!T5/'[1]format tarif remisé voulu'!$H5))*100,"")</f>
        <v>100</v>
      </c>
      <c r="U5">
        <f>IF($H5&lt;&gt;0,(1-('[1]format tarif remisé voulu'!U5/'[1]format tarif remisé voulu'!$H5))*100,"")</f>
        <v>100</v>
      </c>
      <c r="V5">
        <f>IF($H5&lt;&gt;0,(1-('[1]format tarif remisé voulu'!V5/'[1]format tarif remisé voulu'!$H5))*100,"")</f>
        <v>100</v>
      </c>
      <c r="W5">
        <f>IF($H5&lt;&gt;0,(1-('[1]format tarif remisé voulu'!W5/'[1]format tarif remisé voulu'!$H5))*100,"")</f>
        <v>100</v>
      </c>
      <c r="X5">
        <f>IF($H5&lt;&gt;0,(1-('[1]format tarif remisé voulu'!X5/'[1]format tarif remisé voulu'!$H5))*100,"")</f>
        <v>100</v>
      </c>
      <c r="Y5">
        <f>IF($H5&lt;&gt;0,(1-('[1]format tarif remisé voulu'!Y5/'[1]format tarif remisé voulu'!$H5))*100,"")</f>
        <v>100</v>
      </c>
      <c r="Z5">
        <f>IF($H5&lt;&gt;0,(1-('[1]format tarif remisé voulu'!Z5/'[1]format tarif remisé voulu'!$H5))*100,"")</f>
        <v>100</v>
      </c>
      <c r="AA5">
        <f>IF($H5&lt;&gt;0,(1-('[1]format tarif remisé voulu'!AA5/'[1]format tarif remisé voulu'!$H5))*100,"")</f>
        <v>100</v>
      </c>
      <c r="AB5">
        <f>IF($H5&lt;&gt;0,(1-('[1]format tarif remisé voulu'!AB5/'[1]format tarif remisé voulu'!$H5))*100,"")</f>
        <v>100</v>
      </c>
      <c r="AC5">
        <f>IF($H5&lt;&gt;0,(1-('[1]format tarif remisé voulu'!AC5/'[1]format tarif remisé voulu'!$H5))*100,"")</f>
        <v>100</v>
      </c>
      <c r="AD5">
        <f>IF($H5&lt;&gt;0,(1-('[1]format tarif remisé voulu'!AD5/'[1]format tarif remisé voulu'!$H5))*100,"")</f>
        <v>100</v>
      </c>
      <c r="AE5">
        <f>IF($H5&lt;&gt;0,(1-('[1]format tarif remisé voulu'!AE5/'[1]format tarif remisé voulu'!$H5))*100,"")</f>
        <v>100</v>
      </c>
      <c r="AF5">
        <f>IF($H5&lt;&gt;0,(1-('[1]format tarif remisé voulu'!AF5/'[1]format tarif remisé voulu'!$H5))*100,"")</f>
        <v>100</v>
      </c>
      <c r="AG5">
        <f>IF($H5&lt;&gt;0,(1-('[1]format tarif remisé voulu'!AG5/'[1]format tarif remisé voulu'!$H5))*100,"")</f>
        <v>100</v>
      </c>
      <c r="AH5">
        <f>IF($H5&lt;&gt;0,(1-('[1]format tarif remisé voulu'!AH5/'[1]format tarif remisé voulu'!$H5))*100,"")</f>
        <v>100</v>
      </c>
      <c r="AI5">
        <f>IF($H5&lt;&gt;0,(1-('[1]format tarif remisé voulu'!AI5/'[1]format tarif remisé voulu'!$H5))*100,"")</f>
        <v>100</v>
      </c>
      <c r="AJ5">
        <f>IF($H5&lt;&gt;0,(1-('[1]format tarif remisé voulu'!AJ5/'[1]format tarif remisé voulu'!$H5))*100,"")</f>
        <v>100</v>
      </c>
      <c r="AK5">
        <f>IF($H5&lt;&gt;0,(1-('[1]format tarif remisé voulu'!AK5/'[1]format tarif remisé voulu'!$H5))*100,"")</f>
        <v>100</v>
      </c>
      <c r="AL5">
        <f>IF($H5&lt;&gt;0,(1-('[1]format tarif remisé voulu'!AL5/'[1]format tarif remisé voulu'!$H5))*100,"")</f>
        <v>100</v>
      </c>
      <c r="AM5">
        <f>IF($H5&lt;&gt;0,(1-('[1]format tarif remisé voulu'!AM5/'[1]format tarif remisé voulu'!$H5))*100,"")</f>
        <v>100</v>
      </c>
      <c r="AN5">
        <f>IF($H5&lt;&gt;0,(1-('[1]format tarif remisé voulu'!AN5/'[1]format tarif remisé voulu'!$H5))*100,"")</f>
        <v>100</v>
      </c>
      <c r="AO5">
        <f>IF($H5&lt;&gt;0,(1-('[1]format tarif remisé voulu'!AO5/'[1]format tarif remisé voulu'!$H5))*100,"")</f>
        <v>100</v>
      </c>
      <c r="AP5">
        <f>IF($H5&lt;&gt;0,(1-('[1]format tarif remisé voulu'!AP5/'[1]format tarif remisé voulu'!$H5))*100,"")</f>
        <v>100</v>
      </c>
      <c r="AQ5">
        <f>IF($H5&lt;&gt;0,(1-('[1]format tarif remisé voulu'!AQ5/'[1]format tarif remisé voulu'!$H5))*100,"")</f>
        <v>100</v>
      </c>
      <c r="AR5">
        <f>IF($H5&lt;&gt;0,(1-('[1]format tarif remisé voulu'!AR5/'[1]format tarif remisé voulu'!$H5))*100,"")</f>
        <v>100</v>
      </c>
      <c r="AS5">
        <f>IF($H5&lt;&gt;0,(1-('[1]format tarif remisé voulu'!AS5/'[1]format tarif remisé voulu'!$H5))*100,"")</f>
        <v>100</v>
      </c>
      <c r="AT5">
        <f>IF($H5&lt;&gt;0,(1-('[1]format tarif remisé voulu'!AT5/'[1]format tarif remisé voulu'!$H5))*100,"")</f>
        <v>100</v>
      </c>
      <c r="AU5">
        <f>IF($H5&lt;&gt;0,(1-('[1]format tarif remisé voulu'!AU5/'[1]format tarif remisé voulu'!$H5))*100,"")</f>
        <v>100</v>
      </c>
      <c r="AV5">
        <f>IF($H5&lt;&gt;0,(1-('[1]format tarif remisé voulu'!AV5/'[1]format tarif remisé voulu'!$H5))*100,"")</f>
        <v>100</v>
      </c>
      <c r="AW5">
        <f>IF($H5&lt;&gt;0,(1-('[1]format tarif remisé voulu'!AW5/'[1]format tarif remisé voulu'!$H5))*100,"")</f>
        <v>100</v>
      </c>
      <c r="AX5">
        <f>IF($H5&lt;&gt;0,(1-('[1]format tarif remisé voulu'!AX5/'[1]format tarif remisé voulu'!$H5))*100,"")</f>
        <v>100</v>
      </c>
      <c r="AY5">
        <f>IF($H5&lt;&gt;0,(1-('[1]format tarif remisé voulu'!AY5/'[1]format tarif remisé voulu'!$H5))*100,"")</f>
        <v>100</v>
      </c>
      <c r="AZ5">
        <f>IF($H5&lt;&gt;0,(1-('[1]format tarif remisé voulu'!AZ5/'[1]format tarif remisé voulu'!$H5))*100,"")</f>
        <v>100</v>
      </c>
      <c r="BA5">
        <f>IF($H5&lt;&gt;0,(1-('[1]format tarif remisé voulu'!BA5/'[1]format tarif remisé voulu'!$H5))*100,"")</f>
        <v>100</v>
      </c>
      <c r="BB5">
        <f>IF($H5&lt;&gt;0,(1-('[1]format tarif remisé voulu'!BB5/'[1]format tarif remisé voulu'!$H5))*100,"")</f>
        <v>100</v>
      </c>
      <c r="BC5">
        <f>IF($H5&lt;&gt;0,(1-('[1]format tarif remisé voulu'!BC5/'[1]format tarif remisé voulu'!$H5))*100,"")</f>
        <v>100</v>
      </c>
      <c r="BD5">
        <f>IF($H5&lt;&gt;0,(1-('[1]format tarif remisé voulu'!BD5/'[1]format tarif remisé voulu'!$H5))*100,"")</f>
        <v>100</v>
      </c>
      <c r="BE5">
        <f>IF($H5&lt;&gt;0,(1-('[1]format tarif remisé voulu'!BE5/'[1]format tarif remisé voulu'!$H5))*100,"")</f>
        <v>100</v>
      </c>
    </row>
    <row r="6" spans="1:57" x14ac:dyDescent="0.25">
      <c r="A6">
        <f>'[1]format tarif remisé voulu'!A6</f>
        <v>1057</v>
      </c>
      <c r="B6">
        <f>'[1]format tarif remisé voulu'!B6</f>
        <v>13752</v>
      </c>
      <c r="C6" t="str">
        <f>'[1]format tarif remisé voulu'!C6</f>
        <v>GEL ROUGE CHAUFFANT 150ML</v>
      </c>
      <c r="D6" t="str">
        <f>'[1]format tarif remisé voulu'!D6</f>
        <v>GEL</v>
      </c>
      <c r="E6" t="str">
        <f>'[1]format tarif remisé voulu'!E6</f>
        <v>150ML</v>
      </c>
      <c r="F6" t="str">
        <f>'[1]format tarif remisé voulu'!F6</f>
        <v>DREX</v>
      </c>
      <c r="G6">
        <f>'[1]format tarif remisé voulu'!G6</f>
        <v>3.9239999999999999</v>
      </c>
      <c r="H6">
        <f>'[1]format tarif remisé voulu'!H6</f>
        <v>3.27</v>
      </c>
      <c r="I6">
        <f>'[1]format tarif remisé voulu'!I6</f>
        <v>180</v>
      </c>
      <c r="J6">
        <f>'[1]format tarif remisé voulu'!J6</f>
        <v>150</v>
      </c>
      <c r="K6" t="str">
        <f>'[1]format tarif remisé voulu'!K6</f>
        <v>TARIF</v>
      </c>
      <c r="L6" t="str">
        <f>'[1]format tarif remisé voulu'!L6</f>
        <v>Quantité indifférente</v>
      </c>
      <c r="M6">
        <f>IF($H6&lt;&gt;0,(1-('[1]format tarif remisé voulu'!M6/'[1]format tarif remisé voulu'!$H6))*100,"")</f>
        <v>0</v>
      </c>
      <c r="N6">
        <f>IF($H6&lt;&gt;0,(1-('[1]format tarif remisé voulu'!N6/'[1]format tarif remisé voulu'!$H6))*100,"")</f>
        <v>0</v>
      </c>
      <c r="O6">
        <f>IF($H6&lt;&gt;0,(1-('[1]format tarif remisé voulu'!O6/'[1]format tarif remisé voulu'!$H6))*100,"")</f>
        <v>50</v>
      </c>
      <c r="P6">
        <f>IF($H6&lt;&gt;0,(1-('[1]format tarif remisé voulu'!P6/'[1]format tarif remisé voulu'!$H6))*100,"")</f>
        <v>100</v>
      </c>
      <c r="Q6">
        <f>IF($H6&lt;&gt;0,(1-('[1]format tarif remisé voulu'!Q6/'[1]format tarif remisé voulu'!$H6))*100,"")</f>
        <v>100</v>
      </c>
      <c r="R6">
        <f>IF($H6&lt;&gt;0,(1-('[1]format tarif remisé voulu'!R6/'[1]format tarif remisé voulu'!$H6))*100,"")</f>
        <v>100</v>
      </c>
      <c r="S6">
        <f>IF($H6&lt;&gt;0,(1-('[1]format tarif remisé voulu'!S6/'[1]format tarif remisé voulu'!$H6))*100,"")</f>
        <v>100</v>
      </c>
      <c r="T6">
        <f>IF($H6&lt;&gt;0,(1-('[1]format tarif remisé voulu'!T6/'[1]format tarif remisé voulu'!$H6))*100,"")</f>
        <v>100</v>
      </c>
      <c r="U6">
        <f>IF($H6&lt;&gt;0,(1-('[1]format tarif remisé voulu'!U6/'[1]format tarif remisé voulu'!$H6))*100,"")</f>
        <v>100</v>
      </c>
      <c r="V6">
        <f>IF($H6&lt;&gt;0,(1-('[1]format tarif remisé voulu'!V6/'[1]format tarif remisé voulu'!$H6))*100,"")</f>
        <v>100</v>
      </c>
      <c r="W6">
        <f>IF($H6&lt;&gt;0,(1-('[1]format tarif remisé voulu'!W6/'[1]format tarif remisé voulu'!$H6))*100,"")</f>
        <v>100</v>
      </c>
      <c r="X6">
        <f>IF($H6&lt;&gt;0,(1-('[1]format tarif remisé voulu'!X6/'[1]format tarif remisé voulu'!$H6))*100,"")</f>
        <v>100</v>
      </c>
      <c r="Y6">
        <f>IF($H6&lt;&gt;0,(1-('[1]format tarif remisé voulu'!Y6/'[1]format tarif remisé voulu'!$H6))*100,"")</f>
        <v>100</v>
      </c>
      <c r="Z6">
        <f>IF($H6&lt;&gt;0,(1-('[1]format tarif remisé voulu'!Z6/'[1]format tarif remisé voulu'!$H6))*100,"")</f>
        <v>100</v>
      </c>
      <c r="AA6">
        <f>IF($H6&lt;&gt;0,(1-('[1]format tarif remisé voulu'!AA6/'[1]format tarif remisé voulu'!$H6))*100,"")</f>
        <v>100</v>
      </c>
      <c r="AB6">
        <f>IF($H6&lt;&gt;0,(1-('[1]format tarif remisé voulu'!AB6/'[1]format tarif remisé voulu'!$H6))*100,"")</f>
        <v>100</v>
      </c>
      <c r="AC6">
        <f>IF($H6&lt;&gt;0,(1-('[1]format tarif remisé voulu'!AC6/'[1]format tarif remisé voulu'!$H6))*100,"")</f>
        <v>100</v>
      </c>
      <c r="AD6">
        <f>IF($H6&lt;&gt;0,(1-('[1]format tarif remisé voulu'!AD6/'[1]format tarif remisé voulu'!$H6))*100,"")</f>
        <v>100</v>
      </c>
      <c r="AE6">
        <f>IF($H6&lt;&gt;0,(1-('[1]format tarif remisé voulu'!AE6/'[1]format tarif remisé voulu'!$H6))*100,"")</f>
        <v>100</v>
      </c>
      <c r="AF6">
        <f>IF($H6&lt;&gt;0,(1-('[1]format tarif remisé voulu'!AF6/'[1]format tarif remisé voulu'!$H6))*100,"")</f>
        <v>100</v>
      </c>
      <c r="AG6">
        <f>IF($H6&lt;&gt;0,(1-('[1]format tarif remisé voulu'!AG6/'[1]format tarif remisé voulu'!$H6))*100,"")</f>
        <v>100</v>
      </c>
      <c r="AH6">
        <f>IF($H6&lt;&gt;0,(1-('[1]format tarif remisé voulu'!AH6/'[1]format tarif remisé voulu'!$H6))*100,"")</f>
        <v>100</v>
      </c>
      <c r="AI6">
        <f>IF($H6&lt;&gt;0,(1-('[1]format tarif remisé voulu'!AI6/'[1]format tarif remisé voulu'!$H6))*100,"")</f>
        <v>100</v>
      </c>
      <c r="AJ6">
        <f>IF($H6&lt;&gt;0,(1-('[1]format tarif remisé voulu'!AJ6/'[1]format tarif remisé voulu'!$H6))*100,"")</f>
        <v>100</v>
      </c>
      <c r="AK6">
        <f>IF($H6&lt;&gt;0,(1-('[1]format tarif remisé voulu'!AK6/'[1]format tarif remisé voulu'!$H6))*100,"")</f>
        <v>100</v>
      </c>
      <c r="AL6">
        <f>IF($H6&lt;&gt;0,(1-('[1]format tarif remisé voulu'!AL6/'[1]format tarif remisé voulu'!$H6))*100,"")</f>
        <v>100</v>
      </c>
      <c r="AM6">
        <f>IF($H6&lt;&gt;0,(1-('[1]format tarif remisé voulu'!AM6/'[1]format tarif remisé voulu'!$H6))*100,"")</f>
        <v>100</v>
      </c>
      <c r="AN6">
        <f>IF($H6&lt;&gt;0,(1-('[1]format tarif remisé voulu'!AN6/'[1]format tarif remisé voulu'!$H6))*100,"")</f>
        <v>100</v>
      </c>
      <c r="AO6">
        <f>IF($H6&lt;&gt;0,(1-('[1]format tarif remisé voulu'!AO6/'[1]format tarif remisé voulu'!$H6))*100,"")</f>
        <v>100</v>
      </c>
      <c r="AP6">
        <f>IF($H6&lt;&gt;0,(1-('[1]format tarif remisé voulu'!AP6/'[1]format tarif remisé voulu'!$H6))*100,"")</f>
        <v>100</v>
      </c>
      <c r="AQ6">
        <f>IF($H6&lt;&gt;0,(1-('[1]format tarif remisé voulu'!AQ6/'[1]format tarif remisé voulu'!$H6))*100,"")</f>
        <v>100</v>
      </c>
      <c r="AR6">
        <f>IF($H6&lt;&gt;0,(1-('[1]format tarif remisé voulu'!AR6/'[1]format tarif remisé voulu'!$H6))*100,"")</f>
        <v>100</v>
      </c>
      <c r="AS6">
        <f>IF($H6&lt;&gt;0,(1-('[1]format tarif remisé voulu'!AS6/'[1]format tarif remisé voulu'!$H6))*100,"")</f>
        <v>100</v>
      </c>
      <c r="AT6">
        <f>IF($H6&lt;&gt;0,(1-('[1]format tarif remisé voulu'!AT6/'[1]format tarif remisé voulu'!$H6))*100,"")</f>
        <v>100</v>
      </c>
      <c r="AU6">
        <f>IF($H6&lt;&gt;0,(1-('[1]format tarif remisé voulu'!AU6/'[1]format tarif remisé voulu'!$H6))*100,"")</f>
        <v>100</v>
      </c>
      <c r="AV6">
        <f>IF($H6&lt;&gt;0,(1-('[1]format tarif remisé voulu'!AV6/'[1]format tarif remisé voulu'!$H6))*100,"")</f>
        <v>100</v>
      </c>
      <c r="AW6">
        <f>IF($H6&lt;&gt;0,(1-('[1]format tarif remisé voulu'!AW6/'[1]format tarif remisé voulu'!$H6))*100,"")</f>
        <v>100</v>
      </c>
      <c r="AX6">
        <f>IF($H6&lt;&gt;0,(1-('[1]format tarif remisé voulu'!AX6/'[1]format tarif remisé voulu'!$H6))*100,"")</f>
        <v>100</v>
      </c>
      <c r="AY6">
        <f>IF($H6&lt;&gt;0,(1-('[1]format tarif remisé voulu'!AY6/'[1]format tarif remisé voulu'!$H6))*100,"")</f>
        <v>100</v>
      </c>
      <c r="AZ6">
        <f>IF($H6&lt;&gt;0,(1-('[1]format tarif remisé voulu'!AZ6/'[1]format tarif remisé voulu'!$H6))*100,"")</f>
        <v>100</v>
      </c>
      <c r="BA6">
        <f>IF($H6&lt;&gt;0,(1-('[1]format tarif remisé voulu'!BA6/'[1]format tarif remisé voulu'!$H6))*100,"")</f>
        <v>100</v>
      </c>
      <c r="BB6">
        <f>IF($H6&lt;&gt;0,(1-('[1]format tarif remisé voulu'!BB6/'[1]format tarif remisé voulu'!$H6))*100,"")</f>
        <v>100</v>
      </c>
      <c r="BC6">
        <f>IF($H6&lt;&gt;0,(1-('[1]format tarif remisé voulu'!BC6/'[1]format tarif remisé voulu'!$H6))*100,"")</f>
        <v>100</v>
      </c>
      <c r="BD6">
        <f>IF($H6&lt;&gt;0,(1-('[1]format tarif remisé voulu'!BD6/'[1]format tarif remisé voulu'!$H6))*100,"")</f>
        <v>100</v>
      </c>
      <c r="BE6">
        <f>IF($H6&lt;&gt;0,(1-('[1]format tarif remisé voulu'!BE6/'[1]format tarif remisé voulu'!$H6))*100,"")</f>
        <v>100</v>
      </c>
    </row>
    <row r="7" spans="1:57" x14ac:dyDescent="0.25">
      <c r="A7">
        <f>'[1]format tarif remisé voulu'!A7</f>
        <v>1056</v>
      </c>
      <c r="B7">
        <f>'[1]format tarif remisé voulu'!B7</f>
        <v>13753</v>
      </c>
      <c r="C7" t="str">
        <f>'[1]format tarif remisé voulu'!C7</f>
        <v>GEL ROUGE CHAUFFANT 500ML</v>
      </c>
      <c r="D7" t="str">
        <f>'[1]format tarif remisé voulu'!D7</f>
        <v>GEL</v>
      </c>
      <c r="E7" t="str">
        <f>'[1]format tarif remisé voulu'!E7</f>
        <v>500ML</v>
      </c>
      <c r="F7" t="str">
        <f>'[1]format tarif remisé voulu'!F7</f>
        <v>DREX</v>
      </c>
      <c r="G7">
        <f>'[1]format tarif remisé voulu'!G7</f>
        <v>6.5519999999999996</v>
      </c>
      <c r="H7">
        <f>'[1]format tarif remisé voulu'!H7</f>
        <v>5.46</v>
      </c>
      <c r="I7">
        <f>'[1]format tarif remisé voulu'!I7</f>
        <v>530</v>
      </c>
      <c r="J7">
        <f>'[1]format tarif remisé voulu'!J7</f>
        <v>500</v>
      </c>
      <c r="K7" t="str">
        <f>'[1]format tarif remisé voulu'!K7</f>
        <v>TARIF</v>
      </c>
      <c r="L7" t="str">
        <f>'[1]format tarif remisé voulu'!L7</f>
        <v>Quantité indifférente</v>
      </c>
      <c r="M7">
        <f>IF($H7&lt;&gt;0,(1-('[1]format tarif remisé voulu'!M7/'[1]format tarif remisé voulu'!$H7))*100,"")</f>
        <v>0</v>
      </c>
      <c r="N7">
        <f>IF($H7&lt;&gt;0,(1-('[1]format tarif remisé voulu'!N7/'[1]format tarif remisé voulu'!$H7))*100,"")</f>
        <v>0</v>
      </c>
      <c r="O7">
        <f>IF($H7&lt;&gt;0,(1-('[1]format tarif remisé voulu'!O7/'[1]format tarif remisé voulu'!$H7))*100,"")</f>
        <v>50</v>
      </c>
      <c r="P7">
        <f>IF($H7&lt;&gt;0,(1-('[1]format tarif remisé voulu'!P7/'[1]format tarif remisé voulu'!$H7))*100,"")</f>
        <v>100</v>
      </c>
      <c r="Q7">
        <f>IF($H7&lt;&gt;0,(1-('[1]format tarif remisé voulu'!Q7/'[1]format tarif remisé voulu'!$H7))*100,"")</f>
        <v>100</v>
      </c>
      <c r="R7">
        <f>IF($H7&lt;&gt;0,(1-('[1]format tarif remisé voulu'!R7/'[1]format tarif remisé voulu'!$H7))*100,"")</f>
        <v>100</v>
      </c>
      <c r="S7">
        <f>IF($H7&lt;&gt;0,(1-('[1]format tarif remisé voulu'!S7/'[1]format tarif remisé voulu'!$H7))*100,"")</f>
        <v>100</v>
      </c>
      <c r="T7">
        <f>IF($H7&lt;&gt;0,(1-('[1]format tarif remisé voulu'!T7/'[1]format tarif remisé voulu'!$H7))*100,"")</f>
        <v>100</v>
      </c>
      <c r="U7">
        <f>IF($H7&lt;&gt;0,(1-('[1]format tarif remisé voulu'!U7/'[1]format tarif remisé voulu'!$H7))*100,"")</f>
        <v>100</v>
      </c>
      <c r="V7">
        <f>IF($H7&lt;&gt;0,(1-('[1]format tarif remisé voulu'!V7/'[1]format tarif remisé voulu'!$H7))*100,"")</f>
        <v>100</v>
      </c>
      <c r="W7">
        <f>IF($H7&lt;&gt;0,(1-('[1]format tarif remisé voulu'!W7/'[1]format tarif remisé voulu'!$H7))*100,"")</f>
        <v>100</v>
      </c>
      <c r="X7">
        <f>IF($H7&lt;&gt;0,(1-('[1]format tarif remisé voulu'!X7/'[1]format tarif remisé voulu'!$H7))*100,"")</f>
        <v>100</v>
      </c>
      <c r="Y7">
        <f>IF($H7&lt;&gt;0,(1-('[1]format tarif remisé voulu'!Y7/'[1]format tarif remisé voulu'!$H7))*100,"")</f>
        <v>100</v>
      </c>
      <c r="Z7">
        <f>IF($H7&lt;&gt;0,(1-('[1]format tarif remisé voulu'!Z7/'[1]format tarif remisé voulu'!$H7))*100,"")</f>
        <v>100</v>
      </c>
      <c r="AA7">
        <f>IF($H7&lt;&gt;0,(1-('[1]format tarif remisé voulu'!AA7/'[1]format tarif remisé voulu'!$H7))*100,"")</f>
        <v>100</v>
      </c>
      <c r="AB7">
        <f>IF($H7&lt;&gt;0,(1-('[1]format tarif remisé voulu'!AB7/'[1]format tarif remisé voulu'!$H7))*100,"")</f>
        <v>100</v>
      </c>
      <c r="AC7">
        <f>IF($H7&lt;&gt;0,(1-('[1]format tarif remisé voulu'!AC7/'[1]format tarif remisé voulu'!$H7))*100,"")</f>
        <v>100</v>
      </c>
      <c r="AD7">
        <f>IF($H7&lt;&gt;0,(1-('[1]format tarif remisé voulu'!AD7/'[1]format tarif remisé voulu'!$H7))*100,"")</f>
        <v>100</v>
      </c>
      <c r="AE7">
        <f>IF($H7&lt;&gt;0,(1-('[1]format tarif remisé voulu'!AE7/'[1]format tarif remisé voulu'!$H7))*100,"")</f>
        <v>100</v>
      </c>
      <c r="AF7">
        <f>IF($H7&lt;&gt;0,(1-('[1]format tarif remisé voulu'!AF7/'[1]format tarif remisé voulu'!$H7))*100,"")</f>
        <v>100</v>
      </c>
      <c r="AG7">
        <f>IF($H7&lt;&gt;0,(1-('[1]format tarif remisé voulu'!AG7/'[1]format tarif remisé voulu'!$H7))*100,"")</f>
        <v>100</v>
      </c>
      <c r="AH7">
        <f>IF($H7&lt;&gt;0,(1-('[1]format tarif remisé voulu'!AH7/'[1]format tarif remisé voulu'!$H7))*100,"")</f>
        <v>100</v>
      </c>
      <c r="AI7">
        <f>IF($H7&lt;&gt;0,(1-('[1]format tarif remisé voulu'!AI7/'[1]format tarif remisé voulu'!$H7))*100,"")</f>
        <v>100</v>
      </c>
      <c r="AJ7">
        <f>IF($H7&lt;&gt;0,(1-('[1]format tarif remisé voulu'!AJ7/'[1]format tarif remisé voulu'!$H7))*100,"")</f>
        <v>100</v>
      </c>
      <c r="AK7">
        <f>IF($H7&lt;&gt;0,(1-('[1]format tarif remisé voulu'!AK7/'[1]format tarif remisé voulu'!$H7))*100,"")</f>
        <v>100</v>
      </c>
      <c r="AL7">
        <f>IF($H7&lt;&gt;0,(1-('[1]format tarif remisé voulu'!AL7/'[1]format tarif remisé voulu'!$H7))*100,"")</f>
        <v>100</v>
      </c>
      <c r="AM7">
        <f>IF($H7&lt;&gt;0,(1-('[1]format tarif remisé voulu'!AM7/'[1]format tarif remisé voulu'!$H7))*100,"")</f>
        <v>100</v>
      </c>
      <c r="AN7">
        <f>IF($H7&lt;&gt;0,(1-('[1]format tarif remisé voulu'!AN7/'[1]format tarif remisé voulu'!$H7))*100,"")</f>
        <v>100</v>
      </c>
      <c r="AO7">
        <f>IF($H7&lt;&gt;0,(1-('[1]format tarif remisé voulu'!AO7/'[1]format tarif remisé voulu'!$H7))*100,"")</f>
        <v>100</v>
      </c>
      <c r="AP7">
        <f>IF($H7&lt;&gt;0,(1-('[1]format tarif remisé voulu'!AP7/'[1]format tarif remisé voulu'!$H7))*100,"")</f>
        <v>100</v>
      </c>
      <c r="AQ7">
        <f>IF($H7&lt;&gt;0,(1-('[1]format tarif remisé voulu'!AQ7/'[1]format tarif remisé voulu'!$H7))*100,"")</f>
        <v>100</v>
      </c>
      <c r="AR7">
        <f>IF($H7&lt;&gt;0,(1-('[1]format tarif remisé voulu'!AR7/'[1]format tarif remisé voulu'!$H7))*100,"")</f>
        <v>100</v>
      </c>
      <c r="AS7">
        <f>IF($H7&lt;&gt;0,(1-('[1]format tarif remisé voulu'!AS7/'[1]format tarif remisé voulu'!$H7))*100,"")</f>
        <v>100</v>
      </c>
      <c r="AT7">
        <f>IF($H7&lt;&gt;0,(1-('[1]format tarif remisé voulu'!AT7/'[1]format tarif remisé voulu'!$H7))*100,"")</f>
        <v>100</v>
      </c>
      <c r="AU7">
        <f>IF($H7&lt;&gt;0,(1-('[1]format tarif remisé voulu'!AU7/'[1]format tarif remisé voulu'!$H7))*100,"")</f>
        <v>100</v>
      </c>
      <c r="AV7">
        <f>IF($H7&lt;&gt;0,(1-('[1]format tarif remisé voulu'!AV7/'[1]format tarif remisé voulu'!$H7))*100,"")</f>
        <v>100</v>
      </c>
      <c r="AW7">
        <f>IF($H7&lt;&gt;0,(1-('[1]format tarif remisé voulu'!AW7/'[1]format tarif remisé voulu'!$H7))*100,"")</f>
        <v>100</v>
      </c>
      <c r="AX7">
        <f>IF($H7&lt;&gt;0,(1-('[1]format tarif remisé voulu'!AX7/'[1]format tarif remisé voulu'!$H7))*100,"")</f>
        <v>100</v>
      </c>
      <c r="AY7">
        <f>IF($H7&lt;&gt;0,(1-('[1]format tarif remisé voulu'!AY7/'[1]format tarif remisé voulu'!$H7))*100,"")</f>
        <v>100</v>
      </c>
      <c r="AZ7">
        <f>IF($H7&lt;&gt;0,(1-('[1]format tarif remisé voulu'!AZ7/'[1]format tarif remisé voulu'!$H7))*100,"")</f>
        <v>100</v>
      </c>
      <c r="BA7">
        <f>IF($H7&lt;&gt;0,(1-('[1]format tarif remisé voulu'!BA7/'[1]format tarif remisé voulu'!$H7))*100,"")</f>
        <v>100</v>
      </c>
      <c r="BB7">
        <f>IF($H7&lt;&gt;0,(1-('[1]format tarif remisé voulu'!BB7/'[1]format tarif remisé voulu'!$H7))*100,"")</f>
        <v>100</v>
      </c>
      <c r="BC7">
        <f>IF($H7&lt;&gt;0,(1-('[1]format tarif remisé voulu'!BC7/'[1]format tarif remisé voulu'!$H7))*100,"")</f>
        <v>100</v>
      </c>
      <c r="BD7">
        <f>IF($H7&lt;&gt;0,(1-('[1]format tarif remisé voulu'!BD7/'[1]format tarif remisé voulu'!$H7))*100,"")</f>
        <v>100</v>
      </c>
      <c r="BE7">
        <f>IF($H7&lt;&gt;0,(1-('[1]format tarif remisé voulu'!BE7/'[1]format tarif remisé voulu'!$H7))*100,"")</f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6D85A-A15E-4902-B0D9-19E8406D82F0}">
  <dimension ref="A1:BE8"/>
  <sheetViews>
    <sheetView workbookViewId="0">
      <selection sqref="A1:XFD8"/>
    </sheetView>
  </sheetViews>
  <sheetFormatPr baseColWidth="10" defaultRowHeight="15" x14ac:dyDescent="0.25"/>
  <sheetData>
    <row r="1" spans="1:57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  <c r="AU1" s="3" t="s">
        <v>49</v>
      </c>
      <c r="AV1" s="3" t="s">
        <v>50</v>
      </c>
      <c r="AW1" s="3" t="s">
        <v>51</v>
      </c>
      <c r="AX1" s="3" t="s">
        <v>52</v>
      </c>
      <c r="AY1" s="3" t="s">
        <v>53</v>
      </c>
      <c r="AZ1" s="3" t="s">
        <v>54</v>
      </c>
      <c r="BA1" s="3" t="s">
        <v>55</v>
      </c>
      <c r="BB1" s="3" t="s">
        <v>56</v>
      </c>
      <c r="BC1" s="3" t="s">
        <v>57</v>
      </c>
      <c r="BD1" s="3" t="s">
        <v>58</v>
      </c>
      <c r="BE1" s="3" t="s">
        <v>59</v>
      </c>
    </row>
    <row r="2" spans="1:57" x14ac:dyDescent="0.25">
      <c r="A2" s="3">
        <v>1011</v>
      </c>
      <c r="B2" s="3">
        <v>13754</v>
      </c>
      <c r="C2" s="3" t="s">
        <v>60</v>
      </c>
      <c r="D2" s="3" t="s">
        <v>61</v>
      </c>
      <c r="E2" s="3" t="s">
        <v>62</v>
      </c>
      <c r="F2" s="3" t="s">
        <v>63</v>
      </c>
      <c r="G2" s="3">
        <v>3.948</v>
      </c>
      <c r="H2" s="3">
        <v>3.29</v>
      </c>
      <c r="I2" s="3">
        <v>150</v>
      </c>
      <c r="J2" s="3">
        <v>150</v>
      </c>
      <c r="K2" s="3" t="s">
        <v>64</v>
      </c>
      <c r="L2" s="3" t="s">
        <v>65</v>
      </c>
      <c r="M2" s="3">
        <f t="shared" ref="M2:M8" si="0">N2</f>
        <v>3.29</v>
      </c>
      <c r="N2" s="3">
        <f t="shared" ref="N2:N8" si="1">H2</f>
        <v>3.29</v>
      </c>
      <c r="O2" s="3">
        <f t="shared" ref="O2:O8" si="2">N2/2</f>
        <v>1.645</v>
      </c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</row>
    <row r="3" spans="1:57" x14ac:dyDescent="0.25">
      <c r="A3" s="3">
        <v>730</v>
      </c>
      <c r="B3" s="3">
        <v>10141</v>
      </c>
      <c r="C3" s="3" t="s">
        <v>66</v>
      </c>
      <c r="D3" s="3" t="s">
        <v>61</v>
      </c>
      <c r="E3" s="3" t="s">
        <v>67</v>
      </c>
      <c r="F3" s="3" t="s">
        <v>63</v>
      </c>
      <c r="G3" s="3">
        <v>7.8479999999999999</v>
      </c>
      <c r="H3" s="3">
        <v>6.54</v>
      </c>
      <c r="I3" s="3">
        <v>530</v>
      </c>
      <c r="J3" s="3">
        <v>500</v>
      </c>
      <c r="K3" s="3" t="s">
        <v>64</v>
      </c>
      <c r="L3" s="3" t="s">
        <v>65</v>
      </c>
      <c r="M3" s="3">
        <f t="shared" si="0"/>
        <v>6.54</v>
      </c>
      <c r="N3" s="3">
        <f t="shared" si="1"/>
        <v>6.54</v>
      </c>
      <c r="O3" s="3">
        <f t="shared" si="2"/>
        <v>3.27</v>
      </c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</row>
    <row r="4" spans="1:57" x14ac:dyDescent="0.25">
      <c r="A4" s="3">
        <v>141</v>
      </c>
      <c r="B4" s="3">
        <v>10143</v>
      </c>
      <c r="C4" s="3" t="s">
        <v>68</v>
      </c>
      <c r="D4" s="3" t="s">
        <v>69</v>
      </c>
      <c r="E4" s="3" t="s">
        <v>67</v>
      </c>
      <c r="F4" s="3" t="s">
        <v>63</v>
      </c>
      <c r="G4" s="3">
        <v>8.1720000000000006</v>
      </c>
      <c r="H4" s="3">
        <v>6.81</v>
      </c>
      <c r="I4" s="3">
        <v>510</v>
      </c>
      <c r="J4" s="3">
        <v>500</v>
      </c>
      <c r="K4" s="3" t="s">
        <v>64</v>
      </c>
      <c r="L4" s="3" t="s">
        <v>65</v>
      </c>
      <c r="M4" s="3">
        <f t="shared" si="0"/>
        <v>6.81</v>
      </c>
      <c r="N4" s="3">
        <f t="shared" si="1"/>
        <v>6.81</v>
      </c>
      <c r="O4" s="3">
        <f t="shared" si="2"/>
        <v>3.4049999999999998</v>
      </c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</row>
    <row r="5" spans="1:57" x14ac:dyDescent="0.25">
      <c r="A5" s="3">
        <v>1053</v>
      </c>
      <c r="B5" s="3">
        <v>59258</v>
      </c>
      <c r="C5" s="3" t="s">
        <v>70</v>
      </c>
      <c r="D5" s="3" t="s">
        <v>69</v>
      </c>
      <c r="E5" s="3" t="s">
        <v>67</v>
      </c>
      <c r="F5" s="3" t="s">
        <v>63</v>
      </c>
      <c r="G5" s="3">
        <v>6.9119999999999999</v>
      </c>
      <c r="H5" s="3">
        <v>5.76</v>
      </c>
      <c r="I5" s="3">
        <v>500</v>
      </c>
      <c r="J5" s="3">
        <v>500</v>
      </c>
      <c r="K5" s="3" t="s">
        <v>64</v>
      </c>
      <c r="L5" s="3" t="s">
        <v>65</v>
      </c>
      <c r="M5" s="3">
        <f t="shared" si="0"/>
        <v>5.76</v>
      </c>
      <c r="N5" s="3">
        <f t="shared" si="1"/>
        <v>5.76</v>
      </c>
      <c r="O5" s="3">
        <f t="shared" si="2"/>
        <v>2.88</v>
      </c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</row>
    <row r="6" spans="1:57" x14ac:dyDescent="0.25">
      <c r="A6" s="3">
        <v>1057</v>
      </c>
      <c r="B6" s="3">
        <v>13752</v>
      </c>
      <c r="C6" s="3" t="s">
        <v>71</v>
      </c>
      <c r="D6" s="3" t="s">
        <v>61</v>
      </c>
      <c r="E6" s="3" t="s">
        <v>62</v>
      </c>
      <c r="F6" s="3" t="s">
        <v>63</v>
      </c>
      <c r="G6" s="3">
        <v>3.9239999999999999</v>
      </c>
      <c r="H6" s="3">
        <v>3.27</v>
      </c>
      <c r="I6" s="3">
        <v>180</v>
      </c>
      <c r="J6" s="3">
        <v>150</v>
      </c>
      <c r="K6" s="3" t="s">
        <v>64</v>
      </c>
      <c r="L6" s="3" t="s">
        <v>65</v>
      </c>
      <c r="M6" s="3">
        <f t="shared" si="0"/>
        <v>3.27</v>
      </c>
      <c r="N6" s="3">
        <f t="shared" si="1"/>
        <v>3.27</v>
      </c>
      <c r="O6" s="3">
        <f t="shared" si="2"/>
        <v>1.635</v>
      </c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</row>
    <row r="7" spans="1:57" x14ac:dyDescent="0.25">
      <c r="A7" s="3">
        <v>1056</v>
      </c>
      <c r="B7" s="3">
        <v>13753</v>
      </c>
      <c r="C7" s="3" t="s">
        <v>72</v>
      </c>
      <c r="D7" s="3" t="s">
        <v>61</v>
      </c>
      <c r="E7" s="3" t="s">
        <v>67</v>
      </c>
      <c r="F7" s="3" t="s">
        <v>63</v>
      </c>
      <c r="G7" s="3">
        <v>6.5519999999999996</v>
      </c>
      <c r="H7" s="3">
        <v>5.46</v>
      </c>
      <c r="I7" s="3">
        <v>530</v>
      </c>
      <c r="J7" s="3">
        <v>500</v>
      </c>
      <c r="K7" s="3" t="s">
        <v>64</v>
      </c>
      <c r="L7" s="3" t="s">
        <v>65</v>
      </c>
      <c r="M7" s="3">
        <f t="shared" si="0"/>
        <v>5.46</v>
      </c>
      <c r="N7" s="3">
        <f t="shared" si="1"/>
        <v>5.46</v>
      </c>
      <c r="O7" s="3">
        <f t="shared" si="2"/>
        <v>2.73</v>
      </c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</row>
    <row r="8" spans="1:57" x14ac:dyDescent="0.25">
      <c r="A8" s="3">
        <v>1052</v>
      </c>
      <c r="B8" s="3">
        <v>53968</v>
      </c>
      <c r="C8" s="3" t="s">
        <v>73</v>
      </c>
      <c r="D8" s="3" t="s">
        <v>61</v>
      </c>
      <c r="E8" s="3" t="s">
        <v>67</v>
      </c>
      <c r="F8" s="3" t="s">
        <v>63</v>
      </c>
      <c r="G8" s="3">
        <v>6.42</v>
      </c>
      <c r="H8" s="3">
        <v>5.35</v>
      </c>
      <c r="I8" s="3">
        <v>520</v>
      </c>
      <c r="J8" s="3">
        <v>500</v>
      </c>
      <c r="K8" s="3" t="s">
        <v>64</v>
      </c>
      <c r="L8" s="3" t="s">
        <v>65</v>
      </c>
      <c r="M8" s="3">
        <f t="shared" si="0"/>
        <v>5.35</v>
      </c>
      <c r="N8" s="3">
        <f t="shared" si="1"/>
        <v>5.35</v>
      </c>
      <c r="O8" s="3">
        <f t="shared" si="2"/>
        <v>2.6749999999999998</v>
      </c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workbookViewId="0">
      <selection activeCell="O3" sqref="O3"/>
    </sheetView>
  </sheetViews>
  <sheetFormatPr baseColWidth="10" defaultColWidth="9.140625" defaultRowHeight="15" x14ac:dyDescent="0.25"/>
  <cols>
    <col min="12" max="12" width="20.28515625" bestFit="1" customWidth="1"/>
    <col min="14" max="14" width="134.140625" bestFit="1" customWidth="1"/>
    <col min="15" max="15" width="34" bestFit="1" customWidth="1"/>
  </cols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5">
      <c r="A2">
        <f>[1]TARIFS!A2</f>
        <v>1391</v>
      </c>
      <c r="B2" t="str">
        <f>[1]TARIFS!B2</f>
        <v>04FLASPRAY</v>
      </c>
      <c r="C2" t="str">
        <f>[1]TARIFS!C2</f>
        <v>SPRAY FRAICHEUR 200ML</v>
      </c>
      <c r="D2" t="str">
        <f>[1]TARIFS!D2</f>
        <v>LIQ</v>
      </c>
      <c r="E2" t="str">
        <f>[1]TARIFS!E2</f>
        <v>200ML</v>
      </c>
      <c r="F2" t="str">
        <f>[1]TARIFS!F2</f>
        <v>PHY NN</v>
      </c>
      <c r="G2">
        <f>[1]TARIFS!G2</f>
        <v>21</v>
      </c>
      <c r="H2">
        <f>[1]TARIFS!H2</f>
        <v>17.5</v>
      </c>
      <c r="I2">
        <f>[1]TARIFS!I2</f>
        <v>245</v>
      </c>
      <c r="J2">
        <f>[1]TARIFS!J2</f>
        <v>200</v>
      </c>
      <c r="K2" t="str">
        <f>[1]TARIFS!K2</f>
        <v>TARIF</v>
      </c>
      <c r="L2" t="str">
        <f>[1]TARIFS!L2</f>
        <v>Quantité indifférente</v>
      </c>
      <c r="M2" t="str">
        <f>[1]TARIFS!M2</f>
        <v>PART</v>
      </c>
      <c r="N2" s="1" t="s">
        <v>74</v>
      </c>
      <c r="O2" s="2" t="s">
        <v>75</v>
      </c>
    </row>
    <row r="3" spans="1:15" x14ac:dyDescent="0.25">
      <c r="A3">
        <f>[1]TARIFS!A3</f>
        <v>1391</v>
      </c>
      <c r="B3" t="str">
        <f>[1]TARIFS!B3</f>
        <v>04FLASPRAY</v>
      </c>
      <c r="C3" t="str">
        <f>[1]TARIFS!C3</f>
        <v>SPRAY FRAICHEUR 200ML</v>
      </c>
      <c r="D3" t="str">
        <f>[1]TARIFS!D3</f>
        <v>LIQ</v>
      </c>
      <c r="E3" t="str">
        <f>[1]TARIFS!E3</f>
        <v>200ML</v>
      </c>
      <c r="F3" t="str">
        <f>[1]TARIFS!F3</f>
        <v>PHY NN</v>
      </c>
      <c r="G3">
        <f>[1]TARIFS!G3</f>
        <v>21</v>
      </c>
      <c r="H3">
        <f>[1]TARIFS!H3</f>
        <v>17.5</v>
      </c>
      <c r="I3">
        <f>[1]TARIFS!I3</f>
        <v>245</v>
      </c>
      <c r="J3">
        <f>[1]TARIFS!J3</f>
        <v>200</v>
      </c>
      <c r="K3" t="str">
        <f>[1]TARIFS!K3</f>
        <v>TARIF</v>
      </c>
      <c r="L3" t="str">
        <f>[1]TARIFS!L3</f>
        <v>Quantité indifférente</v>
      </c>
      <c r="M3" t="str">
        <f>[1]TARIFS!M3</f>
        <v>KINS</v>
      </c>
      <c r="N3" s="1"/>
      <c r="O3" s="2"/>
    </row>
    <row r="4" spans="1:15" x14ac:dyDescent="0.25">
      <c r="A4">
        <f>[1]TARIFS!A4</f>
        <v>1391</v>
      </c>
      <c r="B4" t="str">
        <f>[1]TARIFS!B4</f>
        <v>04FLASPRAY</v>
      </c>
      <c r="C4" t="str">
        <f>[1]TARIFS!C4</f>
        <v>SPRAY FRAICHEUR 200ML</v>
      </c>
      <c r="D4" t="str">
        <f>[1]TARIFS!D4</f>
        <v>LIQ</v>
      </c>
      <c r="E4" t="str">
        <f>[1]TARIFS!E4</f>
        <v>200ML</v>
      </c>
      <c r="F4" t="str">
        <f>[1]TARIFS!F4</f>
        <v>PHY NN</v>
      </c>
      <c r="G4">
        <f>[1]TARIFS!G4</f>
        <v>21</v>
      </c>
      <c r="H4">
        <f>[1]TARIFS!H4</f>
        <v>17.5</v>
      </c>
      <c r="I4">
        <f>[1]TARIFS!I4</f>
        <v>245</v>
      </c>
      <c r="J4">
        <f>[1]TARIFS!J4</f>
        <v>200</v>
      </c>
      <c r="K4" t="str">
        <f>[1]TARIFS!K4</f>
        <v>TARIF</v>
      </c>
      <c r="L4" t="str">
        <f>[1]TARIFS!L4</f>
        <v>Quantité indifférente</v>
      </c>
      <c r="M4" t="str">
        <f>[1]TARIFS!M4</f>
        <v>REV</v>
      </c>
      <c r="N4" s="1"/>
      <c r="O4" s="2"/>
    </row>
    <row r="5" spans="1:15" x14ac:dyDescent="0.25">
      <c r="A5">
        <f>[1]TARIFS!A5</f>
        <v>1391</v>
      </c>
      <c r="B5" t="str">
        <f>[1]TARIFS!B5</f>
        <v>04FLASPRAY</v>
      </c>
      <c r="C5" t="str">
        <f>[1]TARIFS!C5</f>
        <v>SPRAY FRAICHEUR 200ML</v>
      </c>
      <c r="D5" t="str">
        <f>[1]TARIFS!D5</f>
        <v>LIQ</v>
      </c>
      <c r="E5" t="str">
        <f>[1]TARIFS!E5</f>
        <v>200ML</v>
      </c>
      <c r="F5" t="str">
        <f>[1]TARIFS!F5</f>
        <v>PHY NN</v>
      </c>
      <c r="G5">
        <f>[1]TARIFS!G5</f>
        <v>21</v>
      </c>
      <c r="H5">
        <f>[1]TARIFS!H5</f>
        <v>17.5</v>
      </c>
      <c r="I5">
        <f>[1]TARIFS!I5</f>
        <v>245</v>
      </c>
      <c r="J5">
        <f>[1]TARIFS!J5</f>
        <v>200</v>
      </c>
      <c r="K5" t="str">
        <f>[1]TARIFS!K5</f>
        <v>TARIF</v>
      </c>
      <c r="L5" t="str">
        <f>[1]TARIFS!L5</f>
        <v>Quantité indifférente</v>
      </c>
      <c r="M5" t="str">
        <f>[1]TARIFS!M5</f>
        <v>PODOS</v>
      </c>
      <c r="N5" s="1"/>
      <c r="O5" s="2"/>
    </row>
    <row r="6" spans="1:15" x14ac:dyDescent="0.25">
      <c r="A6">
        <f>[1]TARIFS!A6</f>
        <v>1391</v>
      </c>
      <c r="B6" t="str">
        <f>[1]TARIFS!B6</f>
        <v>04FLASPRAY</v>
      </c>
      <c r="C6" t="str">
        <f>[1]TARIFS!C6</f>
        <v>SPRAY FRAICHEUR 200ML</v>
      </c>
      <c r="D6" t="str">
        <f>[1]TARIFS!D6</f>
        <v>LIQ</v>
      </c>
      <c r="E6" t="str">
        <f>[1]TARIFS!E6</f>
        <v>200ML</v>
      </c>
      <c r="F6" t="str">
        <f>[1]TARIFS!F6</f>
        <v>PHY NN</v>
      </c>
      <c r="G6">
        <f>[1]TARIFS!G6</f>
        <v>21</v>
      </c>
      <c r="H6">
        <f>[1]TARIFS!H6</f>
        <v>17.5</v>
      </c>
      <c r="I6">
        <f>[1]TARIFS!I6</f>
        <v>245</v>
      </c>
      <c r="J6">
        <f>[1]TARIFS!J6</f>
        <v>200</v>
      </c>
      <c r="K6" t="str">
        <f>[1]TARIFS!K6</f>
        <v>TARIF</v>
      </c>
      <c r="L6" t="str">
        <f>[1]TARIFS!L6</f>
        <v>Quantité indifférente</v>
      </c>
      <c r="M6" t="str">
        <f>[1]TARIFS!M6</f>
        <v>VPC</v>
      </c>
      <c r="N6" s="1"/>
      <c r="O6" s="2"/>
    </row>
    <row r="7" spans="1:15" x14ac:dyDescent="0.25">
      <c r="A7">
        <f>[1]TARIFS!A7</f>
        <v>1391</v>
      </c>
      <c r="B7" t="str">
        <f>[1]TARIFS!B7</f>
        <v>04FLASPRAY</v>
      </c>
      <c r="C7" t="str">
        <f>[1]TARIFS!C7</f>
        <v>SPRAY FRAICHEUR 200ML</v>
      </c>
      <c r="D7" t="str">
        <f>[1]TARIFS!D7</f>
        <v>LIQ</v>
      </c>
      <c r="E7" t="str">
        <f>[1]TARIFS!E7</f>
        <v>200ML</v>
      </c>
      <c r="F7" t="str">
        <f>[1]TARIFS!F7</f>
        <v>PHY NN</v>
      </c>
      <c r="G7">
        <f>[1]TARIFS!G7</f>
        <v>21</v>
      </c>
      <c r="H7">
        <f>[1]TARIFS!H7</f>
        <v>17.5</v>
      </c>
      <c r="I7">
        <f>[1]TARIFS!I7</f>
        <v>245</v>
      </c>
      <c r="J7">
        <f>[1]TARIFS!J7</f>
        <v>200</v>
      </c>
      <c r="K7" t="str">
        <f>[1]TARIFS!K7</f>
        <v>TARIF</v>
      </c>
      <c r="L7" t="str">
        <f>[1]TARIFS!L7</f>
        <v>Quantité indifférente</v>
      </c>
      <c r="M7" t="str">
        <f>[1]TARIFS!M7</f>
        <v>ESTH</v>
      </c>
      <c r="N7" s="1"/>
      <c r="O7" s="2"/>
    </row>
    <row r="8" spans="1:15" x14ac:dyDescent="0.25">
      <c r="A8">
        <f>[1]TARIFS!A8</f>
        <v>1391</v>
      </c>
      <c r="B8" t="str">
        <f>[1]TARIFS!B8</f>
        <v>04FLASPRAY</v>
      </c>
      <c r="C8" t="str">
        <f>[1]TARIFS!C8</f>
        <v>SPRAY FRAICHEUR 200ML</v>
      </c>
      <c r="D8" t="str">
        <f>[1]TARIFS!D8</f>
        <v>LIQ</v>
      </c>
      <c r="E8" t="str">
        <f>[1]TARIFS!E8</f>
        <v>200ML</v>
      </c>
      <c r="F8" t="str">
        <f>[1]TARIFS!F8</f>
        <v>PHY NN</v>
      </c>
      <c r="G8">
        <f>[1]TARIFS!G8</f>
        <v>21</v>
      </c>
      <c r="H8">
        <f>[1]TARIFS!H8</f>
        <v>17.5</v>
      </c>
      <c r="I8">
        <f>[1]TARIFS!I8</f>
        <v>245</v>
      </c>
      <c r="J8">
        <f>[1]TARIFS!J8</f>
        <v>200</v>
      </c>
      <c r="K8" t="str">
        <f>[1]TARIFS!K8</f>
        <v>TARIF</v>
      </c>
      <c r="L8" t="str">
        <f>[1]TARIFS!L8</f>
        <v>Quantité indifférente</v>
      </c>
      <c r="M8" t="str">
        <f>[1]TARIFS!M8</f>
        <v>LABO</v>
      </c>
      <c r="N8" s="1"/>
      <c r="O8" s="2"/>
    </row>
    <row r="9" spans="1:15" x14ac:dyDescent="0.25">
      <c r="A9">
        <f>[1]TARIFS!A9</f>
        <v>1391</v>
      </c>
      <c r="B9" t="str">
        <f>[1]TARIFS!B9</f>
        <v>04FLASPRAY</v>
      </c>
      <c r="C9" t="str">
        <f>[1]TARIFS!C9</f>
        <v>SPRAY FRAICHEUR 200ML</v>
      </c>
      <c r="D9" t="str">
        <f>[1]TARIFS!D9</f>
        <v>LIQ</v>
      </c>
      <c r="E9" t="str">
        <f>[1]TARIFS!E9</f>
        <v>200ML</v>
      </c>
      <c r="F9" t="str">
        <f>[1]TARIFS!F9</f>
        <v>PHY NN</v>
      </c>
      <c r="G9">
        <f>[1]TARIFS!G9</f>
        <v>21</v>
      </c>
      <c r="H9">
        <f>[1]TARIFS!H9</f>
        <v>17.5</v>
      </c>
      <c r="I9">
        <f>[1]TARIFS!I9</f>
        <v>245</v>
      </c>
      <c r="J9">
        <f>[1]TARIFS!J9</f>
        <v>200</v>
      </c>
      <c r="K9" t="str">
        <f>[1]TARIFS!K9</f>
        <v>TARIF</v>
      </c>
      <c r="L9" t="str">
        <f>[1]TARIFS!L9</f>
        <v>Quantité indifférente</v>
      </c>
      <c r="M9" t="str">
        <f>[1]TARIFS!M9</f>
        <v>DOCT</v>
      </c>
      <c r="N9" s="1"/>
      <c r="O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source remise</vt:lpstr>
      <vt:lpstr>source tarif</vt:lpstr>
      <vt:lpstr>compilation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</dc:creator>
  <cp:lastModifiedBy>adrien</cp:lastModifiedBy>
  <dcterms:created xsi:type="dcterms:W3CDTF">2015-06-05T18:19:34Z</dcterms:created>
  <dcterms:modified xsi:type="dcterms:W3CDTF">2023-02-16T15:05:08Z</dcterms:modified>
</cp:coreProperties>
</file>