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4240" windowHeight="12075" activeTab="1"/>
  </bookViews>
  <sheets>
    <sheet name="affectation RH NM" sheetId="7" r:id="rId1"/>
    <sheet name="planning NM" sheetId="6" r:id="rId2"/>
  </sheets>
  <definedNames>
    <definedName name="_xlnm.Print_Area" localSheetId="0">'affectation RH NM'!$C$3:$O$31</definedName>
  </definedNames>
  <calcPr calcId="145621"/>
</workbook>
</file>

<file path=xl/calcChain.xml><?xml version="1.0" encoding="utf-8"?>
<calcChain xmlns="http://schemas.openxmlformats.org/spreadsheetml/2006/main">
  <c r="AJ13" i="6" l="1"/>
  <c r="D6" i="7" l="1"/>
  <c r="B25" i="6" l="1"/>
  <c r="B20" i="6"/>
  <c r="B21" i="6" s="1"/>
  <c r="B22" i="6" s="1"/>
  <c r="B23" i="6" s="1"/>
  <c r="B24" i="6" s="1"/>
  <c r="C25" i="7" l="1"/>
  <c r="C22" i="7"/>
  <c r="D4" i="7" l="1"/>
  <c r="C23" i="7" l="1"/>
  <c r="BB4" i="6" l="1"/>
  <c r="BB5" i="6"/>
  <c r="AZ4" i="6"/>
  <c r="AZ5" i="6"/>
  <c r="BD10" i="6"/>
  <c r="BD9" i="6"/>
  <c r="BD8" i="6"/>
  <c r="BD7" i="6"/>
  <c r="BD6" i="6"/>
  <c r="BD5" i="6"/>
  <c r="BD4" i="6"/>
  <c r="BC3" i="6"/>
  <c r="BA3" i="6"/>
  <c r="AY3" i="6"/>
  <c r="C37" i="7"/>
  <c r="C36" i="7"/>
  <c r="C34" i="7"/>
  <c r="C33" i="7"/>
  <c r="C32" i="7"/>
  <c r="C31" i="7"/>
  <c r="C30" i="7"/>
  <c r="C28" i="7"/>
  <c r="C27" i="7"/>
  <c r="C26" i="7"/>
  <c r="C21" i="7"/>
  <c r="C20" i="7"/>
  <c r="C18" i="7"/>
  <c r="C17" i="7"/>
  <c r="C16" i="7"/>
  <c r="C14" i="7"/>
  <c r="C13" i="7"/>
  <c r="C12" i="7"/>
  <c r="C11" i="7"/>
  <c r="C10" i="7"/>
  <c r="C9" i="7"/>
  <c r="C19" i="7"/>
  <c r="AW3" i="6" l="1"/>
  <c r="AT14" i="6" l="1"/>
  <c r="AN16" i="6"/>
  <c r="AT13" i="6"/>
  <c r="AR14" i="6"/>
  <c r="Z5" i="6"/>
  <c r="Z4" i="6"/>
  <c r="AB12" i="6"/>
  <c r="Y3" i="6"/>
  <c r="X10" i="6"/>
  <c r="X9" i="6"/>
  <c r="X8" i="6"/>
  <c r="X7" i="6"/>
  <c r="X6" i="6"/>
  <c r="X5" i="6"/>
  <c r="X4" i="6"/>
  <c r="AB4" i="6"/>
  <c r="R11" i="6" l="1"/>
  <c r="R10" i="6"/>
  <c r="T11" i="6"/>
  <c r="T10" i="6"/>
  <c r="V11" i="6"/>
  <c r="V10" i="6"/>
  <c r="AB14" i="6"/>
  <c r="AB13" i="6"/>
  <c r="AD14" i="6"/>
  <c r="AD13" i="6"/>
  <c r="AF14" i="6"/>
  <c r="AF13" i="6"/>
  <c r="AH14" i="6"/>
  <c r="AH13" i="6"/>
  <c r="AJ14" i="6"/>
  <c r="AL14" i="6"/>
  <c r="AL13" i="6"/>
  <c r="AN15" i="6"/>
  <c r="AR13" i="6"/>
  <c r="AP12" i="6"/>
  <c r="AP11" i="6"/>
  <c r="AN11" i="6" l="1"/>
  <c r="P4" i="6"/>
  <c r="N4" i="6"/>
  <c r="L4" i="6"/>
  <c r="H4" i="6"/>
  <c r="J4" i="6"/>
  <c r="F4" i="6"/>
  <c r="F5" i="6"/>
  <c r="AN14" i="6"/>
  <c r="AN13" i="6"/>
  <c r="AN12" i="6"/>
  <c r="P9" i="6"/>
  <c r="N9" i="6"/>
  <c r="L9" i="6"/>
  <c r="P8" i="6"/>
  <c r="N8" i="6"/>
  <c r="L8" i="6"/>
  <c r="P7" i="6"/>
  <c r="N7" i="6"/>
  <c r="L7" i="6"/>
  <c r="P6" i="6"/>
  <c r="N6" i="6"/>
  <c r="L6" i="6"/>
  <c r="J6" i="6"/>
  <c r="F6" i="6"/>
  <c r="P5" i="6"/>
  <c r="N5" i="6"/>
  <c r="L5" i="6"/>
  <c r="J5" i="6"/>
  <c r="AN10" i="6" l="1"/>
  <c r="AN9" i="6"/>
  <c r="AP10" i="6"/>
  <c r="AP9" i="6"/>
  <c r="V4" i="6"/>
  <c r="V5" i="6"/>
  <c r="V6" i="6"/>
  <c r="V7" i="6"/>
  <c r="V8" i="6"/>
  <c r="V9" i="6"/>
  <c r="T9" i="6"/>
  <c r="R9" i="6"/>
  <c r="J7" i="6" l="1"/>
  <c r="J8" i="6"/>
  <c r="J9" i="6"/>
  <c r="H9" i="6"/>
  <c r="H8" i="6"/>
  <c r="F8" i="6"/>
  <c r="H7" i="6"/>
  <c r="F7" i="6"/>
  <c r="H6" i="6"/>
  <c r="H5" i="6"/>
  <c r="F9" i="6" l="1"/>
  <c r="AK3" i="6" l="1"/>
  <c r="AV12" i="6" l="1"/>
  <c r="AV11" i="6"/>
  <c r="AV10" i="6"/>
  <c r="AV9" i="6"/>
  <c r="AV8" i="6"/>
  <c r="AV7" i="6"/>
  <c r="AV6" i="6"/>
  <c r="AV5" i="6"/>
  <c r="AV4" i="6"/>
  <c r="AU3" i="6"/>
  <c r="AL12" i="6"/>
  <c r="F6" i="7" l="1"/>
  <c r="H6" i="7" l="1"/>
  <c r="J6" i="7" l="1"/>
  <c r="L6" i="7" l="1"/>
  <c r="N6" i="7" l="1"/>
  <c r="C1" i="6" l="1"/>
  <c r="D1" i="6" s="1"/>
  <c r="E1" i="6" s="1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AJ1" i="6" s="1"/>
  <c r="AK1" i="6" s="1"/>
  <c r="AL1" i="6" s="1"/>
  <c r="AM1" i="6" s="1"/>
  <c r="AN1" i="6" s="1"/>
  <c r="AO1" i="6" s="1"/>
  <c r="AP1" i="6" s="1"/>
  <c r="AQ1" i="6" s="1"/>
  <c r="AR1" i="6" s="1"/>
  <c r="AS1" i="6" s="1"/>
  <c r="AT1" i="6" s="1"/>
  <c r="AU1" i="6" s="1"/>
  <c r="AV1" i="6" s="1"/>
  <c r="AW1" i="6" s="1"/>
  <c r="AX1" i="6" s="1"/>
  <c r="AY1" i="6" s="1"/>
  <c r="AZ1" i="6" s="1"/>
  <c r="BA1" i="6" s="1"/>
  <c r="BB1" i="6" s="1"/>
  <c r="BC1" i="6" s="1"/>
  <c r="BD1" i="6" s="1"/>
  <c r="E3" i="6"/>
  <c r="G3" i="6"/>
  <c r="I3" i="6"/>
  <c r="K3" i="6"/>
  <c r="M3" i="6"/>
  <c r="O3" i="6"/>
  <c r="Q3" i="6"/>
  <c r="S3" i="6"/>
  <c r="U3" i="6"/>
  <c r="W3" i="6"/>
  <c r="AA3" i="6"/>
  <c r="AC3" i="6"/>
  <c r="AE3" i="6"/>
  <c r="AG3" i="6"/>
  <c r="AI3" i="6"/>
  <c r="AM3" i="6"/>
  <c r="AO3" i="6"/>
  <c r="AQ3" i="6"/>
  <c r="AS3" i="6"/>
  <c r="R4" i="6"/>
  <c r="T4" i="6"/>
  <c r="AD4" i="6"/>
  <c r="AF4" i="6"/>
  <c r="AH4" i="6"/>
  <c r="AJ4" i="6"/>
  <c r="AL4" i="6"/>
  <c r="AN4" i="6"/>
  <c r="AP4" i="6"/>
  <c r="AR4" i="6"/>
  <c r="AT4" i="6"/>
  <c r="R5" i="6"/>
  <c r="T5" i="6"/>
  <c r="AB5" i="6"/>
  <c r="AD5" i="6"/>
  <c r="AF5" i="6"/>
  <c r="AH5" i="6"/>
  <c r="AJ5" i="6"/>
  <c r="AL5" i="6"/>
  <c r="AN5" i="6"/>
  <c r="AP5" i="6"/>
  <c r="AR5" i="6"/>
  <c r="AT5" i="6"/>
  <c r="R6" i="6"/>
  <c r="T6" i="6"/>
  <c r="AB6" i="6"/>
  <c r="AD6" i="6"/>
  <c r="AF6" i="6"/>
  <c r="AH6" i="6"/>
  <c r="AJ6" i="6"/>
  <c r="AL6" i="6"/>
  <c r="AN6" i="6"/>
  <c r="AP6" i="6"/>
  <c r="AR6" i="6"/>
  <c r="AT6" i="6"/>
  <c r="R7" i="6"/>
  <c r="T7" i="6"/>
  <c r="AB7" i="6"/>
  <c r="AD7" i="6"/>
  <c r="AF7" i="6"/>
  <c r="AH7" i="6"/>
  <c r="AJ7" i="6"/>
  <c r="AL7" i="6"/>
  <c r="AN7" i="6"/>
  <c r="AP7" i="6"/>
  <c r="AR7" i="6"/>
  <c r="AT7" i="6"/>
  <c r="R8" i="6"/>
  <c r="T8" i="6"/>
  <c r="AB8" i="6"/>
  <c r="AD8" i="6"/>
  <c r="AF8" i="6"/>
  <c r="AH8" i="6"/>
  <c r="AJ8" i="6"/>
  <c r="AL8" i="6"/>
  <c r="AN8" i="6"/>
  <c r="AP8" i="6"/>
  <c r="AR8" i="6"/>
  <c r="AT8" i="6"/>
  <c r="AB9" i="6"/>
  <c r="AD9" i="6"/>
  <c r="AF9" i="6"/>
  <c r="AH9" i="6"/>
  <c r="AJ9" i="6"/>
  <c r="AL9" i="6"/>
  <c r="AR9" i="6"/>
  <c r="AT9" i="6"/>
  <c r="AB10" i="6"/>
  <c r="AD10" i="6"/>
  <c r="AF10" i="6"/>
  <c r="AH10" i="6"/>
  <c r="AJ10" i="6"/>
  <c r="AL10" i="6"/>
  <c r="AR10" i="6"/>
  <c r="AT10" i="6"/>
  <c r="AB11" i="6"/>
  <c r="AD11" i="6"/>
  <c r="AF11" i="6"/>
  <c r="AH11" i="6"/>
  <c r="AJ11" i="6"/>
  <c r="AL11" i="6"/>
  <c r="AR11" i="6"/>
  <c r="AT11" i="6"/>
  <c r="AD12" i="6"/>
  <c r="AF12" i="6"/>
  <c r="AH12" i="6"/>
  <c r="AJ12" i="6"/>
  <c r="AR12" i="6"/>
  <c r="AT12" i="6"/>
  <c r="B26" i="6"/>
  <c r="A37" i="6"/>
  <c r="A43" i="6" s="1"/>
  <c r="A44" i="6"/>
  <c r="A45" i="6"/>
  <c r="A46" i="6"/>
  <c r="A47" i="6"/>
  <c r="A48" i="6"/>
  <c r="B27" i="6" l="1"/>
  <c r="A49" i="6"/>
  <c r="A55" i="6" s="1"/>
  <c r="A61" i="6" s="1"/>
  <c r="A67" i="6" s="1"/>
  <c r="A73" i="6" s="1"/>
  <c r="A79" i="6" s="1"/>
  <c r="A85" i="6" s="1"/>
  <c r="A91" i="6" s="1"/>
  <c r="A97" i="6" s="1"/>
  <c r="A103" i="6" s="1"/>
  <c r="A109" i="6" s="1"/>
  <c r="A115" i="6" s="1"/>
  <c r="A121" i="6" s="1"/>
  <c r="A127" i="6" s="1"/>
  <c r="A133" i="6" s="1"/>
  <c r="A139" i="6" s="1"/>
  <c r="A145" i="6" s="1"/>
  <c r="A151" i="6" s="1"/>
  <c r="A157" i="6" s="1"/>
  <c r="A163" i="6" s="1"/>
  <c r="A169" i="6" s="1"/>
  <c r="A175" i="6" s="1"/>
  <c r="A181" i="6" s="1"/>
  <c r="A187" i="6" s="1"/>
  <c r="A193" i="6" s="1"/>
  <c r="A199" i="6" s="1"/>
  <c r="A205" i="6" s="1"/>
  <c r="A211" i="6" s="1"/>
  <c r="A217" i="6" s="1"/>
  <c r="A223" i="6" s="1"/>
  <c r="A229" i="6" s="1"/>
  <c r="A235" i="6" s="1"/>
  <c r="A241" i="6" s="1"/>
  <c r="A247" i="6" s="1"/>
  <c r="A253" i="6" s="1"/>
  <c r="A259" i="6" s="1"/>
  <c r="A265" i="6" s="1"/>
  <c r="A271" i="6" s="1"/>
  <c r="A277" i="6" s="1"/>
  <c r="A283" i="6" s="1"/>
  <c r="A289" i="6" s="1"/>
  <c r="A295" i="6" s="1"/>
  <c r="A301" i="6" s="1"/>
  <c r="A307" i="6" s="1"/>
  <c r="A313" i="6" s="1"/>
  <c r="A319" i="6" s="1"/>
  <c r="A325" i="6" s="1"/>
  <c r="A331" i="6" s="1"/>
  <c r="A53" i="6"/>
  <c r="A50" i="6"/>
  <c r="A54" i="6"/>
  <c r="A51" i="6"/>
  <c r="A52" i="6"/>
  <c r="B28" i="6" l="1"/>
  <c r="B29" i="6" l="1"/>
  <c r="B30" i="6"/>
  <c r="B31" i="6" l="1"/>
  <c r="B32" i="6" l="1"/>
  <c r="B33" i="6" l="1"/>
  <c r="B34" i="6" l="1"/>
  <c r="B35" i="6" l="1"/>
  <c r="B36" i="6" l="1"/>
  <c r="B37" i="6" l="1"/>
  <c r="B38" i="6" l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B54" i="6" s="1"/>
  <c r="B55" i="6" s="1"/>
  <c r="B56" i="6" s="1"/>
  <c r="B57" i="6" s="1"/>
  <c r="B58" i="6" s="1"/>
  <c r="B59" i="6" s="1"/>
  <c r="B60" i="6" s="1"/>
  <c r="B61" i="6" s="1"/>
  <c r="B62" i="6" s="1"/>
  <c r="B63" i="6" s="1"/>
  <c r="B64" i="6" s="1"/>
  <c r="B65" i="6" s="1"/>
  <c r="B66" i="6" s="1"/>
  <c r="B67" i="6" s="1"/>
  <c r="B68" i="6" s="1"/>
  <c r="B69" i="6" s="1"/>
  <c r="B70" i="6" s="1"/>
  <c r="B71" i="6" s="1"/>
  <c r="B72" i="6" s="1"/>
  <c r="B73" i="6" s="1"/>
  <c r="B74" i="6" s="1"/>
  <c r="B75" i="6" s="1"/>
  <c r="B76" i="6" s="1"/>
  <c r="B77" i="6" s="1"/>
  <c r="B78" i="6" s="1"/>
  <c r="B79" i="6" s="1"/>
  <c r="B80" i="6" s="1"/>
  <c r="B81" i="6" s="1"/>
  <c r="B82" i="6" s="1"/>
  <c r="B83" i="6" s="1"/>
  <c r="B84" i="6" s="1"/>
  <c r="B85" i="6" s="1"/>
  <c r="B86" i="6" s="1"/>
  <c r="B87" i="6" s="1"/>
  <c r="B88" i="6" s="1"/>
  <c r="B89" i="6" s="1"/>
  <c r="B90" i="6" s="1"/>
  <c r="B91" i="6" s="1"/>
  <c r="B92" i="6" s="1"/>
  <c r="B93" i="6" s="1"/>
  <c r="B94" i="6" s="1"/>
  <c r="B95" i="6" s="1"/>
  <c r="B96" i="6" s="1"/>
  <c r="B97" i="6" s="1"/>
  <c r="B98" i="6" s="1"/>
  <c r="B99" i="6" s="1"/>
  <c r="B100" i="6" s="1"/>
  <c r="B101" i="6" s="1"/>
  <c r="B102" i="6" s="1"/>
  <c r="B103" i="6" s="1"/>
  <c r="B104" i="6" s="1"/>
  <c r="B105" i="6" s="1"/>
  <c r="B106" i="6" s="1"/>
  <c r="B107" i="6" s="1"/>
  <c r="B108" i="6" s="1"/>
  <c r="B109" i="6" s="1"/>
  <c r="B110" i="6" s="1"/>
  <c r="B111" i="6" s="1"/>
  <c r="B112" i="6" s="1"/>
  <c r="B113" i="6" s="1"/>
  <c r="B114" i="6" s="1"/>
  <c r="B115" i="6" s="1"/>
  <c r="B116" i="6" s="1"/>
  <c r="B117" i="6" s="1"/>
  <c r="B118" i="6" s="1"/>
  <c r="B119" i="6" s="1"/>
  <c r="B120" i="6" s="1"/>
  <c r="B121" i="6" s="1"/>
  <c r="B122" i="6" s="1"/>
  <c r="B123" i="6" s="1"/>
  <c r="B124" i="6" s="1"/>
  <c r="B125" i="6" s="1"/>
  <c r="B126" i="6" s="1"/>
  <c r="B127" i="6" s="1"/>
  <c r="B128" i="6" s="1"/>
  <c r="B129" i="6" s="1"/>
  <c r="B130" i="6" s="1"/>
  <c r="B131" i="6" s="1"/>
  <c r="B132" i="6" s="1"/>
  <c r="B133" i="6" s="1"/>
  <c r="B134" i="6" s="1"/>
  <c r="B135" i="6" s="1"/>
  <c r="B136" i="6" s="1"/>
  <c r="B137" i="6" s="1"/>
  <c r="B138" i="6" s="1"/>
  <c r="B139" i="6" s="1"/>
  <c r="B140" i="6" s="1"/>
  <c r="B141" i="6" s="1"/>
  <c r="B142" i="6" s="1"/>
  <c r="B143" i="6" s="1"/>
  <c r="B144" i="6" s="1"/>
  <c r="B145" i="6" s="1"/>
  <c r="B146" i="6" s="1"/>
  <c r="B147" i="6" s="1"/>
  <c r="B148" i="6" s="1"/>
  <c r="B149" i="6" s="1"/>
  <c r="B150" i="6" s="1"/>
  <c r="B151" i="6" s="1"/>
  <c r="B152" i="6" s="1"/>
  <c r="B153" i="6" s="1"/>
  <c r="B154" i="6" s="1"/>
  <c r="B155" i="6" s="1"/>
  <c r="B156" i="6" s="1"/>
  <c r="B157" i="6" s="1"/>
  <c r="B158" i="6" s="1"/>
  <c r="B159" i="6" s="1"/>
  <c r="B160" i="6" s="1"/>
  <c r="B161" i="6" s="1"/>
  <c r="B162" i="6" s="1"/>
  <c r="B163" i="6" s="1"/>
  <c r="B164" i="6" s="1"/>
  <c r="B165" i="6" s="1"/>
  <c r="B166" i="6" s="1"/>
  <c r="B167" i="6" s="1"/>
  <c r="B168" i="6" s="1"/>
  <c r="B169" i="6" s="1"/>
  <c r="B170" i="6" s="1"/>
  <c r="B171" i="6" s="1"/>
  <c r="B172" i="6" s="1"/>
  <c r="B173" i="6" s="1"/>
  <c r="B174" i="6" s="1"/>
  <c r="B175" i="6" s="1"/>
  <c r="B176" i="6" s="1"/>
  <c r="B177" i="6" s="1"/>
  <c r="B178" i="6" s="1"/>
  <c r="B179" i="6" s="1"/>
  <c r="B180" i="6" s="1"/>
  <c r="B181" i="6" s="1"/>
  <c r="B182" i="6" s="1"/>
  <c r="B183" i="6" s="1"/>
  <c r="B184" i="6" s="1"/>
  <c r="B185" i="6" s="1"/>
  <c r="B186" i="6" s="1"/>
  <c r="B187" i="6" s="1"/>
  <c r="B188" i="6" s="1"/>
  <c r="B189" i="6" s="1"/>
  <c r="B190" i="6" s="1"/>
  <c r="B191" i="6" s="1"/>
  <c r="B192" i="6" s="1"/>
  <c r="B193" i="6" s="1"/>
  <c r="B194" i="6" s="1"/>
  <c r="B195" i="6" s="1"/>
  <c r="B196" i="6" s="1"/>
  <c r="B197" i="6" s="1"/>
  <c r="B198" i="6" s="1"/>
  <c r="B199" i="6" s="1"/>
  <c r="B200" i="6" s="1"/>
  <c r="B201" i="6" s="1"/>
  <c r="B202" i="6" s="1"/>
  <c r="B203" i="6" s="1"/>
  <c r="B204" i="6" s="1"/>
  <c r="B205" i="6" s="1"/>
  <c r="B206" i="6" s="1"/>
  <c r="B207" i="6" s="1"/>
  <c r="B208" i="6" s="1"/>
  <c r="B209" i="6" s="1"/>
  <c r="B210" i="6" s="1"/>
  <c r="B211" i="6" s="1"/>
  <c r="B212" i="6" s="1"/>
  <c r="B213" i="6" s="1"/>
  <c r="B214" i="6" s="1"/>
  <c r="B215" i="6" s="1"/>
  <c r="B216" i="6" s="1"/>
  <c r="B217" i="6" s="1"/>
  <c r="B218" i="6" s="1"/>
  <c r="B219" i="6" s="1"/>
  <c r="B220" i="6" s="1"/>
  <c r="B221" i="6" s="1"/>
  <c r="B222" i="6" s="1"/>
  <c r="B223" i="6" s="1"/>
  <c r="B224" i="6" s="1"/>
  <c r="B225" i="6" s="1"/>
  <c r="B226" i="6" s="1"/>
  <c r="B227" i="6" s="1"/>
  <c r="B228" i="6" s="1"/>
  <c r="B229" i="6" s="1"/>
  <c r="B230" i="6" s="1"/>
  <c r="B231" i="6" s="1"/>
  <c r="B232" i="6" s="1"/>
  <c r="B233" i="6" s="1"/>
  <c r="B234" i="6" s="1"/>
  <c r="B235" i="6" s="1"/>
  <c r="B236" i="6" s="1"/>
  <c r="B237" i="6" s="1"/>
  <c r="B238" i="6" s="1"/>
  <c r="B239" i="6" s="1"/>
  <c r="B240" i="6" s="1"/>
  <c r="B241" i="6" s="1"/>
  <c r="B242" i="6" s="1"/>
  <c r="B243" i="6" s="1"/>
  <c r="B244" i="6" s="1"/>
  <c r="B245" i="6" s="1"/>
  <c r="B246" i="6" s="1"/>
  <c r="B247" i="6" s="1"/>
  <c r="B248" i="6" s="1"/>
  <c r="B249" i="6" s="1"/>
  <c r="B250" i="6" s="1"/>
  <c r="B251" i="6" s="1"/>
  <c r="B252" i="6" s="1"/>
  <c r="B253" i="6" s="1"/>
  <c r="B254" i="6" s="1"/>
  <c r="B255" i="6" s="1"/>
  <c r="B256" i="6" s="1"/>
  <c r="B257" i="6" s="1"/>
  <c r="B258" i="6" s="1"/>
  <c r="B259" i="6" s="1"/>
  <c r="B260" i="6" s="1"/>
  <c r="B261" i="6" s="1"/>
  <c r="B262" i="6" s="1"/>
  <c r="B263" i="6" s="1"/>
  <c r="B264" i="6" s="1"/>
  <c r="B265" i="6" s="1"/>
  <c r="B266" i="6" s="1"/>
  <c r="B267" i="6" s="1"/>
  <c r="B268" i="6" s="1"/>
  <c r="B269" i="6" s="1"/>
  <c r="B270" i="6" s="1"/>
  <c r="B271" i="6" s="1"/>
  <c r="B272" i="6" s="1"/>
  <c r="B273" i="6" s="1"/>
  <c r="B274" i="6" s="1"/>
  <c r="B275" i="6" s="1"/>
  <c r="B276" i="6" s="1"/>
  <c r="B277" i="6" s="1"/>
  <c r="B278" i="6" s="1"/>
  <c r="B279" i="6" s="1"/>
  <c r="B280" i="6" s="1"/>
  <c r="B281" i="6" s="1"/>
  <c r="B282" i="6" s="1"/>
  <c r="B283" i="6" s="1"/>
  <c r="B284" i="6" s="1"/>
  <c r="B285" i="6" s="1"/>
  <c r="B286" i="6" s="1"/>
  <c r="B287" i="6" s="1"/>
  <c r="B288" i="6" s="1"/>
  <c r="B289" i="6" s="1"/>
  <c r="B290" i="6" s="1"/>
  <c r="B291" i="6" s="1"/>
  <c r="B292" i="6" s="1"/>
  <c r="B293" i="6" s="1"/>
  <c r="B294" i="6" s="1"/>
  <c r="B295" i="6" s="1"/>
  <c r="B296" i="6" s="1"/>
  <c r="B297" i="6" s="1"/>
  <c r="B298" i="6" s="1"/>
  <c r="B299" i="6" s="1"/>
  <c r="B300" i="6" s="1"/>
  <c r="B301" i="6" s="1"/>
  <c r="B302" i="6" s="1"/>
  <c r="B303" i="6" s="1"/>
  <c r="B304" i="6" s="1"/>
  <c r="B305" i="6" s="1"/>
  <c r="B306" i="6" s="1"/>
  <c r="B307" i="6" s="1"/>
  <c r="B308" i="6" s="1"/>
  <c r="B309" i="6" s="1"/>
  <c r="B310" i="6" s="1"/>
  <c r="B311" i="6" s="1"/>
  <c r="B312" i="6" s="1"/>
  <c r="B313" i="6" s="1"/>
  <c r="B314" i="6" s="1"/>
  <c r="B315" i="6" s="1"/>
  <c r="B316" i="6" s="1"/>
  <c r="B317" i="6" s="1"/>
  <c r="B318" i="6" s="1"/>
  <c r="B319" i="6" s="1"/>
  <c r="B320" i="6" s="1"/>
  <c r="B321" i="6" s="1"/>
  <c r="B322" i="6" s="1"/>
  <c r="B323" i="6" s="1"/>
  <c r="B324" i="6" s="1"/>
  <c r="B325" i="6" s="1"/>
  <c r="B326" i="6" s="1"/>
  <c r="B327" i="6" s="1"/>
  <c r="B328" i="6" s="1"/>
  <c r="B329" i="6" s="1"/>
  <c r="B330" i="6" s="1"/>
  <c r="B331" i="6" s="1"/>
  <c r="B332" i="6" s="1"/>
  <c r="B333" i="6" s="1"/>
  <c r="B334" i="6" l="1"/>
  <c r="B335" i="6" s="1"/>
  <c r="B336" i="6" s="1"/>
  <c r="J14" i="7"/>
  <c r="N30" i="7"/>
  <c r="D14" i="7"/>
  <c r="N14" i="7"/>
  <c r="L14" i="7"/>
  <c r="N17" i="7"/>
  <c r="D26" i="7"/>
  <c r="F17" i="7"/>
  <c r="J30" i="7"/>
  <c r="F14" i="7"/>
  <c r="J26" i="7"/>
  <c r="N11" i="7"/>
  <c r="L12" i="7"/>
  <c r="D27" i="7"/>
  <c r="H27" i="7"/>
  <c r="L10" i="7"/>
  <c r="H26" i="7"/>
  <c r="L23" i="7"/>
  <c r="H17" i="7"/>
  <c r="L17" i="7"/>
  <c r="F10" i="7"/>
  <c r="J11" i="7"/>
  <c r="N26" i="7"/>
  <c r="J12" i="7"/>
  <c r="F23" i="7"/>
  <c r="N10" i="7"/>
  <c r="J18" i="7"/>
  <c r="F16" i="7"/>
  <c r="L20" i="7"/>
  <c r="D10" i="7"/>
  <c r="L25" i="7"/>
  <c r="J13" i="7"/>
  <c r="F27" i="7"/>
  <c r="J23" i="7"/>
  <c r="F28" i="7"/>
  <c r="L28" i="7"/>
  <c r="H30" i="7"/>
  <c r="D17" i="7"/>
  <c r="N16" i="7"/>
  <c r="J20" i="7"/>
  <c r="F11" i="7"/>
  <c r="N12" i="7"/>
  <c r="H14" i="7"/>
  <c r="H12" i="7"/>
  <c r="L16" i="7"/>
  <c r="H13" i="7"/>
  <c r="D13" i="7"/>
  <c r="L11" i="7"/>
  <c r="H25" i="7"/>
  <c r="D25" i="7"/>
  <c r="N25" i="7"/>
  <c r="F20" i="7"/>
  <c r="N27" i="7"/>
  <c r="H23" i="7"/>
  <c r="D9" i="7"/>
  <c r="L18" i="7"/>
  <c r="H9" i="7"/>
  <c r="D16" i="7"/>
  <c r="N28" i="7"/>
  <c r="J27" i="7"/>
  <c r="F18" i="7"/>
  <c r="H10" i="7"/>
  <c r="L9" i="7"/>
  <c r="D11" i="7"/>
  <c r="H11" i="7"/>
  <c r="J25" i="7"/>
  <c r="F30" i="7"/>
  <c r="L26" i="7"/>
  <c r="D12" i="7"/>
  <c r="J28" i="7"/>
  <c r="D28" i="7"/>
  <c r="H28" i="7"/>
  <c r="N18" i="7"/>
  <c r="D18" i="7"/>
  <c r="H16" i="7"/>
  <c r="N9" i="7"/>
  <c r="N13" i="7"/>
  <c r="F26" i="7"/>
  <c r="J17" i="7"/>
  <c r="L27" i="7"/>
  <c r="F12" i="7"/>
  <c r="L13" i="7"/>
  <c r="D20" i="7"/>
  <c r="H18" i="7"/>
  <c r="L30" i="7"/>
  <c r="F13" i="7"/>
  <c r="J9" i="7"/>
  <c r="N23" i="7"/>
  <c r="F9" i="7"/>
  <c r="J16" i="7"/>
  <c r="F25" i="7"/>
  <c r="J10" i="7"/>
  <c r="D22" i="7" l="1"/>
  <c r="F22" i="7"/>
  <c r="H31" i="7"/>
  <c r="F33" i="7"/>
  <c r="J31" i="7"/>
  <c r="D37" i="7"/>
  <c r="F19" i="7"/>
  <c r="H20" i="7"/>
  <c r="D31" i="7"/>
  <c r="D32" i="7"/>
  <c r="D34" i="7"/>
  <c r="F36" i="7"/>
  <c r="J19" i="7"/>
  <c r="J22" i="7"/>
  <c r="F21" i="7"/>
  <c r="L32" i="7"/>
  <c r="H34" i="7"/>
  <c r="L22" i="7"/>
  <c r="N21" i="7"/>
  <c r="H33" i="7"/>
  <c r="H32" i="7"/>
  <c r="J34" i="7"/>
  <c r="J33" i="7"/>
  <c r="F32" i="7"/>
  <c r="L19" i="7"/>
  <c r="D30" i="7"/>
  <c r="N31" i="7"/>
  <c r="L21" i="7"/>
  <c r="L34" i="7"/>
  <c r="D19" i="7"/>
  <c r="D21" i="7"/>
  <c r="F37" i="7"/>
  <c r="H22" i="7"/>
  <c r="L36" i="7"/>
  <c r="L37" i="7"/>
  <c r="F34" i="7"/>
  <c r="D36" i="7"/>
  <c r="N34" i="7"/>
  <c r="J32" i="7"/>
  <c r="L33" i="7"/>
  <c r="J36" i="7"/>
  <c r="L31" i="7"/>
  <c r="F31" i="7"/>
  <c r="J21" i="7"/>
  <c r="N33" i="7"/>
  <c r="N37" i="7"/>
  <c r="N20" i="7"/>
  <c r="H19" i="7"/>
  <c r="D33" i="7"/>
  <c r="N36" i="7"/>
  <c r="H37" i="7"/>
  <c r="H21" i="7"/>
  <c r="N19" i="7"/>
  <c r="N22" i="7"/>
  <c r="H36" i="7"/>
  <c r="N32" i="7"/>
  <c r="J37" i="7"/>
  <c r="D23" i="7"/>
</calcChain>
</file>

<file path=xl/sharedStrings.xml><?xml version="1.0" encoding="utf-8"?>
<sst xmlns="http://schemas.openxmlformats.org/spreadsheetml/2006/main" count="7004" uniqueCount="110">
  <si>
    <t>Polyvalence</t>
  </si>
  <si>
    <t>Contrôleurs emballeurs</t>
  </si>
  <si>
    <t>Samedi</t>
  </si>
  <si>
    <t>Vendredi</t>
  </si>
  <si>
    <t>Jeudi</t>
  </si>
  <si>
    <t>Mercredi</t>
  </si>
  <si>
    <t>Mardi</t>
  </si>
  <si>
    <t>Lundi</t>
  </si>
  <si>
    <t>Date</t>
  </si>
  <si>
    <t>N</t>
  </si>
  <si>
    <t>Semaine n°</t>
  </si>
  <si>
    <t>Entrer le N° de semaine:</t>
  </si>
  <si>
    <t xml:space="preserve"> </t>
  </si>
  <si>
    <t>cp pris</t>
  </si>
  <si>
    <t>Total</t>
  </si>
  <si>
    <t>M</t>
  </si>
  <si>
    <t>samedi</t>
  </si>
  <si>
    <t>vendredi</t>
  </si>
  <si>
    <t>jeudi</t>
  </si>
  <si>
    <t>mercredi</t>
  </si>
  <si>
    <t>mardi</t>
  </si>
  <si>
    <t>lundi</t>
  </si>
  <si>
    <t>AM</t>
  </si>
  <si>
    <t>RP</t>
  </si>
  <si>
    <t>CIF</t>
  </si>
  <si>
    <t>Poly</t>
  </si>
  <si>
    <t>Form</t>
  </si>
  <si>
    <t>PB II</t>
  </si>
  <si>
    <t>PB un</t>
  </si>
  <si>
    <t>C II</t>
  </si>
  <si>
    <t>C une</t>
  </si>
  <si>
    <t>Abs</t>
  </si>
  <si>
    <t>50L</t>
  </si>
  <si>
    <t>MS II</t>
  </si>
  <si>
    <t>MS un</t>
  </si>
  <si>
    <t>MI II</t>
  </si>
  <si>
    <t>MI un</t>
  </si>
  <si>
    <t>Dos</t>
  </si>
  <si>
    <t>Code affectation</t>
  </si>
  <si>
    <t>Poste</t>
  </si>
  <si>
    <t>Jour</t>
  </si>
  <si>
    <t>N° sem</t>
  </si>
  <si>
    <t>SSP</t>
  </si>
  <si>
    <t>VIS3</t>
  </si>
  <si>
    <t>VIS2</t>
  </si>
  <si>
    <t>VIS1</t>
  </si>
  <si>
    <t>SP6</t>
  </si>
  <si>
    <t>SP5</t>
  </si>
  <si>
    <t>SP4</t>
  </si>
  <si>
    <t>SP3</t>
  </si>
  <si>
    <t>SP2</t>
  </si>
  <si>
    <t>nb de jours</t>
  </si>
  <si>
    <t>BOURDEAUX Stéphane</t>
  </si>
  <si>
    <t>AP</t>
  </si>
  <si>
    <t>DECOUPE</t>
  </si>
  <si>
    <t>emb</t>
  </si>
  <si>
    <t>Lavage</t>
  </si>
  <si>
    <t>Laveurs</t>
  </si>
  <si>
    <t>VIS</t>
  </si>
  <si>
    <t>Affectation RH Finition</t>
  </si>
  <si>
    <t>TB1 + H3</t>
  </si>
  <si>
    <t xml:space="preserve">TB1 + H3 </t>
  </si>
  <si>
    <t>Uniwash 2 + Bacs + Séparateur</t>
  </si>
  <si>
    <t>Uniwash 3 et 4</t>
  </si>
  <si>
    <t>PTA 2 + PTA 4 + Autoclave</t>
  </si>
  <si>
    <t>PTA 5 + PTA 6 + Autoclave</t>
  </si>
  <si>
    <t>Pesage</t>
  </si>
  <si>
    <t>PESAGE</t>
  </si>
  <si>
    <t>DÉCOUPE</t>
  </si>
  <si>
    <t>EMBALLAGE</t>
  </si>
  <si>
    <t>RENFORT</t>
  </si>
  <si>
    <t>Renfort</t>
  </si>
  <si>
    <t>Emballage Cartons</t>
  </si>
  <si>
    <t>CP</t>
  </si>
  <si>
    <t>EQUIPE NICOLAS</t>
  </si>
  <si>
    <t>planning NM</t>
  </si>
  <si>
    <t>NUIT</t>
  </si>
  <si>
    <t>VIS 1</t>
  </si>
  <si>
    <t>PTA2+PTA4+Autoclave</t>
  </si>
  <si>
    <t>PTA5+PTA6+Autoclave</t>
  </si>
  <si>
    <t>VIS 2</t>
  </si>
  <si>
    <t>découpe</t>
  </si>
  <si>
    <t>JOUR</t>
  </si>
  <si>
    <t>VIS 3</t>
  </si>
  <si>
    <t>CF</t>
  </si>
  <si>
    <t>MATIN</t>
  </si>
  <si>
    <t>Poste 21H à 5H</t>
  </si>
  <si>
    <t>Édité le: 16/01/16 par Mouton Nicolas</t>
  </si>
  <si>
    <t xml:space="preserve">Equipe Nicolas </t>
  </si>
  <si>
    <t>Bernard</t>
  </si>
  <si>
    <t xml:space="preserve"> Mickael</t>
  </si>
  <si>
    <t xml:space="preserve"> Gérard</t>
  </si>
  <si>
    <t>Pascal</t>
  </si>
  <si>
    <t xml:space="preserve"> Julien</t>
  </si>
  <si>
    <t xml:space="preserve"> Loic</t>
  </si>
  <si>
    <t xml:space="preserve"> Olivier</t>
  </si>
  <si>
    <t xml:space="preserve"> Corentin</t>
  </si>
  <si>
    <t>Sabrina</t>
  </si>
  <si>
    <t>Catherine</t>
  </si>
  <si>
    <t xml:space="preserve"> JP</t>
  </si>
  <si>
    <t xml:space="preserve"> Jacques</t>
  </si>
  <si>
    <t>Gwenaelle</t>
  </si>
  <si>
    <t>Auphélie</t>
  </si>
  <si>
    <t xml:space="preserve"> Johan</t>
  </si>
  <si>
    <t>Matthieu</t>
  </si>
  <si>
    <t xml:space="preserve"> Ludovic</t>
  </si>
  <si>
    <t>Cedric</t>
  </si>
  <si>
    <t xml:space="preserve"> Emilie</t>
  </si>
  <si>
    <t>emballage</t>
  </si>
  <si>
    <t xml:space="preserve"> Alexis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</si>
</sst>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0.0"/>
    <numFmt numFmtId="166" formatCode="[$-40C]d\-mmm;@"/>
  </numFmts>
  <fonts count="26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indexed="8"/>
      <name val="Arial"/>
      <family val="2"/>
    </font>
    <font>
      <sz val="24"/>
      <color indexed="8"/>
      <name val="Arial"/>
      <family val="2"/>
    </font>
    <font>
      <sz val="22"/>
      <color indexed="8"/>
      <name val="Arial"/>
      <family val="2"/>
    </font>
    <font>
      <sz val="14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Bernhard Modern Roman"/>
      <family val="1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2"/>
      <name val="Antique Olive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color indexed="10"/>
      <name val="Arial Black"/>
      <family val="2"/>
    </font>
    <font>
      <sz val="10"/>
      <name val="Arial Black"/>
      <family val="2"/>
    </font>
    <font>
      <sz val="24"/>
      <name val="Bernhard Modern Roman"/>
      <family val="1"/>
    </font>
    <font>
      <b/>
      <sz val="10"/>
      <color theme="0"/>
      <name val="Times New Roman"/>
      <family val="1"/>
    </font>
    <font>
      <b/>
      <sz val="11"/>
      <color theme="0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sz val="10"/>
      <color theme="6" tint="-0.499984740745262"/>
      <name val="Arial"/>
      <family val="2"/>
    </font>
    <font>
      <b/>
      <sz val="10"/>
      <color theme="1"/>
      <name val="Arial"/>
      <family val="2"/>
    </font>
    <font>
      <sz val="10"/>
      <color rgb="FF00B0F0"/>
      <name val="Arial"/>
      <family val="2"/>
    </font>
    <font>
      <sz val="10"/>
      <color theme="6" tint="-0.249977111117893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CC3D04"/>
        <bgColor indexed="64"/>
      </patternFill>
    </fill>
    <fill>
      <patternFill patternType="solid">
        <fgColor theme="0" tint="-0.2499465926084170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10" fillId="0" borderId="0"/>
    <xf numFmtId="0" fontId="1" fillId="0" borderId="0"/>
  </cellStyleXfs>
  <cellXfs count="210">
    <xf numFmtId="0" fontId="0" fillId="0" borderId="0" xfId="0"/>
    <xf numFmtId="0" fontId="2" fillId="0" borderId="0" xfId="0" applyFont="1" applyProtection="1"/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Protection="1"/>
    <xf numFmtId="0" fontId="5" fillId="0" borderId="0" xfId="0" applyFont="1" applyProtection="1"/>
    <xf numFmtId="0" fontId="6" fillId="0" borderId="0" xfId="0" applyFont="1" applyProtection="1"/>
    <xf numFmtId="0" fontId="7" fillId="0" borderId="0" xfId="0" applyFont="1" applyProtection="1"/>
    <xf numFmtId="165" fontId="2" fillId="0" borderId="0" xfId="0" applyNumberFormat="1" applyFont="1" applyProtection="1"/>
    <xf numFmtId="2" fontId="2" fillId="0" borderId="0" xfId="0" applyNumberFormat="1" applyFont="1" applyProtection="1"/>
    <xf numFmtId="0" fontId="8" fillId="0" borderId="0" xfId="0" applyFont="1" applyProtection="1"/>
    <xf numFmtId="0" fontId="9" fillId="4" borderId="0" xfId="0" applyFont="1" applyFill="1" applyAlignment="1" applyProtection="1">
      <alignment horizontal="center"/>
      <protection locked="0"/>
    </xf>
    <xf numFmtId="0" fontId="2" fillId="0" borderId="0" xfId="0" applyFont="1" applyFill="1" applyProtection="1"/>
    <xf numFmtId="0" fontId="8" fillId="2" borderId="0" xfId="0" applyFont="1" applyFill="1" applyProtection="1"/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0" fontId="0" fillId="0" borderId="18" xfId="0" applyBorder="1"/>
    <xf numFmtId="0" fontId="11" fillId="5" borderId="19" xfId="0" applyFont="1" applyFill="1" applyBorder="1" applyAlignment="1">
      <alignment horizontal="center"/>
    </xf>
    <xf numFmtId="0" fontId="0" fillId="6" borderId="0" xfId="0" applyFill="1"/>
    <xf numFmtId="166" fontId="0" fillId="5" borderId="0" xfId="0" applyNumberFormat="1" applyFill="1" applyAlignment="1">
      <alignment horizontal="center"/>
    </xf>
    <xf numFmtId="0" fontId="11" fillId="0" borderId="19" xfId="0" applyFont="1" applyBorder="1" applyAlignment="1">
      <alignment horizontal="center"/>
    </xf>
    <xf numFmtId="0" fontId="0" fillId="3" borderId="0" xfId="0" applyFill="1"/>
    <xf numFmtId="0" fontId="10" fillId="6" borderId="0" xfId="0" applyFont="1" applyFill="1"/>
    <xf numFmtId="166" fontId="10" fillId="5" borderId="0" xfId="0" applyNumberFormat="1" applyFont="1" applyFill="1" applyAlignment="1">
      <alignment horizontal="center"/>
    </xf>
    <xf numFmtId="0" fontId="13" fillId="3" borderId="0" xfId="0" applyFont="1" applyFill="1"/>
    <xf numFmtId="166" fontId="13" fillId="5" borderId="0" xfId="0" applyNumberFormat="1" applyFont="1" applyFill="1" applyAlignment="1">
      <alignment horizontal="center"/>
    </xf>
    <xf numFmtId="0" fontId="10" fillId="3" borderId="0" xfId="0" applyFont="1" applyFill="1"/>
    <xf numFmtId="0" fontId="13" fillId="6" borderId="0" xfId="0" applyFont="1" applyFill="1"/>
    <xf numFmtId="0" fontId="10" fillId="0" borderId="0" xfId="0" applyFont="1"/>
    <xf numFmtId="0" fontId="13" fillId="0" borderId="0" xfId="0" applyFont="1" applyFill="1"/>
    <xf numFmtId="166" fontId="13" fillId="0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20" xfId="0" applyFill="1" applyBorder="1"/>
    <xf numFmtId="0" fontId="15" fillId="0" borderId="24" xfId="0" applyFont="1" applyBorder="1" applyAlignment="1">
      <alignment horizontal="center" vertical="center" textRotation="90" wrapText="1"/>
    </xf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shrinkToFit="1"/>
    </xf>
    <xf numFmtId="0" fontId="17" fillId="0" borderId="0" xfId="0" applyFont="1"/>
    <xf numFmtId="0" fontId="11" fillId="0" borderId="0" xfId="0" applyFont="1"/>
    <xf numFmtId="0" fontId="0" fillId="0" borderId="0" xfId="0" applyAlignment="1">
      <alignment horizontal="left"/>
    </xf>
    <xf numFmtId="0" fontId="7" fillId="0" borderId="1" xfId="0" applyFont="1" applyBorder="1" applyAlignment="1" applyProtection="1">
      <alignment horizontal="center" vertical="center"/>
    </xf>
    <xf numFmtId="0" fontId="7" fillId="11" borderId="1" xfId="0" applyFont="1" applyFill="1" applyBorder="1" applyAlignment="1" applyProtection="1">
      <alignment horizontal="center" vertical="center"/>
    </xf>
    <xf numFmtId="0" fontId="7" fillId="7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Protection="1"/>
    <xf numFmtId="0" fontId="7" fillId="7" borderId="1" xfId="0" applyFont="1" applyFill="1" applyBorder="1" applyAlignment="1" applyProtection="1">
      <alignment horizontal="center"/>
    </xf>
    <xf numFmtId="0" fontId="22" fillId="0" borderId="0" xfId="0" applyFont="1" applyAlignment="1">
      <alignment horizontal="left"/>
    </xf>
    <xf numFmtId="0" fontId="0" fillId="13" borderId="0" xfId="0" applyFill="1"/>
    <xf numFmtId="0" fontId="14" fillId="0" borderId="1" xfId="0" applyFont="1" applyBorder="1" applyAlignment="1">
      <alignment horizontal="center" vertical="center"/>
    </xf>
    <xf numFmtId="0" fontId="14" fillId="11" borderId="30" xfId="0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0" fontId="10" fillId="0" borderId="0" xfId="0" applyFont="1" applyAlignment="1" applyProtection="1">
      <alignment horizontal="left"/>
      <protection locked="0"/>
    </xf>
    <xf numFmtId="0" fontId="10" fillId="0" borderId="0" xfId="0" applyFont="1" applyAlignment="1">
      <alignment horizontal="left"/>
    </xf>
    <xf numFmtId="0" fontId="24" fillId="9" borderId="16" xfId="0" applyFont="1" applyFill="1" applyBorder="1" applyProtection="1"/>
    <xf numFmtId="0" fontId="24" fillId="9" borderId="17" xfId="0" applyFont="1" applyFill="1" applyBorder="1" applyProtection="1"/>
    <xf numFmtId="0" fontId="24" fillId="9" borderId="8" xfId="0" applyFont="1" applyFill="1" applyBorder="1" applyProtection="1"/>
    <xf numFmtId="0" fontId="25" fillId="0" borderId="0" xfId="0" applyFont="1" applyAlignment="1">
      <alignment horizontal="left"/>
    </xf>
    <xf numFmtId="0" fontId="0" fillId="0" borderId="0" xfId="0" applyProtection="1"/>
    <xf numFmtId="0" fontId="20" fillId="9" borderId="16" xfId="0" applyFont="1" applyFill="1" applyBorder="1" applyProtection="1"/>
    <xf numFmtId="0" fontId="10" fillId="0" borderId="0" xfId="0" applyFont="1" applyAlignment="1">
      <alignment horizontal="right"/>
    </xf>
    <xf numFmtId="0" fontId="10" fillId="7" borderId="0" xfId="0" applyFont="1" applyFill="1" applyAlignment="1">
      <alignment horizontal="right"/>
    </xf>
    <xf numFmtId="0" fontId="10" fillId="7" borderId="0" xfId="0" applyFont="1" applyFill="1" applyAlignment="1">
      <alignment horizontal="left"/>
    </xf>
    <xf numFmtId="0" fontId="0" fillId="15" borderId="0" xfId="0" applyFill="1"/>
    <xf numFmtId="0" fontId="14" fillId="7" borderId="17" xfId="0" applyFont="1" applyFill="1" applyBorder="1" applyAlignment="1">
      <alignment horizontal="center" vertical="center"/>
    </xf>
    <xf numFmtId="0" fontId="0" fillId="0" borderId="0" xfId="0" applyFont="1"/>
    <xf numFmtId="0" fontId="7" fillId="17" borderId="30" xfId="0" applyFont="1" applyFill="1" applyBorder="1" applyAlignment="1" applyProtection="1">
      <alignment horizontal="center" vertical="center"/>
    </xf>
    <xf numFmtId="0" fontId="0" fillId="0" borderId="38" xfId="0" applyBorder="1"/>
    <xf numFmtId="0" fontId="10" fillId="0" borderId="47" xfId="0" applyFont="1" applyBorder="1" applyAlignment="1">
      <alignment horizontal="left"/>
    </xf>
    <xf numFmtId="0" fontId="0" fillId="0" borderId="38" xfId="0" applyFill="1" applyBorder="1"/>
    <xf numFmtId="0" fontId="0" fillId="0" borderId="47" xfId="0" applyFill="1" applyBorder="1"/>
    <xf numFmtId="0" fontId="0" fillId="5" borderId="38" xfId="0" applyFill="1" applyBorder="1"/>
    <xf numFmtId="0" fontId="0" fillId="5" borderId="47" xfId="0" applyFill="1" applyBorder="1"/>
    <xf numFmtId="0" fontId="10" fillId="0" borderId="38" xfId="0" applyFont="1" applyBorder="1"/>
    <xf numFmtId="0" fontId="0" fillId="7" borderId="38" xfId="0" applyFill="1" applyBorder="1"/>
    <xf numFmtId="0" fontId="10" fillId="7" borderId="47" xfId="0" applyFont="1" applyFill="1" applyBorder="1"/>
    <xf numFmtId="0" fontId="0" fillId="7" borderId="47" xfId="0" applyFill="1" applyBorder="1"/>
    <xf numFmtId="0" fontId="10" fillId="0" borderId="36" xfId="0" applyFont="1" applyBorder="1"/>
    <xf numFmtId="0" fontId="0" fillId="0" borderId="36" xfId="0" applyBorder="1"/>
    <xf numFmtId="0" fontId="0" fillId="7" borderId="36" xfId="0" applyFill="1" applyBorder="1"/>
    <xf numFmtId="1" fontId="2" fillId="11" borderId="3" xfId="0" applyNumberFormat="1" applyFont="1" applyFill="1" applyBorder="1" applyAlignment="1" applyProtection="1">
      <alignment horizontal="center"/>
    </xf>
    <xf numFmtId="1" fontId="2" fillId="11" borderId="2" xfId="0" applyNumberFormat="1" applyFont="1" applyFill="1" applyBorder="1" applyAlignment="1" applyProtection="1">
      <alignment horizontal="center"/>
    </xf>
    <xf numFmtId="1" fontId="2" fillId="0" borderId="3" xfId="0" applyNumberFormat="1" applyFont="1" applyBorder="1" applyAlignment="1" applyProtection="1">
      <alignment horizontal="center"/>
    </xf>
    <xf numFmtId="1" fontId="2" fillId="0" borderId="4" xfId="0" applyNumberFormat="1" applyFont="1" applyBorder="1" applyAlignment="1" applyProtection="1">
      <alignment horizontal="center"/>
    </xf>
    <xf numFmtId="1" fontId="2" fillId="0" borderId="0" xfId="0" applyNumberFormat="1" applyFont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/>
    </xf>
    <xf numFmtId="1" fontId="2" fillId="11" borderId="4" xfId="0" applyNumberFormat="1" applyFont="1" applyFill="1" applyBorder="1" applyAlignment="1" applyProtection="1">
      <alignment horizontal="center"/>
    </xf>
    <xf numFmtId="1" fontId="2" fillId="11" borderId="0" xfId="0" applyNumberFormat="1" applyFont="1" applyFill="1" applyBorder="1" applyAlignment="1" applyProtection="1">
      <alignment horizontal="center"/>
    </xf>
    <xf numFmtId="1" fontId="2" fillId="0" borderId="9" xfId="0" applyNumberFormat="1" applyFont="1" applyBorder="1" applyAlignment="1" applyProtection="1">
      <alignment horizontal="center"/>
    </xf>
    <xf numFmtId="1" fontId="2" fillId="0" borderId="10" xfId="0" applyNumberFormat="1" applyFont="1" applyBorder="1" applyAlignment="1" applyProtection="1">
      <alignment horizontal="center"/>
    </xf>
    <xf numFmtId="0" fontId="20" fillId="10" borderId="7" xfId="0" applyFont="1" applyFill="1" applyBorder="1" applyAlignment="1" applyProtection="1">
      <alignment horizontal="center"/>
    </xf>
    <xf numFmtId="0" fontId="20" fillId="10" borderId="6" xfId="0" applyFont="1" applyFill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center"/>
    </xf>
    <xf numFmtId="1" fontId="2" fillId="0" borderId="8" xfId="0" applyNumberFormat="1" applyFont="1" applyBorder="1" applyAlignment="1" applyProtection="1">
      <alignment horizontal="center"/>
    </xf>
    <xf numFmtId="0" fontId="12" fillId="3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14" fontId="10" fillId="0" borderId="16" xfId="0" applyNumberFormat="1" applyFont="1" applyBorder="1" applyAlignment="1">
      <alignment horizontal="left"/>
    </xf>
    <xf numFmtId="0" fontId="0" fillId="0" borderId="16" xfId="0" applyBorder="1" applyAlignment="1">
      <alignment horizontal="left"/>
    </xf>
    <xf numFmtId="0" fontId="0" fillId="11" borderId="31" xfId="0" applyFill="1" applyBorder="1" applyAlignment="1">
      <alignment horizontal="center"/>
    </xf>
    <xf numFmtId="0" fontId="0" fillId="11" borderId="41" xfId="0" applyFill="1" applyBorder="1" applyAlignment="1">
      <alignment horizontal="center"/>
    </xf>
    <xf numFmtId="0" fontId="0" fillId="11" borderId="40" xfId="0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20" fillId="8" borderId="7" xfId="0" applyFont="1" applyFill="1" applyBorder="1" applyAlignment="1" applyProtection="1">
      <alignment horizontal="center"/>
    </xf>
    <xf numFmtId="0" fontId="20" fillId="8" borderId="6" xfId="0" applyFont="1" applyFill="1" applyBorder="1" applyAlignment="1" applyProtection="1">
      <alignment horizontal="center"/>
    </xf>
    <xf numFmtId="0" fontId="20" fillId="8" borderId="5" xfId="0" applyFont="1" applyFill="1" applyBorder="1" applyAlignment="1" applyProtection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2" fontId="2" fillId="7" borderId="39" xfId="0" applyNumberFormat="1" applyFont="1" applyFill="1" applyBorder="1" applyAlignment="1" applyProtection="1">
      <alignment horizontal="center"/>
    </xf>
    <xf numFmtId="2" fontId="2" fillId="7" borderId="3" xfId="0" applyNumberFormat="1" applyFont="1" applyFill="1" applyBorder="1" applyAlignment="1" applyProtection="1">
      <alignment horizontal="center"/>
    </xf>
    <xf numFmtId="2" fontId="2" fillId="7" borderId="2" xfId="0" applyNumberFormat="1" applyFont="1" applyFill="1" applyBorder="1" applyAlignment="1" applyProtection="1">
      <alignment horizontal="center"/>
    </xf>
    <xf numFmtId="0" fontId="20" fillId="10" borderId="5" xfId="0" applyFont="1" applyFill="1" applyBorder="1" applyAlignment="1" applyProtection="1">
      <alignment horizontal="center"/>
    </xf>
    <xf numFmtId="1" fontId="2" fillId="7" borderId="3" xfId="0" applyNumberFormat="1" applyFont="1" applyFill="1" applyBorder="1" applyAlignment="1" applyProtection="1">
      <alignment horizontal="center"/>
    </xf>
    <xf numFmtId="1" fontId="2" fillId="7" borderId="4" xfId="0" applyNumberFormat="1" applyFont="1" applyFill="1" applyBorder="1" applyAlignment="1" applyProtection="1">
      <alignment horizontal="center"/>
    </xf>
    <xf numFmtId="1" fontId="2" fillId="7" borderId="2" xfId="0" applyNumberFormat="1" applyFont="1" applyFill="1" applyBorder="1" applyAlignment="1" applyProtection="1">
      <alignment horizontal="center"/>
    </xf>
    <xf numFmtId="1" fontId="2" fillId="7" borderId="0" xfId="0" applyNumberFormat="1" applyFont="1" applyFill="1" applyBorder="1" applyAlignment="1" applyProtection="1">
      <alignment horizontal="center"/>
    </xf>
    <xf numFmtId="1" fontId="2" fillId="17" borderId="31" xfId="0" applyNumberFormat="1" applyFont="1" applyFill="1" applyBorder="1" applyAlignment="1" applyProtection="1">
      <alignment horizontal="center"/>
    </xf>
    <xf numFmtId="1" fontId="2" fillId="17" borderId="41" xfId="0" applyNumberFormat="1" applyFont="1" applyFill="1" applyBorder="1" applyAlignment="1" applyProtection="1">
      <alignment horizontal="center"/>
    </xf>
    <xf numFmtId="1" fontId="2" fillId="17" borderId="40" xfId="0" applyNumberFormat="1" applyFont="1" applyFill="1" applyBorder="1" applyAlignment="1" applyProtection="1">
      <alignment horizontal="center"/>
    </xf>
    <xf numFmtId="1" fontId="2" fillId="17" borderId="32" xfId="0" applyNumberFormat="1" applyFont="1" applyFill="1" applyBorder="1" applyAlignment="1" applyProtection="1">
      <alignment horizontal="center"/>
    </xf>
    <xf numFmtId="164" fontId="2" fillId="14" borderId="27" xfId="0" applyNumberFormat="1" applyFont="1" applyFill="1" applyBorder="1" applyAlignment="1" applyProtection="1">
      <alignment horizontal="center"/>
    </xf>
    <xf numFmtId="164" fontId="2" fillId="14" borderId="29" xfId="0" applyNumberFormat="1" applyFont="1" applyFill="1" applyBorder="1" applyAlignment="1" applyProtection="1">
      <alignment horizontal="center"/>
    </xf>
    <xf numFmtId="0" fontId="7" fillId="14" borderId="12" xfId="0" applyFont="1" applyFill="1" applyBorder="1" applyAlignment="1" applyProtection="1">
      <alignment horizontal="center"/>
    </xf>
    <xf numFmtId="0" fontId="7" fillId="14" borderId="13" xfId="0" applyFont="1" applyFill="1" applyBorder="1" applyAlignment="1" applyProtection="1">
      <alignment horizontal="center"/>
    </xf>
    <xf numFmtId="0" fontId="7" fillId="14" borderId="11" xfId="0" applyFont="1" applyFill="1" applyBorder="1" applyAlignment="1" applyProtection="1">
      <alignment horizontal="center"/>
    </xf>
    <xf numFmtId="0" fontId="4" fillId="9" borderId="17" xfId="0" applyFont="1" applyFill="1" applyBorder="1" applyAlignment="1" applyProtection="1">
      <alignment horizontal="center" vertical="center"/>
    </xf>
    <xf numFmtId="0" fontId="4" fillId="9" borderId="16" xfId="0" applyFont="1" applyFill="1" applyBorder="1" applyAlignment="1" applyProtection="1">
      <alignment horizontal="center" vertical="center"/>
    </xf>
    <xf numFmtId="0" fontId="4" fillId="9" borderId="8" xfId="0" applyFont="1" applyFill="1" applyBorder="1" applyAlignment="1" applyProtection="1">
      <alignment horizontal="center" vertical="center"/>
    </xf>
    <xf numFmtId="0" fontId="4" fillId="9" borderId="1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4" fillId="9" borderId="2" xfId="0" applyFont="1" applyFill="1" applyBorder="1" applyAlignment="1" applyProtection="1">
      <alignment horizontal="center" vertical="center"/>
    </xf>
    <xf numFmtId="164" fontId="2" fillId="14" borderId="28" xfId="0" applyNumberFormat="1" applyFont="1" applyFill="1" applyBorder="1" applyAlignment="1" applyProtection="1">
      <alignment horizontal="center"/>
    </xf>
    <xf numFmtId="0" fontId="21" fillId="9" borderId="44" xfId="0" applyFont="1" applyFill="1" applyBorder="1" applyAlignment="1" applyProtection="1">
      <alignment horizontal="center"/>
    </xf>
    <xf numFmtId="0" fontId="3" fillId="15" borderId="7" xfId="0" applyFont="1" applyFill="1" applyBorder="1" applyAlignment="1" applyProtection="1">
      <alignment horizontal="center"/>
    </xf>
    <xf numFmtId="0" fontId="3" fillId="15" borderId="6" xfId="0" applyFont="1" applyFill="1" applyBorder="1" applyAlignment="1" applyProtection="1">
      <alignment horizontal="center"/>
    </xf>
    <xf numFmtId="0" fontId="3" fillId="15" borderId="5" xfId="0" applyFont="1" applyFill="1" applyBorder="1" applyAlignment="1" applyProtection="1">
      <alignment horizontal="center"/>
    </xf>
    <xf numFmtId="0" fontId="0" fillId="7" borderId="8" xfId="0" applyFill="1" applyBorder="1" applyAlignment="1">
      <alignment horizontal="center"/>
    </xf>
    <xf numFmtId="0" fontId="20" fillId="16" borderId="7" xfId="0" applyFont="1" applyFill="1" applyBorder="1" applyAlignment="1" applyProtection="1">
      <alignment horizontal="center"/>
    </xf>
    <xf numFmtId="0" fontId="20" fillId="16" borderId="6" xfId="0" applyFont="1" applyFill="1" applyBorder="1" applyAlignment="1" applyProtection="1">
      <alignment horizontal="center"/>
    </xf>
    <xf numFmtId="0" fontId="20" fillId="16" borderId="5" xfId="0" applyFont="1" applyFill="1" applyBorder="1" applyAlignment="1" applyProtection="1">
      <alignment horizontal="center"/>
    </xf>
    <xf numFmtId="0" fontId="10" fillId="0" borderId="42" xfId="0" applyFont="1" applyBorder="1" applyAlignment="1">
      <alignment horizontal="center"/>
    </xf>
    <xf numFmtId="0" fontId="10" fillId="0" borderId="43" xfId="0" applyFon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36" xfId="0" applyBorder="1" applyAlignment="1">
      <alignment horizontal="center"/>
    </xf>
    <xf numFmtId="2" fontId="10" fillId="0" borderId="34" xfId="0" applyNumberFormat="1" applyFont="1" applyFill="1" applyBorder="1" applyAlignment="1">
      <alignment horizontal="center" vertical="center"/>
    </xf>
    <xf numFmtId="2" fontId="10" fillId="0" borderId="36" xfId="0" applyNumberFormat="1" applyFont="1" applyFill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2" fontId="10" fillId="0" borderId="38" xfId="0" applyNumberFormat="1" applyFont="1" applyFill="1" applyBorder="1" applyAlignment="1">
      <alignment horizontal="center"/>
    </xf>
    <xf numFmtId="2" fontId="10" fillId="0" borderId="36" xfId="0" applyNumberFormat="1" applyFont="1" applyFill="1" applyBorder="1" applyAlignment="1">
      <alignment horizontal="center"/>
    </xf>
    <xf numFmtId="0" fontId="10" fillId="0" borderId="38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2" fontId="10" fillId="0" borderId="34" xfId="0" applyNumberFormat="1" applyFont="1" applyBorder="1" applyAlignment="1">
      <alignment horizontal="center" vertical="center"/>
    </xf>
    <xf numFmtId="2" fontId="10" fillId="0" borderId="36" xfId="0" applyNumberFormat="1" applyFont="1" applyBorder="1" applyAlignment="1">
      <alignment horizontal="center" vertical="center"/>
    </xf>
    <xf numFmtId="0" fontId="10" fillId="0" borderId="37" xfId="0" applyFont="1" applyBorder="1" applyAlignment="1">
      <alignment horizontal="center"/>
    </xf>
    <xf numFmtId="0" fontId="10" fillId="0" borderId="35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35" xfId="0" applyBorder="1" applyAlignment="1">
      <alignment horizontal="center"/>
    </xf>
    <xf numFmtId="2" fontId="10" fillId="0" borderId="33" xfId="0" applyNumberFormat="1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 wrapText="1"/>
    </xf>
    <xf numFmtId="0" fontId="10" fillId="8" borderId="22" xfId="0" applyFont="1" applyFill="1" applyBorder="1" applyAlignment="1">
      <alignment horizontal="center" vertical="center" wrapText="1"/>
    </xf>
    <xf numFmtId="0" fontId="9" fillId="9" borderId="25" xfId="0" applyFont="1" applyFill="1" applyBorder="1" applyAlignment="1">
      <alignment horizontal="center" vertical="center" wrapText="1"/>
    </xf>
    <xf numFmtId="0" fontId="18" fillId="9" borderId="22" xfId="0" applyFont="1" applyFill="1" applyBorder="1" applyAlignment="1">
      <alignment horizontal="center" vertical="center" wrapText="1"/>
    </xf>
    <xf numFmtId="0" fontId="9" fillId="9" borderId="7" xfId="0" applyFont="1" applyFill="1" applyBorder="1" applyAlignment="1">
      <alignment horizontal="center" vertical="center" wrapText="1"/>
    </xf>
    <xf numFmtId="0" fontId="9" fillId="9" borderId="5" xfId="0" applyFont="1" applyFill="1" applyBorder="1" applyAlignment="1">
      <alignment horizontal="center" vertical="center" wrapText="1"/>
    </xf>
    <xf numFmtId="0" fontId="9" fillId="7" borderId="25" xfId="0" applyFont="1" applyFill="1" applyBorder="1" applyAlignment="1">
      <alignment horizontal="center" vertical="center" wrapText="1"/>
    </xf>
    <xf numFmtId="0" fontId="18" fillId="7" borderId="22" xfId="0" applyFont="1" applyFill="1" applyBorder="1" applyAlignment="1">
      <alignment horizontal="center" vertical="center" wrapText="1"/>
    </xf>
    <xf numFmtId="0" fontId="9" fillId="15" borderId="24" xfId="0" applyFont="1" applyFill="1" applyBorder="1" applyAlignment="1">
      <alignment horizontal="center" vertical="center" wrapText="1"/>
    </xf>
    <xf numFmtId="0" fontId="9" fillId="9" borderId="26" xfId="0" applyFont="1" applyFill="1" applyBorder="1" applyAlignment="1">
      <alignment horizontal="center" vertical="center" wrapText="1"/>
    </xf>
    <xf numFmtId="0" fontId="9" fillId="9" borderId="22" xfId="0" applyFont="1" applyFill="1" applyBorder="1" applyAlignment="1">
      <alignment horizontal="center" vertical="center" wrapText="1"/>
    </xf>
    <xf numFmtId="0" fontId="23" fillId="2" borderId="23" xfId="0" applyFont="1" applyFill="1" applyBorder="1" applyAlignment="1">
      <alignment horizontal="center" vertical="center" wrapText="1"/>
    </xf>
    <xf numFmtId="0" fontId="23" fillId="2" borderId="22" xfId="0" applyFont="1" applyFill="1" applyBorder="1" applyAlignment="1">
      <alignment horizontal="center" vertical="center" wrapText="1"/>
    </xf>
    <xf numFmtId="0" fontId="23" fillId="2" borderId="24" xfId="0" applyFont="1" applyFill="1" applyBorder="1" applyAlignment="1">
      <alignment horizontal="center" vertical="center" wrapText="1"/>
    </xf>
    <xf numFmtId="0" fontId="9" fillId="16" borderId="23" xfId="0" applyFont="1" applyFill="1" applyBorder="1" applyAlignment="1">
      <alignment horizontal="center" vertical="center" wrapText="1"/>
    </xf>
    <xf numFmtId="0" fontId="9" fillId="16" borderId="22" xfId="0" applyFont="1" applyFill="1" applyBorder="1" applyAlignment="1">
      <alignment horizontal="center" vertical="center" wrapText="1"/>
    </xf>
    <xf numFmtId="0" fontId="19" fillId="16" borderId="23" xfId="0" applyFont="1" applyFill="1" applyBorder="1" applyAlignment="1">
      <alignment horizontal="center" vertical="center" wrapText="1"/>
    </xf>
    <xf numFmtId="0" fontId="19" fillId="16" borderId="22" xfId="0" applyFont="1" applyFill="1" applyBorder="1" applyAlignment="1">
      <alignment horizontal="center" vertical="center" wrapText="1"/>
    </xf>
    <xf numFmtId="0" fontId="19" fillId="9" borderId="23" xfId="0" applyFont="1" applyFill="1" applyBorder="1" applyAlignment="1">
      <alignment horizontal="center" vertical="center" wrapText="1"/>
    </xf>
    <xf numFmtId="0" fontId="19" fillId="9" borderId="22" xfId="0" applyFont="1" applyFill="1" applyBorder="1" applyAlignment="1">
      <alignment horizontal="center" vertical="center" wrapText="1"/>
    </xf>
    <xf numFmtId="2" fontId="10" fillId="0" borderId="50" xfId="0" applyNumberFormat="1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0" fillId="0" borderId="47" xfId="0" applyFont="1" applyBorder="1" applyAlignment="1">
      <alignment horizontal="center"/>
    </xf>
    <xf numFmtId="0" fontId="0" fillId="0" borderId="49" xfId="0" applyBorder="1" applyAlignment="1">
      <alignment horizontal="center"/>
    </xf>
    <xf numFmtId="0" fontId="10" fillId="0" borderId="48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51" xfId="0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0" fillId="8" borderId="21" xfId="0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10" fillId="12" borderId="23" xfId="0" applyFont="1" applyFill="1" applyBorder="1" applyAlignment="1">
      <alignment horizontal="center" vertical="center" wrapText="1"/>
    </xf>
    <xf numFmtId="0" fontId="0" fillId="12" borderId="22" xfId="0" applyFill="1" applyBorder="1" applyAlignment="1">
      <alignment horizontal="center" vertical="center" wrapText="1"/>
    </xf>
    <xf numFmtId="0" fontId="0" fillId="12" borderId="22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10" fillId="0" borderId="51" xfId="0" applyFont="1" applyBorder="1" applyAlignment="1">
      <alignment horizontal="center"/>
    </xf>
    <xf numFmtId="0" fontId="10" fillId="0" borderId="47" xfId="0" applyFont="1" applyBorder="1" applyAlignment="1">
      <alignment horizontal="center" vertical="center"/>
    </xf>
    <xf numFmtId="0" fontId="0" fillId="0" borderId="43" xfId="0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2"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colors>
    <mruColors>
      <color rgb="FFCC3D04"/>
      <color rgb="FFFF3399"/>
      <color rgb="FFFF6600"/>
      <color rgb="FFFF3300"/>
      <color rgb="FFCBCBC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O38"/>
  <sheetViews>
    <sheetView zoomScaleNormal="100" workbookViewId="0">
      <selection activeCell="E4" sqref="E4"/>
    </sheetView>
  </sheetViews>
  <sheetFormatPr baseColWidth="10" defaultRowHeight="12.75"/>
  <cols>
    <col min="1" max="1" width="3" customWidth="1"/>
    <col min="2" max="2" width="3" hidden="1" customWidth="1"/>
    <col min="3" max="3" width="25.7109375" customWidth="1"/>
    <col min="5" max="5" width="14.85546875" customWidth="1"/>
    <col min="7" max="7" width="14.85546875" customWidth="1"/>
    <col min="9" max="9" width="14.85546875" customWidth="1"/>
    <col min="11" max="11" width="14.85546875" customWidth="1"/>
    <col min="13" max="13" width="14.85546875" customWidth="1"/>
  </cols>
  <sheetData>
    <row r="1" spans="1:15" ht="18.75">
      <c r="A1" s="1"/>
      <c r="B1" s="1"/>
      <c r="C1" s="12" t="s">
        <v>11</v>
      </c>
      <c r="D1" s="11"/>
      <c r="E1" s="11"/>
      <c r="F1" s="10">
        <v>1</v>
      </c>
      <c r="G1" s="1"/>
      <c r="H1" s="1"/>
      <c r="I1" s="1"/>
      <c r="J1" s="1"/>
      <c r="K1" s="1"/>
      <c r="L1" s="1"/>
      <c r="M1" s="1"/>
      <c r="N1" s="1"/>
      <c r="O1" s="1"/>
    </row>
    <row r="2" spans="1:15" ht="19.5" thickBot="1">
      <c r="A2" s="1"/>
      <c r="B2" s="1"/>
      <c r="C2" s="1"/>
      <c r="D2" s="1"/>
      <c r="E2" s="1"/>
      <c r="F2" s="1"/>
      <c r="G2" s="1"/>
      <c r="H2" s="1"/>
      <c r="I2" s="9"/>
      <c r="J2" s="1"/>
      <c r="K2" s="8"/>
      <c r="L2" s="7"/>
      <c r="M2" s="7"/>
      <c r="N2" s="7"/>
      <c r="O2" s="7"/>
    </row>
    <row r="3" spans="1:15">
      <c r="A3" s="1"/>
      <c r="B3" s="1"/>
      <c r="C3" s="6"/>
      <c r="D3" s="1"/>
      <c r="E3" s="1"/>
      <c r="F3" s="132" t="s">
        <v>59</v>
      </c>
      <c r="G3" s="133"/>
      <c r="H3" s="133"/>
      <c r="I3" s="133"/>
      <c r="J3" s="133"/>
      <c r="K3" s="134"/>
      <c r="L3" s="1"/>
      <c r="M3" s="1"/>
      <c r="N3" s="1"/>
      <c r="O3" s="1"/>
    </row>
    <row r="4" spans="1:15" ht="27.75" thickBot="1">
      <c r="A4" s="1"/>
      <c r="B4" s="1"/>
      <c r="C4" s="5" t="s">
        <v>10</v>
      </c>
      <c r="D4" s="4">
        <f>F1</f>
        <v>1</v>
      </c>
      <c r="E4" s="1"/>
      <c r="F4" s="135"/>
      <c r="G4" s="136"/>
      <c r="H4" s="136"/>
      <c r="I4" s="136"/>
      <c r="J4" s="136"/>
      <c r="K4" s="137"/>
      <c r="L4" s="1"/>
      <c r="M4" s="1"/>
      <c r="N4" s="1"/>
      <c r="O4" s="1"/>
    </row>
    <row r="5" spans="1:15" ht="20.25">
      <c r="A5" s="1">
        <v>3</v>
      </c>
      <c r="B5" s="1"/>
      <c r="C5" s="52"/>
      <c r="D5" s="56" t="s">
        <v>74</v>
      </c>
      <c r="E5" s="51"/>
      <c r="F5" s="139" t="s">
        <v>86</v>
      </c>
      <c r="G5" s="139"/>
      <c r="H5" s="139"/>
      <c r="I5" s="139"/>
      <c r="J5" s="139"/>
      <c r="K5" s="139"/>
      <c r="L5" s="51"/>
      <c r="M5" s="51"/>
      <c r="N5" s="51"/>
      <c r="O5" s="53"/>
    </row>
    <row r="6" spans="1:15">
      <c r="A6" s="1"/>
      <c r="B6" s="1"/>
      <c r="C6" s="3"/>
      <c r="D6" s="127">
        <f ca="1">DATE(YEAR(TODAY()),1,0)-WEEKDAY(DATE(YEAR(TODAY()),1,1),2)+2+7*$F$1</f>
        <v>42373</v>
      </c>
      <c r="E6" s="138"/>
      <c r="F6" s="127">
        <f ca="1">D6+1</f>
        <v>42374</v>
      </c>
      <c r="G6" s="138"/>
      <c r="H6" s="127">
        <f ca="1">F6+1</f>
        <v>42375</v>
      </c>
      <c r="I6" s="138"/>
      <c r="J6" s="127">
        <f ca="1">H6+1</f>
        <v>42376</v>
      </c>
      <c r="K6" s="138"/>
      <c r="L6" s="127">
        <f ca="1">J6+1</f>
        <v>42377</v>
      </c>
      <c r="M6" s="138"/>
      <c r="N6" s="127">
        <f ca="1">L6+1</f>
        <v>42378</v>
      </c>
      <c r="O6" s="128"/>
    </row>
    <row r="7" spans="1:15" ht="13.5" thickBot="1">
      <c r="A7" s="1"/>
      <c r="B7" s="1"/>
      <c r="C7" s="2"/>
      <c r="D7" s="129" t="s">
        <v>7</v>
      </c>
      <c r="E7" s="130"/>
      <c r="F7" s="129" t="s">
        <v>6</v>
      </c>
      <c r="G7" s="130"/>
      <c r="H7" s="129" t="s">
        <v>5</v>
      </c>
      <c r="I7" s="130"/>
      <c r="J7" s="129" t="s">
        <v>4</v>
      </c>
      <c r="K7" s="130"/>
      <c r="L7" s="129" t="s">
        <v>3</v>
      </c>
      <c r="M7" s="130"/>
      <c r="N7" s="129" t="s">
        <v>2</v>
      </c>
      <c r="O7" s="131"/>
    </row>
    <row r="8" spans="1:15" ht="21" thickBot="1">
      <c r="A8" s="1"/>
      <c r="B8" s="1"/>
      <c r="C8" s="140" t="s">
        <v>57</v>
      </c>
      <c r="D8" s="141"/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2"/>
    </row>
    <row r="9" spans="1:15">
      <c r="A9" s="1">
        <v>4</v>
      </c>
      <c r="B9" s="1">
        <v>5</v>
      </c>
      <c r="C9" s="39" t="str">
        <f>VLOOKUP('planning NM'!$B$18,'planning NM'!$B$18:$BD$18,$A9,FALSE)</f>
        <v>Bernard</v>
      </c>
      <c r="D9" s="85">
        <f ca="1">VLOOKUP($D$6,'planning NM'!$B$18:$BP$336,A9,FALSE)</f>
        <v>0</v>
      </c>
      <c r="E9" s="86"/>
      <c r="F9" s="85">
        <f ca="1">VLOOKUP($F$6,'planning NM'!$B$18:$BP$336,A9,FALSE)</f>
        <v>0</v>
      </c>
      <c r="G9" s="86"/>
      <c r="H9" s="85">
        <f ca="1">VLOOKUP($H$6,'planning NM'!$B$18:$BP$336,A9,FALSE)</f>
        <v>0</v>
      </c>
      <c r="I9" s="86"/>
      <c r="J9" s="85">
        <f ca="1">VLOOKUP($J$6,'planning NM'!$B$18:$BP$336,A9,FALSE)</f>
        <v>0</v>
      </c>
      <c r="K9" s="86"/>
      <c r="L9" s="85">
        <f ca="1">VLOOKUP($L$6,'planning NM'!$B$18:$BP$336,A9,FALSE)</f>
        <v>0</v>
      </c>
      <c r="M9" s="86"/>
      <c r="N9" s="85">
        <f ca="1">VLOOKUP($N$6,'planning NM'!$B$18:$BP$336,A9,FALSE)</f>
        <v>0</v>
      </c>
      <c r="O9" s="92"/>
    </row>
    <row r="10" spans="1:15" ht="15" customHeight="1">
      <c r="A10" s="1">
        <v>6</v>
      </c>
      <c r="B10" s="1">
        <v>7</v>
      </c>
      <c r="C10" s="40" t="str">
        <f>VLOOKUP('planning NM'!$B$18,'planning NM'!$B$18:$BD$18,$A10,FALSE)</f>
        <v xml:space="preserve"> Mickael</v>
      </c>
      <c r="D10" s="77" t="str">
        <f ca="1">VLOOKUP($D$6,'planning NM'!$B$18:$BP$336,A10,FALSE)</f>
        <v>AM</v>
      </c>
      <c r="E10" s="83"/>
      <c r="F10" s="77" t="str">
        <f ca="1">VLOOKUP($F$6,'planning NM'!$B$18:$BP$336,A10,FALSE)</f>
        <v>AM</v>
      </c>
      <c r="G10" s="83"/>
      <c r="H10" s="77" t="str">
        <f ca="1">VLOOKUP($H$6,'planning NM'!$B$18:$BP$336,A10,FALSE)</f>
        <v>AM</v>
      </c>
      <c r="I10" s="83"/>
      <c r="J10" s="77" t="str">
        <f ca="1">VLOOKUP($J$6,'planning NM'!$B$18:$BP$336,A10,FALSE)</f>
        <v>AM</v>
      </c>
      <c r="K10" s="83"/>
      <c r="L10" s="77" t="str">
        <f ca="1">VLOOKUP($L$6,'planning NM'!$B$18:$BP$336,A10,FALSE)</f>
        <v>AM</v>
      </c>
      <c r="M10" s="83"/>
      <c r="N10" s="77">
        <f ca="1">VLOOKUP($N$6,'planning NM'!$B$18:$BP$336,A10,FALSE)</f>
        <v>0</v>
      </c>
      <c r="O10" s="78"/>
    </row>
    <row r="11" spans="1:15" ht="15" customHeight="1">
      <c r="A11" s="1">
        <v>8</v>
      </c>
      <c r="B11" s="1">
        <v>9</v>
      </c>
      <c r="C11" s="41" t="str">
        <f>VLOOKUP('planning NM'!$B$18,'planning NM'!$B$18:$BD$18,$A11,FALSE)</f>
        <v xml:space="preserve"> Gérard</v>
      </c>
      <c r="D11" s="119" t="str">
        <f ca="1">VLOOKUP($D$6,'planning NM'!$B$18:$BP$336,A11,FALSE)</f>
        <v>PTA2+PTA4+Autoclave</v>
      </c>
      <c r="E11" s="120"/>
      <c r="F11" s="119" t="str">
        <f ca="1">VLOOKUP($F$6,'planning NM'!$B$18:$BP$336,A11,FALSE)</f>
        <v>PTA2+PTA4+Autoclave</v>
      </c>
      <c r="G11" s="120"/>
      <c r="H11" s="119" t="str">
        <f ca="1">VLOOKUP($H$6,'planning NM'!$B$18:$BP$336,A11,FALSE)</f>
        <v>PTA2+PTA4+Autoclave</v>
      </c>
      <c r="I11" s="120"/>
      <c r="J11" s="119" t="str">
        <f ca="1">VLOOKUP($J$6,'planning NM'!$B$18:$BP$336,A11,FALSE)</f>
        <v>PTA2+PTA4+Autoclave</v>
      </c>
      <c r="K11" s="120"/>
      <c r="L11" s="119" t="str">
        <f ca="1">VLOOKUP($L$6,'planning NM'!$B$18:$BP$336,A11,FALSE)</f>
        <v>PTA2+PTA4+Autoclave</v>
      </c>
      <c r="M11" s="122"/>
      <c r="N11" s="119" t="str">
        <f ca="1">VLOOKUP($N$6,'planning NM'!$B$18:$BP$336,A11,FALSE)</f>
        <v xml:space="preserve"> </v>
      </c>
      <c r="O11" s="121"/>
    </row>
    <row r="12" spans="1:15" ht="15" customHeight="1">
      <c r="A12" s="1">
        <v>10</v>
      </c>
      <c r="B12" s="1">
        <v>11</v>
      </c>
      <c r="C12" s="40" t="str">
        <f>VLOOKUP('planning NM'!$B$18,'planning NM'!$B$18:$BD$18,$A12,FALSE)</f>
        <v>Pascal</v>
      </c>
      <c r="D12" s="77" t="str">
        <f ca="1">VLOOKUP($D$6,'planning NM'!$B$18:$BP$336,A12,FALSE)</f>
        <v>PTA5+PTA6+Autoclave</v>
      </c>
      <c r="E12" s="83"/>
      <c r="F12" s="77" t="str">
        <f ca="1">VLOOKUP($F$6,'planning NM'!$B$18:$BP$336,A12,FALSE)</f>
        <v>PTA5+PTA6+Autoclave</v>
      </c>
      <c r="G12" s="83"/>
      <c r="H12" s="77" t="str">
        <f ca="1">VLOOKUP($H$6,'planning NM'!$B$18:$BP$336,A12,FALSE)</f>
        <v>PTA5+PTA6+Autoclave</v>
      </c>
      <c r="I12" s="83"/>
      <c r="J12" s="77" t="str">
        <f ca="1">VLOOKUP($J$6,'planning NM'!$B$18:$BP$336,A12,FALSE)</f>
        <v>PTA5+PTA6+Autoclave</v>
      </c>
      <c r="K12" s="83"/>
      <c r="L12" s="77" t="str">
        <f ca="1">VLOOKUP($L$6,'planning NM'!$B$18:$BP$336,A12,FALSE)</f>
        <v>PTA5+PTA6+Autoclave</v>
      </c>
      <c r="M12" s="84"/>
      <c r="N12" s="77" t="str">
        <f ca="1">VLOOKUP($N$6,'planning NM'!$B$18:$BP$336,A12,FALSE)</f>
        <v xml:space="preserve"> </v>
      </c>
      <c r="O12" s="78"/>
    </row>
    <row r="13" spans="1:15" ht="15" customHeight="1">
      <c r="A13" s="1">
        <v>12</v>
      </c>
      <c r="B13" s="1">
        <v>13</v>
      </c>
      <c r="C13" s="41" t="str">
        <f>VLOOKUP('planning NM'!$B$18,'planning NM'!$B$18:$BD$18,$A13,FALSE)</f>
        <v xml:space="preserve"> Julien</v>
      </c>
      <c r="D13" s="119" t="str">
        <f ca="1">VLOOKUP($D$6,'planning NM'!$B$18:$BP$336,A13,FALSE)</f>
        <v>Uniwash 3 et 4</v>
      </c>
      <c r="E13" s="120"/>
      <c r="F13" s="119" t="str">
        <f ca="1">VLOOKUP($F$6,'planning NM'!$B$18:$BP$336,A13,FALSE)</f>
        <v>Uniwash 3 et 4</v>
      </c>
      <c r="G13" s="120"/>
      <c r="H13" s="119" t="str">
        <f ca="1">VLOOKUP($H$6,'planning NM'!$B$18:$BP$336,A13,FALSE)</f>
        <v>Uniwash 3 et 4</v>
      </c>
      <c r="I13" s="120"/>
      <c r="J13" s="119" t="str">
        <f ca="1">VLOOKUP($J$6,'planning NM'!$B$18:$BP$336,A13,FALSE)</f>
        <v>Uniwash 3 et 4</v>
      </c>
      <c r="K13" s="120"/>
      <c r="L13" s="119" t="str">
        <f ca="1">VLOOKUP($L$6,'planning NM'!$B$18:$BP$336,A13,FALSE)</f>
        <v>Uniwash 3 et 4</v>
      </c>
      <c r="M13" s="122"/>
      <c r="N13" s="119" t="str">
        <f ca="1">VLOOKUP($N$6,'planning NM'!$B$18:$BP$336,A13,FALSE)</f>
        <v xml:space="preserve"> </v>
      </c>
      <c r="O13" s="121"/>
    </row>
    <row r="14" spans="1:15" ht="15" customHeight="1" thickBot="1">
      <c r="A14" s="1">
        <v>14</v>
      </c>
      <c r="B14" s="1">
        <v>15</v>
      </c>
      <c r="C14" s="40" t="str">
        <f>VLOOKUP('planning NM'!$B$18,'planning NM'!$B$18:$BD$18,$A14,FALSE)</f>
        <v xml:space="preserve"> Loic</v>
      </c>
      <c r="D14" s="77" t="str">
        <f ca="1">VLOOKUP($D$6,'planning NM'!$B$15:$BP$333,A14,FALSE)</f>
        <v>CP</v>
      </c>
      <c r="E14" s="83"/>
      <c r="F14" s="77" t="str">
        <f ca="1">VLOOKUP($F$6,'planning NM'!$B$18:$BP$336,A14,FALSE)</f>
        <v>CP</v>
      </c>
      <c r="G14" s="83"/>
      <c r="H14" s="77" t="str">
        <f ca="1">VLOOKUP($H$6,'planning NM'!$B$18:$BP$336,A14,FALSE)</f>
        <v>CP</v>
      </c>
      <c r="I14" s="83"/>
      <c r="J14" s="77" t="str">
        <f ca="1">VLOOKUP($J$6,'planning NM'!$B$15:$BP$333,A14,FALSE)</f>
        <v>CP</v>
      </c>
      <c r="K14" s="83"/>
      <c r="L14" s="77" t="str">
        <f ca="1">VLOOKUP($L$6,'planning NM'!$B$15:$BP$333,A14,FALSE)</f>
        <v>CP</v>
      </c>
      <c r="M14" s="83"/>
      <c r="N14" s="77" t="str">
        <f ca="1">VLOOKUP($N$6,'planning NM'!$B$15:$BP$333,A14,FALSE)</f>
        <v xml:space="preserve"> </v>
      </c>
      <c r="O14" s="78"/>
    </row>
    <row r="15" spans="1:15" ht="21" customHeight="1" thickBot="1">
      <c r="A15" s="1"/>
      <c r="B15" s="1"/>
      <c r="C15" s="89" t="s">
        <v>1</v>
      </c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ht="15" customHeight="1">
      <c r="A16" s="1">
        <v>16</v>
      </c>
      <c r="B16" s="1">
        <v>17</v>
      </c>
      <c r="C16" s="39" t="str">
        <f>VLOOKUP('planning NM'!$B$18,'planning NM'!$B$18:$BD$18,$A16,FALSE)</f>
        <v xml:space="preserve"> Olivier</v>
      </c>
      <c r="D16" s="79" t="str">
        <f ca="1">VLOOKUP($D$6,'planning NM'!$B$18:$BP$336,A16,FALSE)</f>
        <v>SP5</v>
      </c>
      <c r="E16" s="80"/>
      <c r="F16" s="79" t="str">
        <f ca="1">VLOOKUP($F$6,'planning NM'!$B$18:$BP$336,A16,FALSE)</f>
        <v>SP5</v>
      </c>
      <c r="G16" s="80"/>
      <c r="H16" s="79" t="str">
        <f ca="1">VLOOKUP($H$6,'planning NM'!$B$18:$BP$336,A16,FALSE)</f>
        <v>SP5</v>
      </c>
      <c r="I16" s="80"/>
      <c r="J16" s="79" t="str">
        <f ca="1">VLOOKUP($J$6,'planning NM'!$B$18:$BP$336,A16,FALSE)</f>
        <v>SP5</v>
      </c>
      <c r="K16" s="80"/>
      <c r="L16" s="79" t="str">
        <f ca="1">VLOOKUP($L$6,'planning NM'!$B$18:$BP$336,A16,FALSE)</f>
        <v>SP5</v>
      </c>
      <c r="M16" s="80"/>
      <c r="N16" s="79" t="str">
        <f ca="1">VLOOKUP($N$6,'planning NM'!$B$18:$BP$336,A16,FALSE)</f>
        <v xml:space="preserve"> </v>
      </c>
      <c r="O16" s="82"/>
    </row>
    <row r="17" spans="1:15" ht="15" customHeight="1">
      <c r="A17" s="1">
        <v>18</v>
      </c>
      <c r="B17" s="1">
        <v>19</v>
      </c>
      <c r="C17" s="40" t="str">
        <f>VLOOKUP('planning NM'!$B$18,'planning NM'!$B$18:$BD$18,$A17,FALSE)</f>
        <v xml:space="preserve"> Corentin</v>
      </c>
      <c r="D17" s="77" t="str">
        <f ca="1">VLOOKUP($D$6,'planning NM'!$B$18:$BP$336,A17,FALSE)</f>
        <v>SP6</v>
      </c>
      <c r="E17" s="83"/>
      <c r="F17" s="77" t="str">
        <f ca="1">VLOOKUP($F$6,'planning NM'!$B$18:$BP$336,A17,FALSE)</f>
        <v>SP6</v>
      </c>
      <c r="G17" s="83"/>
      <c r="H17" s="77" t="str">
        <f ca="1">VLOOKUP($H$6,'planning NM'!$B$18:$BP$336,A17,FALSE)</f>
        <v>SP6</v>
      </c>
      <c r="I17" s="83"/>
      <c r="J17" s="77" t="str">
        <f ca="1">VLOOKUP($J$6,'planning NM'!$B$18:$BP$336,A17,FALSE)</f>
        <v>SP6</v>
      </c>
      <c r="K17" s="83"/>
      <c r="L17" s="77" t="str">
        <f ca="1">VLOOKUP($L$6,'planning NM'!$B$18:$BP$336,A17,FALSE)</f>
        <v>SP6</v>
      </c>
      <c r="M17" s="83"/>
      <c r="N17" s="77" t="str">
        <f ca="1">VLOOKUP($N$6,'planning NM'!$B$18:$BP$336,A17,FALSE)</f>
        <v xml:space="preserve"> </v>
      </c>
      <c r="O17" s="78"/>
    </row>
    <row r="18" spans="1:15" ht="15" customHeight="1">
      <c r="A18" s="1">
        <v>20</v>
      </c>
      <c r="B18" s="1">
        <v>21</v>
      </c>
      <c r="C18" s="39" t="str">
        <f>VLOOKUP('planning NM'!$B$18,'planning NM'!$B$18:$BD$18,$A18,FALSE)</f>
        <v>Sabrina</v>
      </c>
      <c r="D18" s="79" t="str">
        <f ca="1">VLOOKUP($D$6,'planning NM'!$B$18:$BP$336,A18,FALSE)</f>
        <v>SP4</v>
      </c>
      <c r="E18" s="80"/>
      <c r="F18" s="79" t="str">
        <f ca="1">VLOOKUP($F$6,'planning NM'!$B$18:$BP$336,A18,FALSE)</f>
        <v>SP4</v>
      </c>
      <c r="G18" s="80"/>
      <c r="H18" s="79" t="str">
        <f ca="1">VLOOKUP($H$6,'planning NM'!$B$18:$BP$336,A18,FALSE)</f>
        <v>SP4</v>
      </c>
      <c r="I18" s="80"/>
      <c r="J18" s="79" t="str">
        <f ca="1">VLOOKUP($J$6,'planning NM'!$B$18:$BP$336,A18,FALSE)</f>
        <v>SP4</v>
      </c>
      <c r="K18" s="80"/>
      <c r="L18" s="79" t="str">
        <f ca="1">VLOOKUP($L$6,'planning NM'!$B$18:$BP$336,A18,FALSE)</f>
        <v>SP4</v>
      </c>
      <c r="M18" s="80"/>
      <c r="N18" s="79" t="str">
        <f ca="1">VLOOKUP($N$6,'planning NM'!$B$18:$BP$336,A18,FALSE)</f>
        <v xml:space="preserve"> </v>
      </c>
      <c r="O18" s="82"/>
    </row>
    <row r="19" spans="1:15" ht="15" customHeight="1">
      <c r="A19" s="1">
        <v>50</v>
      </c>
      <c r="B19" s="1">
        <v>51</v>
      </c>
      <c r="C19" s="40" t="str">
        <f>VLOOKUP('planning NM'!$B$18,'planning NM'!$B$18:$BD$18,$A19,FALSE)</f>
        <v>BOURDEAUX Stéphane</v>
      </c>
      <c r="D19" s="77" t="str">
        <f ca="1">VLOOKUP($D$6,'planning NM'!$B$18:$BP$336,A19,FALSE)</f>
        <v>SP6</v>
      </c>
      <c r="E19" s="83"/>
      <c r="F19" s="77" t="str">
        <f ca="1">VLOOKUP($F$6,'planning NM'!$B$18:$BP$336,A19,FALSE)</f>
        <v>SP6</v>
      </c>
      <c r="G19" s="83"/>
      <c r="H19" s="77" t="str">
        <f ca="1">VLOOKUP($H$6,'planning NM'!$B$18:$BP$336,A19,FALSE)</f>
        <v>SP6</v>
      </c>
      <c r="I19" s="83"/>
      <c r="J19" s="77" t="str">
        <f ca="1">VLOOKUP($J$6,'planning NM'!$B$18:$BP$336,A19,FALSE)</f>
        <v>SP6</v>
      </c>
      <c r="K19" s="83"/>
      <c r="L19" s="77" t="str">
        <f ca="1">VLOOKUP($L$6,'planning NM'!$B$18:$BP$336,A19,FALSE)</f>
        <v>SP6</v>
      </c>
      <c r="M19" s="84"/>
      <c r="N19" s="77">
        <f ca="1">VLOOKUP($N$6,'planning NM'!$B$18:$BP$336,A19,FALSE)</f>
        <v>0</v>
      </c>
      <c r="O19" s="78"/>
    </row>
    <row r="20" spans="1:15" ht="15" customHeight="1">
      <c r="A20" s="1">
        <v>22</v>
      </c>
      <c r="B20" s="1">
        <v>23</v>
      </c>
      <c r="C20" s="41" t="str">
        <f>VLOOKUP('planning NM'!$B$18,'planning NM'!$B$18:$BD$18,$A20,FALSE)</f>
        <v>Catherine</v>
      </c>
      <c r="D20" s="119">
        <f ca="1">VLOOKUP($D$6,'planning NM'!$B$18:$BP$336,A20,FALSE)</f>
        <v>0</v>
      </c>
      <c r="E20" s="120"/>
      <c r="F20" s="119" t="str">
        <f ca="1">VLOOKUP($F$6,'planning NM'!$B$18:$BP$336,A20,FALSE)</f>
        <v xml:space="preserve"> </v>
      </c>
      <c r="G20" s="120"/>
      <c r="H20" s="119" t="str">
        <f ca="1">VLOOKUP($H$6,'planning NM'!$B$18:$BP$336,A20,FALSE)</f>
        <v xml:space="preserve"> </v>
      </c>
      <c r="I20" s="120"/>
      <c r="J20" s="119" t="str">
        <f ca="1">VLOOKUP($J$6,'planning NM'!$B$18:$BP$336,A20,FALSE)</f>
        <v xml:space="preserve"> </v>
      </c>
      <c r="K20" s="120"/>
      <c r="L20" s="119" t="str">
        <f ca="1">VLOOKUP($L$6,'planning NM'!$B$18:$BP$336,A20,FALSE)</f>
        <v xml:space="preserve"> </v>
      </c>
      <c r="M20" s="120"/>
      <c r="N20" s="119" t="str">
        <f ca="1">VLOOKUP($N$6,'planning NM'!$B$18:$BP$336,A20,FALSE)</f>
        <v xml:space="preserve"> </v>
      </c>
      <c r="O20" s="121"/>
    </row>
    <row r="21" spans="1:15" ht="15" customHeight="1">
      <c r="A21" s="1">
        <v>24</v>
      </c>
      <c r="B21" s="1">
        <v>25</v>
      </c>
      <c r="C21" s="40" t="str">
        <f>VLOOKUP('planning NM'!$B$18,'planning NM'!$B$18:$BD$18,$A21,FALSE)</f>
        <v xml:space="preserve"> JP</v>
      </c>
      <c r="D21" s="77" t="str">
        <f ca="1">VLOOKUP($D$6,'planning NM'!$B$18:$BP$336,A21,FALSE)</f>
        <v xml:space="preserve"> </v>
      </c>
      <c r="E21" s="83"/>
      <c r="F21" s="77" t="str">
        <f ca="1">VLOOKUP($F$6,'planning NM'!$B$18:$BP$336,A21,FALSE)</f>
        <v xml:space="preserve"> </v>
      </c>
      <c r="G21" s="83"/>
      <c r="H21" s="77" t="str">
        <f ca="1">VLOOKUP($H$6,'planning NM'!$B$18:$BP$336,A21,FALSE)</f>
        <v xml:space="preserve"> </v>
      </c>
      <c r="I21" s="83"/>
      <c r="J21" s="77" t="str">
        <f ca="1">VLOOKUP($J$6,'planning NM'!$B$18:$BP$336,A21,FALSE)</f>
        <v xml:space="preserve"> </v>
      </c>
      <c r="K21" s="83"/>
      <c r="L21" s="77" t="str">
        <f ca="1">VLOOKUP($L$6,'planning NM'!$B$18:$BP$336,A21,FALSE)</f>
        <v xml:space="preserve"> </v>
      </c>
      <c r="M21" s="84"/>
      <c r="N21" s="77" t="str">
        <f ca="1">VLOOKUP($N$6,'planning NM'!$B$18:$BP$336,A21,FALSE)</f>
        <v xml:space="preserve"> </v>
      </c>
      <c r="O21" s="78"/>
    </row>
    <row r="22" spans="1:15" ht="15" customHeight="1">
      <c r="A22" s="1">
        <v>52</v>
      </c>
      <c r="B22" s="1">
        <v>53</v>
      </c>
      <c r="C22" s="41">
        <f>VLOOKUP('planning NM'!$B$18,'planning NM'!$B$18:$BD$18,$A22,FALSE)</f>
        <v>0</v>
      </c>
      <c r="D22" s="119" t="str">
        <f ca="1">VLOOKUP($D$6,'planning NM'!$B$18:$BP$336,A22,FALSE)</f>
        <v>SSP</v>
      </c>
      <c r="E22" s="120"/>
      <c r="F22" s="119" t="str">
        <f ca="1">VLOOKUP($F$6,'planning NM'!$B$18:$BP$336,A22,FALSE)</f>
        <v>SSP</v>
      </c>
      <c r="G22" s="120"/>
      <c r="H22" s="119" t="str">
        <f ca="1">VLOOKUP($H$6,'planning NM'!$B$18:$BP$336,A22,FALSE)</f>
        <v>SSP</v>
      </c>
      <c r="I22" s="120"/>
      <c r="J22" s="119" t="str">
        <f ca="1">VLOOKUP($J$6,'planning NM'!$B$18:$BP$336,A22,FALSE)</f>
        <v>SSP</v>
      </c>
      <c r="K22" s="120"/>
      <c r="L22" s="119" t="str">
        <f ca="1">VLOOKUP($L$6,'planning NM'!$B$18:$BP$336,A22,FALSE)</f>
        <v>SSP</v>
      </c>
      <c r="M22" s="122"/>
      <c r="N22" s="119">
        <f ca="1">VLOOKUP($N$6,'planning NM'!$B$18:$BP$336,A22,FALSE)</f>
        <v>0</v>
      </c>
      <c r="O22" s="121"/>
    </row>
    <row r="23" spans="1:15" ht="15" customHeight="1" thickBot="1">
      <c r="A23" s="1">
        <v>54</v>
      </c>
      <c r="B23" s="1">
        <v>53</v>
      </c>
      <c r="C23" s="63">
        <f>VLOOKUP('planning NM'!$B$18,'planning NM'!$B$18:$BD$18,$A23,FALSE)</f>
        <v>0</v>
      </c>
      <c r="D23" s="123" t="str">
        <f ca="1">VLOOKUP($D$6,'planning NM'!$B$18:$BP$336,A23,FALSE)</f>
        <v>SSP</v>
      </c>
      <c r="E23" s="124"/>
      <c r="F23" s="123" t="str">
        <f ca="1">VLOOKUP($F$6,'planning NM'!$B$18:$BP$336,A23,FALSE)</f>
        <v>SSP</v>
      </c>
      <c r="G23" s="124"/>
      <c r="H23" s="123" t="str">
        <f ca="1">VLOOKUP($H$6,'planning NM'!$B$18:$BP$336,A23,FALSE)</f>
        <v>SSP</v>
      </c>
      <c r="I23" s="124"/>
      <c r="J23" s="123" t="str">
        <f ca="1">VLOOKUP($J$6,'planning NM'!$B$18:$BP$336,A23,FALSE)</f>
        <v>SSP</v>
      </c>
      <c r="K23" s="124"/>
      <c r="L23" s="123" t="str">
        <f ca="1">VLOOKUP($L$6,'planning NM'!$B$18:$BP$336,A23,FALSE)</f>
        <v>SSP</v>
      </c>
      <c r="M23" s="125"/>
      <c r="N23" s="123">
        <f ca="1">VLOOKUP($N$6,'planning NM'!$B$18:$BP$336,A23,FALSE)</f>
        <v>0</v>
      </c>
      <c r="O23" s="126"/>
    </row>
    <row r="24" spans="1:15" ht="21" thickBot="1">
      <c r="A24" s="1"/>
      <c r="B24" s="1"/>
      <c r="C24" s="144" t="s">
        <v>58</v>
      </c>
      <c r="D24" s="145"/>
      <c r="E24" s="145"/>
      <c r="F24" s="145"/>
      <c r="G24" s="145"/>
      <c r="H24" s="145"/>
      <c r="I24" s="145"/>
      <c r="J24" s="145"/>
      <c r="K24" s="145"/>
      <c r="L24" s="145"/>
      <c r="M24" s="145"/>
      <c r="N24" s="145"/>
      <c r="O24" s="146"/>
    </row>
    <row r="25" spans="1:15" ht="15" customHeight="1">
      <c r="A25" s="1">
        <v>26</v>
      </c>
      <c r="B25" s="1">
        <v>27</v>
      </c>
      <c r="C25" s="40">
        <f>VLOOKUP('planning NM'!$B$18,'planning NM'!$B$18:$BD$18,$A25,FALSE)</f>
        <v>0</v>
      </c>
      <c r="D25" s="77" t="str">
        <f ca="1">VLOOKUP($D$6,'planning NM'!$B$18:$BP$336,A25,FALSE)</f>
        <v xml:space="preserve"> </v>
      </c>
      <c r="E25" s="83"/>
      <c r="F25" s="77" t="str">
        <f ca="1">VLOOKUP($F$6,'planning NM'!$B$18:$BP$336,A25,FALSE)</f>
        <v xml:space="preserve"> </v>
      </c>
      <c r="G25" s="83"/>
      <c r="H25" s="77" t="str">
        <f ca="1">VLOOKUP($H$6,'planning NM'!$B$18:$BP$336,A25,FALSE)</f>
        <v xml:space="preserve"> </v>
      </c>
      <c r="I25" s="83"/>
      <c r="J25" s="77" t="str">
        <f ca="1">VLOOKUP($J$6,'planning NM'!$B$18:$BP$336,A25,FALSE)</f>
        <v xml:space="preserve"> </v>
      </c>
      <c r="K25" s="83"/>
      <c r="L25" s="77" t="str">
        <f ca="1">VLOOKUP($L$6,'planning NM'!$B$18:$BP$336,A25,FALSE)</f>
        <v xml:space="preserve"> </v>
      </c>
      <c r="M25" s="83"/>
      <c r="N25" s="77" t="str">
        <f ca="1">VLOOKUP($N$6,'planning NM'!$B$18:$BP$336,A25,FALSE)</f>
        <v xml:space="preserve"> </v>
      </c>
      <c r="O25" s="78"/>
    </row>
    <row r="26" spans="1:15" ht="15" customHeight="1">
      <c r="A26" s="1">
        <v>28</v>
      </c>
      <c r="B26" s="1">
        <v>29</v>
      </c>
      <c r="C26" s="39" t="str">
        <f>VLOOKUP('planning NM'!$B$18,'planning NM'!$B$18:$BD$18,$A26,FALSE)</f>
        <v xml:space="preserve"> Jacques</v>
      </c>
      <c r="D26" s="79" t="str">
        <f ca="1">VLOOKUP($D$6,'planning NM'!$B$18:$BP$336,A26,FALSE)</f>
        <v>VIS 1</v>
      </c>
      <c r="E26" s="80"/>
      <c r="F26" s="79" t="str">
        <f ca="1">VLOOKUP($F$6,'planning NM'!$B$18:$BP$336,A26,FALSE)</f>
        <v>VIS 1</v>
      </c>
      <c r="G26" s="80"/>
      <c r="H26" s="79" t="str">
        <f ca="1">VLOOKUP($H$6,'planning NM'!$B$18:$BP$336,A26,FALSE)</f>
        <v>VIS 1</v>
      </c>
      <c r="I26" s="80"/>
      <c r="J26" s="79" t="str">
        <f ca="1">VLOOKUP($J$6,'planning NM'!$B$18:$BP$336,A26,FALSE)</f>
        <v>VIS 1</v>
      </c>
      <c r="K26" s="80"/>
      <c r="L26" s="79" t="str">
        <f ca="1">VLOOKUP($L$6,'planning NM'!$B$18:$BP$336,A26,FALSE)</f>
        <v>VIS 1</v>
      </c>
      <c r="M26" s="81"/>
      <c r="N26" s="79" t="str">
        <f ca="1">VLOOKUP($N$6,'planning NM'!$B$18:$BP$336,A26,FALSE)</f>
        <v xml:space="preserve"> </v>
      </c>
      <c r="O26" s="82"/>
    </row>
    <row r="27" spans="1:15" ht="15" customHeight="1">
      <c r="A27" s="1">
        <v>30</v>
      </c>
      <c r="B27" s="1">
        <v>31</v>
      </c>
      <c r="C27" s="40" t="str">
        <f>VLOOKUP('planning NM'!$B$18,'planning NM'!$B$18:$BD$18,$A27,FALSE)</f>
        <v>Gwenaelle</v>
      </c>
      <c r="D27" s="77" t="str">
        <f ca="1">VLOOKUP($D$6,'planning NM'!$B$18:$BP$336,A27,FALSE)</f>
        <v>VIS 2</v>
      </c>
      <c r="E27" s="83"/>
      <c r="F27" s="77" t="str">
        <f ca="1">VLOOKUP($F$6,'planning NM'!$B$18:$BP$336,A27,FALSE)</f>
        <v>VIS 2</v>
      </c>
      <c r="G27" s="83"/>
      <c r="H27" s="77" t="str">
        <f ca="1">VLOOKUP($H$6,'planning NM'!$B$18:$BP$336,A27,FALSE)</f>
        <v>VIS 2</v>
      </c>
      <c r="I27" s="83"/>
      <c r="J27" s="77" t="str">
        <f ca="1">VLOOKUP($J$6,'planning NM'!$B$18:$BP$336,A27,FALSE)</f>
        <v>VIS 2</v>
      </c>
      <c r="K27" s="83"/>
      <c r="L27" s="77" t="str">
        <f ca="1">VLOOKUP($L$6,'planning NM'!$B$18:$BP$336,A27,FALSE)</f>
        <v>VIS 2</v>
      </c>
      <c r="M27" s="83"/>
      <c r="N27" s="77" t="str">
        <f ca="1">VLOOKUP($N$6,'planning NM'!$B$18:$BP$336,A27,FALSE)</f>
        <v xml:space="preserve"> </v>
      </c>
      <c r="O27" s="78"/>
    </row>
    <row r="28" spans="1:15" ht="15" customHeight="1" thickBot="1">
      <c r="A28" s="1">
        <v>32</v>
      </c>
      <c r="B28" s="1">
        <v>33</v>
      </c>
      <c r="C28" s="41" t="str">
        <f>VLOOKUP('planning NM'!$B$18,'planning NM'!$B$18:$BD$18,$A28,FALSE)</f>
        <v>Auphélie</v>
      </c>
      <c r="D28" s="119" t="str">
        <f ca="1">VLOOKUP($D$6,'planning NM'!$B$18:$BP$336,A28,FALSE)</f>
        <v>RENFORT</v>
      </c>
      <c r="E28" s="120"/>
      <c r="F28" s="119" t="str">
        <f ca="1">VLOOKUP($F$6,'planning NM'!$B$18:$BP$336,A28,FALSE)</f>
        <v>RENFORT</v>
      </c>
      <c r="G28" s="120"/>
      <c r="H28" s="119" t="str">
        <f ca="1">VLOOKUP($H$6,'planning NM'!$B$18:$BP$336,A28,FALSE)</f>
        <v>RENFORT</v>
      </c>
      <c r="I28" s="120"/>
      <c r="J28" s="119" t="str">
        <f ca="1">VLOOKUP($J$6,'planning NM'!$B$18:$BP$336,A28,FALSE)</f>
        <v>RENFORT</v>
      </c>
      <c r="K28" s="120"/>
      <c r="L28" s="119" t="str">
        <f ca="1">VLOOKUP($L$6,'planning NM'!$B$18:$BP$336,A28,FALSE)</f>
        <v>RENFORT</v>
      </c>
      <c r="M28" s="120"/>
      <c r="N28" s="119" t="str">
        <f ca="1">VLOOKUP($N$6,'planning NM'!$B$18:$BP$336,A28,FALSE)</f>
        <v xml:space="preserve"> </v>
      </c>
      <c r="O28" s="121"/>
    </row>
    <row r="29" spans="1:15" ht="21" customHeight="1" thickBot="1">
      <c r="A29" s="1"/>
      <c r="B29" s="1"/>
      <c r="C29" s="87" t="s">
        <v>0</v>
      </c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118"/>
    </row>
    <row r="30" spans="1:15" ht="15" customHeight="1">
      <c r="A30" s="1">
        <v>34</v>
      </c>
      <c r="B30" s="1">
        <v>35</v>
      </c>
      <c r="C30" s="40" t="str">
        <f>VLOOKUP('planning NM'!$B$18,'planning NM'!$B$18:$BD$18,$A30,FALSE)</f>
        <v xml:space="preserve"> Johan</v>
      </c>
      <c r="D30" s="77" t="str">
        <f ca="1">VLOOKUP($D$6,'planning NM'!$B$18:$BP$336,A30,FALSE)</f>
        <v>emb</v>
      </c>
      <c r="E30" s="83"/>
      <c r="F30" s="77" t="str">
        <f ca="1">VLOOKUP($F$6,'planning NM'!$B$18:$BP$336,A30,FALSE)</f>
        <v>emb</v>
      </c>
      <c r="G30" s="83"/>
      <c r="H30" s="77" t="str">
        <f ca="1">VLOOKUP($H$6,'planning NM'!$B$18:$BP$336,A30,FALSE)</f>
        <v>emb</v>
      </c>
      <c r="I30" s="83"/>
      <c r="J30" s="77" t="str">
        <f ca="1">VLOOKUP($J$6,'planning NM'!$B$18:$BP$336,A30,FALSE)</f>
        <v>emb</v>
      </c>
      <c r="K30" s="83"/>
      <c r="L30" s="77" t="str">
        <f ca="1">VLOOKUP($L$6,'planning NM'!$B$18:$BP$336,A30,FALSE)</f>
        <v>emb</v>
      </c>
      <c r="M30" s="83"/>
      <c r="N30" s="77" t="str">
        <f ca="1">VLOOKUP($N$6,'planning NM'!$B$15:$BP$333,A30,FALSE)</f>
        <v xml:space="preserve"> </v>
      </c>
      <c r="O30" s="78"/>
    </row>
    <row r="31" spans="1:15" ht="13.5" customHeight="1">
      <c r="A31" s="1">
        <v>36</v>
      </c>
      <c r="B31" s="1">
        <v>37</v>
      </c>
      <c r="C31" s="43" t="str">
        <f>VLOOKUP('planning NM'!$B$18,'planning NM'!$B$18:$BD$18,$A31,FALSE)</f>
        <v>Matthieu</v>
      </c>
      <c r="D31" s="115" t="str">
        <f ca="1">VLOOKUP($D$6,'planning NM'!$B$18:$BP$336,A31,FALSE)</f>
        <v>emb</v>
      </c>
      <c r="E31" s="115"/>
      <c r="F31" s="115" t="str">
        <f ca="1">VLOOKUP($F$6,'planning NM'!$B$18:$BP$336,A31,FALSE)</f>
        <v>emb</v>
      </c>
      <c r="G31" s="115"/>
      <c r="H31" s="115" t="str">
        <f ca="1">VLOOKUP($H$6,'planning NM'!$B$18:$BP$336,A31,FALSE)</f>
        <v>emb</v>
      </c>
      <c r="I31" s="115"/>
      <c r="J31" s="115" t="str">
        <f ca="1">VLOOKUP($J$6,'planning NM'!$B$18:$BP$336,A31,FALSE)</f>
        <v>emb</v>
      </c>
      <c r="K31" s="115"/>
      <c r="L31" s="115" t="str">
        <f ca="1">VLOOKUP($L$6,'planning NM'!$B$18:$BP$336,A31,FALSE)</f>
        <v>emb</v>
      </c>
      <c r="M31" s="115"/>
      <c r="N31" s="116" t="str">
        <f ca="1">VLOOKUP($N$6,'planning NM'!$B$18:$BP$336,A31,FALSE)</f>
        <v xml:space="preserve"> </v>
      </c>
      <c r="O31" s="117"/>
    </row>
    <row r="32" spans="1:15">
      <c r="A32" s="1">
        <v>38</v>
      </c>
      <c r="B32" s="1">
        <v>39</v>
      </c>
      <c r="C32" s="48" t="str">
        <f>VLOOKUP('planning NM'!$B$18,'planning NM'!$B$18:$BD$18,$A32,FALSE)</f>
        <v xml:space="preserve"> Ludovic</v>
      </c>
      <c r="D32" s="101" t="str">
        <f ca="1">VLOOKUP($D$6,'planning NM'!$B$18:$BP$336,A32,FALSE)</f>
        <v xml:space="preserve">TB1 + H3 </v>
      </c>
      <c r="E32" s="102"/>
      <c r="F32" s="101" t="str">
        <f ca="1">VLOOKUP($F$6,'planning NM'!$B$18:$BP$336,A32,FALSE)</f>
        <v xml:space="preserve">TB1 + H3 </v>
      </c>
      <c r="G32" s="102"/>
      <c r="H32" s="101" t="str">
        <f ca="1">VLOOKUP($H$6,'planning NM'!$B$18:$BP$336,A32,FALSE)</f>
        <v xml:space="preserve">TB1 + H3 </v>
      </c>
      <c r="I32" s="107"/>
      <c r="J32" s="101" t="str">
        <f ca="1">VLOOKUP($J$6,'planning NM'!$B$18:$BP$336,A32,FALSE)</f>
        <v xml:space="preserve">TB1 + H3 </v>
      </c>
      <c r="K32" s="102"/>
      <c r="L32" s="101" t="str">
        <f ca="1">VLOOKUP($L$6,'planning NM'!$B$18:$BP$336,A32,FALSE)</f>
        <v xml:space="preserve">TB1 + H3 </v>
      </c>
      <c r="M32" s="107"/>
      <c r="N32" s="101" t="str">
        <f ca="1">VLOOKUP($N$6,'planning NM'!$B$18:$BP$336,A32,FALSE)</f>
        <v xml:space="preserve"> </v>
      </c>
      <c r="O32" s="108"/>
    </row>
    <row r="33" spans="1:15">
      <c r="A33" s="1">
        <v>40</v>
      </c>
      <c r="B33" s="42">
        <v>41</v>
      </c>
      <c r="C33" s="46" t="str">
        <f>VLOOKUP('planning NM'!$B$18,'planning NM'!$B$18:$BD$18,$A33,FALSE)</f>
        <v>Cedric</v>
      </c>
      <c r="D33" s="103" t="str">
        <f ca="1">VLOOKUP($D$6,'planning NM'!$B$18:$BP$336,A33,FALSE)</f>
        <v>découpe</v>
      </c>
      <c r="E33" s="104"/>
      <c r="F33" s="103" t="str">
        <f ca="1">VLOOKUP($F$6,'planning NM'!$B$18:$BP$336,A33,FALSE)</f>
        <v>SP2</v>
      </c>
      <c r="G33" s="104"/>
      <c r="H33" s="103" t="str">
        <f ca="1">VLOOKUP($H$6,'planning NM'!$B$18:$BP$336,A33,FALSE)</f>
        <v>SP2</v>
      </c>
      <c r="I33" s="105"/>
      <c r="J33" s="103" t="str">
        <f ca="1">VLOOKUP($J$6,'planning NM'!$B$18:$BP$336,A33,FALSE)</f>
        <v>SP2</v>
      </c>
      <c r="K33" s="104"/>
      <c r="L33" s="103" t="str">
        <f ca="1">VLOOKUP($L$6,'planning NM'!$B$18:$BP$336,A33,FALSE)</f>
        <v>SP2</v>
      </c>
      <c r="M33" s="105"/>
      <c r="N33" s="103" t="str">
        <f ca="1">VLOOKUP($N$6,'planning NM'!$B$18:$BP$336,A33,FALSE)</f>
        <v xml:space="preserve"> </v>
      </c>
      <c r="O33" s="106"/>
    </row>
    <row r="34" spans="1:15" ht="13.5" thickBot="1">
      <c r="A34" s="1">
        <v>42</v>
      </c>
      <c r="B34" s="42">
        <v>43</v>
      </c>
      <c r="C34" s="47" t="str">
        <f>VLOOKUP('planning NM'!$B$18,'planning NM'!$B$18:$BD$18,$A34,FALSE)</f>
        <v xml:space="preserve"> Emilie</v>
      </c>
      <c r="D34" s="97" t="str">
        <f ca="1">VLOOKUP($D$6,'planning NM'!$B$18:$BP$336,A34,FALSE)</f>
        <v>AM</v>
      </c>
      <c r="E34" s="98"/>
      <c r="F34" s="97" t="str">
        <f ca="1">VLOOKUP($F$6,'planning NM'!$B$18:$BP$336,A34,FALSE)</f>
        <v>AM</v>
      </c>
      <c r="G34" s="98"/>
      <c r="H34" s="97" t="str">
        <f ca="1">VLOOKUP($H$6,'planning NM'!$B$18:$BP$336,A34,FALSE)</f>
        <v>AM</v>
      </c>
      <c r="I34" s="99"/>
      <c r="J34" s="97" t="str">
        <f ca="1">VLOOKUP($J$6,'planning NM'!$B$18:$BP$336,A34,FALSE)</f>
        <v>AM</v>
      </c>
      <c r="K34" s="98"/>
      <c r="L34" s="97" t="str">
        <f ca="1">VLOOKUP($L$6,'planning NM'!$B$18:$BP$336,A34,FALSE)</f>
        <v>AM</v>
      </c>
      <c r="M34" s="99"/>
      <c r="N34" s="97" t="str">
        <f ca="1">VLOOKUP($N$6,'planning NM'!$B$18:$BP$336,A34,FALSE)</f>
        <v xml:space="preserve"> </v>
      </c>
      <c r="O34" s="100"/>
    </row>
    <row r="35" spans="1:15" ht="21" customHeight="1" thickBot="1">
      <c r="A35" s="1"/>
      <c r="B35" s="1"/>
      <c r="C35" s="109" t="s">
        <v>72</v>
      </c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  <c r="O35" s="111"/>
    </row>
    <row r="36" spans="1:15">
      <c r="A36" s="1">
        <v>48</v>
      </c>
      <c r="B36" s="42">
        <v>49</v>
      </c>
      <c r="C36" s="61">
        <f>VLOOKUP('planning NM'!$B$18,'planning NM'!$B$18:$BD$18,$A36,FALSE)</f>
        <v>0</v>
      </c>
      <c r="D36" s="112" t="str">
        <f ca="1">VLOOKUP($D$6,'planning NM'!$B$18:$BP$336,A36,FALSE)</f>
        <v xml:space="preserve"> </v>
      </c>
      <c r="E36" s="113"/>
      <c r="F36" s="112" t="str">
        <f ca="1">VLOOKUP($F$6,'planning NM'!$B$18:$BP$336,A36,FALSE)</f>
        <v xml:space="preserve"> </v>
      </c>
      <c r="G36" s="113"/>
      <c r="H36" s="112" t="str">
        <f ca="1">VLOOKUP($H$6,'planning NM'!$B$18:$BP$336,A36,FALSE)</f>
        <v xml:space="preserve"> </v>
      </c>
      <c r="I36" s="114"/>
      <c r="J36" s="112" t="str">
        <f ca="1">VLOOKUP($J$6,'planning NM'!$B$18:$BP$336,A36,FALSE)</f>
        <v xml:space="preserve"> </v>
      </c>
      <c r="K36" s="113"/>
      <c r="L36" s="112" t="str">
        <f ca="1">VLOOKUP($L$6,'planning NM'!$B$18:$BP$336,A36,FALSE)</f>
        <v xml:space="preserve"> </v>
      </c>
      <c r="M36" s="114"/>
      <c r="N36" s="112" t="str">
        <f ca="1">VLOOKUP($N$6,'planning NM'!$B$18:$BP$336,A36,FALSE)</f>
        <v xml:space="preserve"> </v>
      </c>
      <c r="O36" s="143"/>
    </row>
    <row r="37" spans="1:15" ht="13.5" thickBot="1">
      <c r="A37" s="1">
        <v>46</v>
      </c>
      <c r="B37" s="42">
        <v>47</v>
      </c>
      <c r="C37" s="47" t="str">
        <f>VLOOKUP('planning NM'!$B$18,'planning NM'!$B$18:$BD$18,$A37,FALSE)</f>
        <v xml:space="preserve"> Alexis</v>
      </c>
      <c r="D37" s="97" t="str">
        <f ca="1">VLOOKUP($D$6,'planning NM'!$B$18:$BP$336,A37,FALSE)</f>
        <v xml:space="preserve"> </v>
      </c>
      <c r="E37" s="98"/>
      <c r="F37" s="97">
        <f ca="1">VLOOKUP($F$6,'planning NM'!$B$18:$BP$336,A37,FALSE)</f>
        <v>0</v>
      </c>
      <c r="G37" s="98"/>
      <c r="H37" s="97" t="str">
        <f ca="1">VLOOKUP($H$6,'planning NM'!$B$18:$BP$336,A37,FALSE)</f>
        <v xml:space="preserve"> </v>
      </c>
      <c r="I37" s="99"/>
      <c r="J37" s="97" t="str">
        <f ca="1">VLOOKUP($J$6,'planning NM'!$B$18:$BP$336,A37,FALSE)</f>
        <v xml:space="preserve"> </v>
      </c>
      <c r="K37" s="98"/>
      <c r="L37" s="97" t="str">
        <f ca="1">VLOOKUP($L$6,'planning NM'!$B$18:$BP$336,A37,FALSE)</f>
        <v xml:space="preserve"> </v>
      </c>
      <c r="M37" s="99"/>
      <c r="N37" s="97" t="str">
        <f ca="1">VLOOKUP($N$6,'planning NM'!$B$18:$BP$336,A37,FALSE)</f>
        <v xml:space="preserve"> </v>
      </c>
      <c r="O37" s="100"/>
    </row>
    <row r="38" spans="1:15">
      <c r="A38" s="1"/>
      <c r="B38" s="42"/>
      <c r="L38" s="95" t="s">
        <v>87</v>
      </c>
      <c r="M38" s="96"/>
      <c r="N38" s="96"/>
      <c r="O38" s="96"/>
    </row>
  </sheetData>
  <mergeCells count="170">
    <mergeCell ref="L36:M36"/>
    <mergeCell ref="N36:O36"/>
    <mergeCell ref="D37:E37"/>
    <mergeCell ref="F37:G37"/>
    <mergeCell ref="H37:I37"/>
    <mergeCell ref="J37:K37"/>
    <mergeCell ref="L37:M37"/>
    <mergeCell ref="N37:O37"/>
    <mergeCell ref="D9:E9"/>
    <mergeCell ref="F9:G9"/>
    <mergeCell ref="H9:I9"/>
    <mergeCell ref="J9:K9"/>
    <mergeCell ref="L9:M9"/>
    <mergeCell ref="N9:O9"/>
    <mergeCell ref="C24:O24"/>
    <mergeCell ref="D17:E17"/>
    <mergeCell ref="F17:G17"/>
    <mergeCell ref="H17:I17"/>
    <mergeCell ref="J17:K17"/>
    <mergeCell ref="L17:M17"/>
    <mergeCell ref="N17:O17"/>
    <mergeCell ref="D23:E23"/>
    <mergeCell ref="F23:G23"/>
    <mergeCell ref="H23:I23"/>
    <mergeCell ref="C8:O8"/>
    <mergeCell ref="D16:E16"/>
    <mergeCell ref="F16:G16"/>
    <mergeCell ref="D10:E10"/>
    <mergeCell ref="F10:G10"/>
    <mergeCell ref="H10:I10"/>
    <mergeCell ref="J10:K10"/>
    <mergeCell ref="L10:M10"/>
    <mergeCell ref="N10:O10"/>
    <mergeCell ref="D14:E14"/>
    <mergeCell ref="F14:G14"/>
    <mergeCell ref="H14:I14"/>
    <mergeCell ref="J14:K14"/>
    <mergeCell ref="L14:M14"/>
    <mergeCell ref="N14:O14"/>
    <mergeCell ref="D11:E11"/>
    <mergeCell ref="F11:G11"/>
    <mergeCell ref="H11:I11"/>
    <mergeCell ref="H16:I16"/>
    <mergeCell ref="J16:K16"/>
    <mergeCell ref="L16:M16"/>
    <mergeCell ref="N16:O16"/>
    <mergeCell ref="J11:K11"/>
    <mergeCell ref="L11:M11"/>
    <mergeCell ref="N6:O6"/>
    <mergeCell ref="D7:E7"/>
    <mergeCell ref="F7:G7"/>
    <mergeCell ref="H7:I7"/>
    <mergeCell ref="J7:K7"/>
    <mergeCell ref="L7:M7"/>
    <mergeCell ref="N7:O7"/>
    <mergeCell ref="F3:K4"/>
    <mergeCell ref="D6:E6"/>
    <mergeCell ref="F6:G6"/>
    <mergeCell ref="H6:I6"/>
    <mergeCell ref="J6:K6"/>
    <mergeCell ref="L6:M6"/>
    <mergeCell ref="F5:K5"/>
    <mergeCell ref="D20:E20"/>
    <mergeCell ref="F20:G20"/>
    <mergeCell ref="H20:I20"/>
    <mergeCell ref="J20:K20"/>
    <mergeCell ref="L20:M20"/>
    <mergeCell ref="N20:O20"/>
    <mergeCell ref="J23:K23"/>
    <mergeCell ref="L23:M23"/>
    <mergeCell ref="N23:O23"/>
    <mergeCell ref="D21:E21"/>
    <mergeCell ref="F21:G21"/>
    <mergeCell ref="H21:I21"/>
    <mergeCell ref="J21:K21"/>
    <mergeCell ref="L21:M21"/>
    <mergeCell ref="N21:O21"/>
    <mergeCell ref="D22:E22"/>
    <mergeCell ref="F22:G22"/>
    <mergeCell ref="H22:I22"/>
    <mergeCell ref="J22:K22"/>
    <mergeCell ref="L22:M22"/>
    <mergeCell ref="N22:O22"/>
    <mergeCell ref="N30:O30"/>
    <mergeCell ref="D27:E27"/>
    <mergeCell ref="F27:G27"/>
    <mergeCell ref="H27:I27"/>
    <mergeCell ref="J27:K27"/>
    <mergeCell ref="L27:M27"/>
    <mergeCell ref="N27:O27"/>
    <mergeCell ref="D25:E25"/>
    <mergeCell ref="F25:G25"/>
    <mergeCell ref="H25:I25"/>
    <mergeCell ref="J25:K25"/>
    <mergeCell ref="L25:M25"/>
    <mergeCell ref="N25:O25"/>
    <mergeCell ref="N11:O11"/>
    <mergeCell ref="D12:E12"/>
    <mergeCell ref="F12:G12"/>
    <mergeCell ref="H12:I12"/>
    <mergeCell ref="J12:K12"/>
    <mergeCell ref="L12:M12"/>
    <mergeCell ref="N12:O12"/>
    <mergeCell ref="D13:E13"/>
    <mergeCell ref="F13:G13"/>
    <mergeCell ref="H13:I13"/>
    <mergeCell ref="J13:K13"/>
    <mergeCell ref="L13:M13"/>
    <mergeCell ref="N13:O13"/>
    <mergeCell ref="D18:E18"/>
    <mergeCell ref="F18:G18"/>
    <mergeCell ref="H18:I18"/>
    <mergeCell ref="J18:K18"/>
    <mergeCell ref="L18:M18"/>
    <mergeCell ref="N18:O18"/>
    <mergeCell ref="C15:O15"/>
    <mergeCell ref="F19:G19"/>
    <mergeCell ref="H19:I19"/>
    <mergeCell ref="J19:K19"/>
    <mergeCell ref="L19:M19"/>
    <mergeCell ref="N19:O19"/>
    <mergeCell ref="D19:E19"/>
    <mergeCell ref="D31:E31"/>
    <mergeCell ref="F31:G31"/>
    <mergeCell ref="H31:I31"/>
    <mergeCell ref="J31:K31"/>
    <mergeCell ref="L31:M31"/>
    <mergeCell ref="N31:O31"/>
    <mergeCell ref="D26:E26"/>
    <mergeCell ref="F26:G26"/>
    <mergeCell ref="H26:I26"/>
    <mergeCell ref="J26:K26"/>
    <mergeCell ref="L26:M26"/>
    <mergeCell ref="N26:O26"/>
    <mergeCell ref="C29:O29"/>
    <mergeCell ref="D28:E28"/>
    <mergeCell ref="F28:G28"/>
    <mergeCell ref="H28:I28"/>
    <mergeCell ref="J28:K28"/>
    <mergeCell ref="L28:M28"/>
    <mergeCell ref="N28:O28"/>
    <mergeCell ref="D30:E30"/>
    <mergeCell ref="F30:G30"/>
    <mergeCell ref="H30:I30"/>
    <mergeCell ref="J30:K30"/>
    <mergeCell ref="L30:M30"/>
    <mergeCell ref="L38:O38"/>
    <mergeCell ref="D34:E34"/>
    <mergeCell ref="F34:G34"/>
    <mergeCell ref="H34:I34"/>
    <mergeCell ref="J34:K34"/>
    <mergeCell ref="L34:M34"/>
    <mergeCell ref="N34:O34"/>
    <mergeCell ref="D32:E32"/>
    <mergeCell ref="D33:E33"/>
    <mergeCell ref="F33:G33"/>
    <mergeCell ref="H33:I33"/>
    <mergeCell ref="J33:K33"/>
    <mergeCell ref="L33:M33"/>
    <mergeCell ref="N33:O33"/>
    <mergeCell ref="F32:G32"/>
    <mergeCell ref="H32:I32"/>
    <mergeCell ref="J32:K32"/>
    <mergeCell ref="L32:M32"/>
    <mergeCell ref="N32:O32"/>
    <mergeCell ref="C35:O35"/>
    <mergeCell ref="D36:E36"/>
    <mergeCell ref="F36:G36"/>
    <mergeCell ref="H36:I36"/>
    <mergeCell ref="J36:K36"/>
  </mergeCells>
  <conditionalFormatting sqref="A29:B29">
    <cfRule type="duplicateValues" dxfId="11" priority="2" stopIfTrue="1"/>
  </conditionalFormatting>
  <conditionalFormatting sqref="A35:B35">
    <cfRule type="duplicateValues" dxfId="10" priority="1" stopIfTrue="1"/>
  </conditionalFormatting>
  <pageMargins left="0.25" right="0.25" top="0.75" bottom="0.75" header="0.3" footer="0.3"/>
  <pageSetup paperSize="9" scale="81" fitToHeight="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BG350"/>
  <sheetViews>
    <sheetView tabSelected="1" zoomScale="85" zoomScaleNormal="85" workbookViewId="0">
      <pane xSplit="4" ySplit="18" topLeftCell="AE19" activePane="bottomRight" state="frozen"/>
      <selection activeCell="G17" sqref="G17"/>
      <selection pane="topRight" activeCell="G17" sqref="G17"/>
      <selection pane="bottomLeft" activeCell="G17" sqref="G17"/>
      <selection pane="bottomRight" activeCell="AA4" sqref="AA4:AA14"/>
    </sheetView>
  </sheetViews>
  <sheetFormatPr baseColWidth="10" defaultRowHeight="12.75"/>
  <cols>
    <col min="5" max="5" width="26.7109375" customWidth="1"/>
    <col min="7" max="7" width="26.7109375" customWidth="1"/>
    <col min="9" max="9" width="26.7109375" customWidth="1"/>
    <col min="11" max="11" width="26.7109375" customWidth="1"/>
    <col min="13" max="13" width="26.7109375" customWidth="1"/>
    <col min="15" max="15" width="26.7109375" customWidth="1"/>
    <col min="16" max="16" width="11.42578125" customWidth="1"/>
    <col min="17" max="17" width="17.5703125" customWidth="1"/>
    <col min="18" max="18" width="11.42578125" customWidth="1"/>
    <col min="19" max="19" width="17.5703125" customWidth="1"/>
    <col min="21" max="21" width="17.7109375" customWidth="1"/>
    <col min="23" max="23" width="17.5703125" customWidth="1"/>
    <col min="27" max="27" width="17.5703125" customWidth="1"/>
    <col min="29" max="29" width="17.7109375" customWidth="1"/>
    <col min="31" max="31" width="17.5703125" customWidth="1"/>
    <col min="33" max="33" width="17.5703125" customWidth="1"/>
    <col min="35" max="35" width="17.5703125" customWidth="1"/>
    <col min="39" max="39" width="27.28515625" customWidth="1"/>
    <col min="40" max="40" width="9.140625" customWidth="1"/>
  </cols>
  <sheetData>
    <row r="1" spans="1:56">
      <c r="A1" s="37" t="s">
        <v>75</v>
      </c>
      <c r="B1" s="14">
        <v>1</v>
      </c>
      <c r="C1" s="14">
        <f t="shared" ref="C1:AT1" si="0">B1+1</f>
        <v>2</v>
      </c>
      <c r="D1" s="14">
        <f t="shared" si="0"/>
        <v>3</v>
      </c>
      <c r="E1" s="14">
        <f t="shared" si="0"/>
        <v>4</v>
      </c>
      <c r="F1" s="14">
        <f t="shared" si="0"/>
        <v>5</v>
      </c>
      <c r="G1" s="14">
        <f t="shared" si="0"/>
        <v>6</v>
      </c>
      <c r="H1" s="14">
        <f t="shared" si="0"/>
        <v>7</v>
      </c>
      <c r="I1" s="14">
        <f t="shared" si="0"/>
        <v>8</v>
      </c>
      <c r="J1" s="14">
        <f t="shared" si="0"/>
        <v>9</v>
      </c>
      <c r="K1" s="14">
        <f t="shared" si="0"/>
        <v>10</v>
      </c>
      <c r="L1" s="14">
        <f t="shared" si="0"/>
        <v>11</v>
      </c>
      <c r="M1" s="14">
        <f t="shared" si="0"/>
        <v>12</v>
      </c>
      <c r="N1" s="14">
        <f t="shared" si="0"/>
        <v>13</v>
      </c>
      <c r="O1" s="14">
        <f t="shared" si="0"/>
        <v>14</v>
      </c>
      <c r="P1" s="14">
        <f t="shared" si="0"/>
        <v>15</v>
      </c>
      <c r="Q1" s="14">
        <f t="shared" si="0"/>
        <v>16</v>
      </c>
      <c r="R1" s="14">
        <f t="shared" si="0"/>
        <v>17</v>
      </c>
      <c r="S1" s="14">
        <f t="shared" si="0"/>
        <v>18</v>
      </c>
      <c r="T1" s="14">
        <f t="shared" si="0"/>
        <v>19</v>
      </c>
      <c r="U1" s="14">
        <f t="shared" si="0"/>
        <v>20</v>
      </c>
      <c r="V1" s="14">
        <f t="shared" si="0"/>
        <v>21</v>
      </c>
      <c r="W1" s="14">
        <f t="shared" si="0"/>
        <v>22</v>
      </c>
      <c r="X1" s="14">
        <f t="shared" si="0"/>
        <v>23</v>
      </c>
      <c r="Y1" s="14">
        <f t="shared" si="0"/>
        <v>24</v>
      </c>
      <c r="Z1" s="14">
        <f t="shared" si="0"/>
        <v>25</v>
      </c>
      <c r="AA1" s="14">
        <f t="shared" si="0"/>
        <v>26</v>
      </c>
      <c r="AB1" s="14">
        <f t="shared" si="0"/>
        <v>27</v>
      </c>
      <c r="AC1" s="14">
        <f t="shared" si="0"/>
        <v>28</v>
      </c>
      <c r="AD1" s="14">
        <f t="shared" si="0"/>
        <v>29</v>
      </c>
      <c r="AE1" s="14">
        <f t="shared" si="0"/>
        <v>30</v>
      </c>
      <c r="AF1" s="14">
        <f t="shared" si="0"/>
        <v>31</v>
      </c>
      <c r="AG1" s="14">
        <f t="shared" si="0"/>
        <v>32</v>
      </c>
      <c r="AH1" s="14">
        <f t="shared" si="0"/>
        <v>33</v>
      </c>
      <c r="AI1" s="14">
        <f t="shared" si="0"/>
        <v>34</v>
      </c>
      <c r="AJ1" s="14">
        <f t="shared" si="0"/>
        <v>35</v>
      </c>
      <c r="AK1" s="14">
        <f t="shared" si="0"/>
        <v>36</v>
      </c>
      <c r="AL1" s="14">
        <f t="shared" si="0"/>
        <v>37</v>
      </c>
      <c r="AM1" s="14">
        <f t="shared" si="0"/>
        <v>38</v>
      </c>
      <c r="AN1" s="14">
        <f t="shared" si="0"/>
        <v>39</v>
      </c>
      <c r="AO1" s="14">
        <f t="shared" si="0"/>
        <v>40</v>
      </c>
      <c r="AP1" s="14">
        <f t="shared" si="0"/>
        <v>41</v>
      </c>
      <c r="AQ1" s="14">
        <f t="shared" si="0"/>
        <v>42</v>
      </c>
      <c r="AR1" s="14">
        <f t="shared" si="0"/>
        <v>43</v>
      </c>
      <c r="AS1" s="14">
        <f t="shared" si="0"/>
        <v>44</v>
      </c>
      <c r="AT1" s="14">
        <f t="shared" si="0"/>
        <v>45</v>
      </c>
      <c r="AU1" s="14">
        <f t="shared" ref="AU1" si="1">AT1+1</f>
        <v>46</v>
      </c>
      <c r="AV1" s="14">
        <f t="shared" ref="AV1" si="2">AU1+1</f>
        <v>47</v>
      </c>
      <c r="AW1" s="14">
        <f t="shared" ref="AW1:BD1" si="3">AV1+1</f>
        <v>48</v>
      </c>
      <c r="AX1" s="14">
        <f t="shared" si="3"/>
        <v>49</v>
      </c>
      <c r="AY1" s="14">
        <f t="shared" si="3"/>
        <v>50</v>
      </c>
      <c r="AZ1" s="14">
        <f t="shared" si="3"/>
        <v>51</v>
      </c>
      <c r="BA1" s="14">
        <f t="shared" si="3"/>
        <v>52</v>
      </c>
      <c r="BB1" s="14">
        <f t="shared" si="3"/>
        <v>53</v>
      </c>
      <c r="BC1" s="14">
        <f t="shared" si="3"/>
        <v>54</v>
      </c>
      <c r="BD1" s="14">
        <f t="shared" si="3"/>
        <v>55</v>
      </c>
    </row>
    <row r="2" spans="1:56">
      <c r="A2" s="37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</row>
    <row r="3" spans="1:56">
      <c r="A3" s="37"/>
      <c r="B3" s="14"/>
      <c r="C3" s="14"/>
      <c r="D3" s="14"/>
      <c r="E3" t="str">
        <f>E18</f>
        <v>Bernard</v>
      </c>
      <c r="F3" t="s">
        <v>51</v>
      </c>
      <c r="G3" t="str">
        <f>G18</f>
        <v xml:space="preserve"> Mickael</v>
      </c>
      <c r="H3" t="s">
        <v>51</v>
      </c>
      <c r="I3" t="str">
        <f>I18</f>
        <v xml:space="preserve"> Gérard</v>
      </c>
      <c r="J3" t="s">
        <v>51</v>
      </c>
      <c r="K3" t="str">
        <f>K18</f>
        <v>Pascal</v>
      </c>
      <c r="L3" t="s">
        <v>51</v>
      </c>
      <c r="M3" t="str">
        <f>M18</f>
        <v xml:space="preserve"> Julien</v>
      </c>
      <c r="N3" t="s">
        <v>51</v>
      </c>
      <c r="O3" t="str">
        <f>O18</f>
        <v xml:space="preserve"> Loic</v>
      </c>
      <c r="P3" t="s">
        <v>51</v>
      </c>
      <c r="Q3" t="str">
        <f>Q18</f>
        <v xml:space="preserve"> Olivier</v>
      </c>
      <c r="R3" t="s">
        <v>51</v>
      </c>
      <c r="S3" t="str">
        <f>S18</f>
        <v xml:space="preserve"> Corentin</v>
      </c>
      <c r="T3" t="s">
        <v>51</v>
      </c>
      <c r="U3" t="str">
        <f>U18</f>
        <v>Sabrina</v>
      </c>
      <c r="V3" t="s">
        <v>51</v>
      </c>
      <c r="W3" t="str">
        <f>W18</f>
        <v>Catherine</v>
      </c>
      <c r="X3" t="s">
        <v>51</v>
      </c>
      <c r="Y3" t="str">
        <f>Y18</f>
        <v xml:space="preserve"> JP</v>
      </c>
      <c r="Z3" t="s">
        <v>51</v>
      </c>
      <c r="AA3">
        <f>AA18</f>
        <v>0</v>
      </c>
      <c r="AB3" t="s">
        <v>51</v>
      </c>
      <c r="AC3" s="16" t="str">
        <f>AC18</f>
        <v xml:space="preserve"> Jacques</v>
      </c>
      <c r="AD3" t="s">
        <v>51</v>
      </c>
      <c r="AE3" t="str">
        <f>AE18</f>
        <v>Gwenaelle</v>
      </c>
      <c r="AF3" t="s">
        <v>51</v>
      </c>
      <c r="AG3" t="str">
        <f>AG18</f>
        <v>Auphélie</v>
      </c>
      <c r="AH3" t="s">
        <v>51</v>
      </c>
      <c r="AI3" t="str">
        <f>AI18</f>
        <v xml:space="preserve"> Johan</v>
      </c>
      <c r="AJ3" t="s">
        <v>51</v>
      </c>
      <c r="AK3" t="str">
        <f>AK18</f>
        <v>Matthieu</v>
      </c>
      <c r="AL3" t="s">
        <v>51</v>
      </c>
      <c r="AM3" t="str">
        <f>AM18</f>
        <v xml:space="preserve"> Ludovic</v>
      </c>
      <c r="AN3" t="s">
        <v>51</v>
      </c>
      <c r="AO3" t="str">
        <f>AO18</f>
        <v>Cedric</v>
      </c>
      <c r="AP3" t="s">
        <v>51</v>
      </c>
      <c r="AQ3" t="str">
        <f>AQ18</f>
        <v xml:space="preserve"> Emilie</v>
      </c>
      <c r="AR3" t="s">
        <v>51</v>
      </c>
      <c r="AS3">
        <f>AS18</f>
        <v>0</v>
      </c>
      <c r="AT3" t="s">
        <v>51</v>
      </c>
      <c r="AU3" t="str">
        <f>AU18</f>
        <v xml:space="preserve"> Alexis</v>
      </c>
      <c r="AV3" t="s">
        <v>51</v>
      </c>
      <c r="AW3" s="14">
        <f>AW18</f>
        <v>0</v>
      </c>
      <c r="AX3" s="14"/>
      <c r="AY3" s="28" t="str">
        <f>AY18</f>
        <v>BOURDEAUX Stéphane</v>
      </c>
      <c r="AZ3" s="28" t="s">
        <v>51</v>
      </c>
      <c r="BA3">
        <f>BA18</f>
        <v>0</v>
      </c>
      <c r="BB3" s="28" t="s">
        <v>51</v>
      </c>
      <c r="BC3">
        <f>BC18</f>
        <v>0</v>
      </c>
      <c r="BD3" s="28" t="s">
        <v>51</v>
      </c>
    </row>
    <row r="4" spans="1:56">
      <c r="A4" s="37"/>
      <c r="B4" s="14"/>
      <c r="C4" s="14"/>
      <c r="D4" s="14"/>
      <c r="E4" s="49" t="s">
        <v>61</v>
      </c>
      <c r="F4">
        <f>COUNTIF(E$25:F$336,"TB1+H3")</f>
        <v>0</v>
      </c>
      <c r="G4" s="50" t="s">
        <v>60</v>
      </c>
      <c r="H4">
        <f>COUNTIF(G$25:H$336,"TB1+H3")</f>
        <v>0</v>
      </c>
      <c r="I4" s="50" t="s">
        <v>60</v>
      </c>
      <c r="J4">
        <f>COUNTIF(I$25:J$336,"TB1+H3")</f>
        <v>0</v>
      </c>
      <c r="K4" s="38" t="s">
        <v>60</v>
      </c>
      <c r="L4">
        <f>COUNTIF(K$25:L$336,"TB1+H3")</f>
        <v>0</v>
      </c>
      <c r="M4" s="38" t="s">
        <v>60</v>
      </c>
      <c r="N4">
        <f>COUNTIF(M$25:N$336,"TB1+H3")</f>
        <v>0</v>
      </c>
      <c r="O4" s="38" t="s">
        <v>60</v>
      </c>
      <c r="P4">
        <f>COUNTIF(O$25:P$336,"TB1+H3")</f>
        <v>0</v>
      </c>
      <c r="Q4" s="38" t="s">
        <v>50</v>
      </c>
      <c r="R4">
        <f>COUNTIF(Q$25:R$336,"SP2")</f>
        <v>0</v>
      </c>
      <c r="S4" s="38" t="s">
        <v>50</v>
      </c>
      <c r="T4">
        <f>COUNTIF(S$25:T$336,"SP2")</f>
        <v>0</v>
      </c>
      <c r="U4" s="38" t="s">
        <v>50</v>
      </c>
      <c r="V4">
        <f>COUNTIF(U$25:V$336,"SP2")</f>
        <v>6</v>
      </c>
      <c r="W4" s="38" t="s">
        <v>50</v>
      </c>
      <c r="X4">
        <f>COUNTIF(W$25:X$336,"SP2")</f>
        <v>0</v>
      </c>
      <c r="Y4" t="s">
        <v>42</v>
      </c>
      <c r="Z4">
        <f>COUNTIF(Y$25:Z$336,"SSP")</f>
        <v>5</v>
      </c>
      <c r="AA4" s="38" t="s">
        <v>50</v>
      </c>
      <c r="AB4">
        <f>COUNTIF(AA$25:AB$336,"SP2")</f>
        <v>0</v>
      </c>
      <c r="AC4" s="38" t="s">
        <v>50</v>
      </c>
      <c r="AD4">
        <f>COUNTIF(AC$25:AD$336,"SP2")</f>
        <v>0</v>
      </c>
      <c r="AE4" s="38" t="s">
        <v>50</v>
      </c>
      <c r="AF4">
        <f>COUNTIF(AE$25:AF$336,"SP2")</f>
        <v>0</v>
      </c>
      <c r="AG4" s="38" t="s">
        <v>50</v>
      </c>
      <c r="AH4">
        <f>COUNTIF(AG$25:AH$336,"SP2")</f>
        <v>0</v>
      </c>
      <c r="AI4" s="38" t="s">
        <v>50</v>
      </c>
      <c r="AJ4">
        <f>COUNTIF(AI$25:AJ$336,"SP2")</f>
        <v>0</v>
      </c>
      <c r="AK4" s="38" t="s">
        <v>50</v>
      </c>
      <c r="AL4" s="45">
        <f>COUNTIF(AK$25:AL$336,"SP2")</f>
        <v>0</v>
      </c>
      <c r="AM4" s="38" t="s">
        <v>50</v>
      </c>
      <c r="AN4">
        <f>COUNTIF(AM$25:AN$336,"SP2")</f>
        <v>0</v>
      </c>
      <c r="AO4" s="38" t="s">
        <v>50</v>
      </c>
      <c r="AP4">
        <f>COUNTIF(AO$25:AP$336,"SP2")</f>
        <v>4</v>
      </c>
      <c r="AQ4" s="38" t="s">
        <v>50</v>
      </c>
      <c r="AR4">
        <f>COUNTIF(AQ$25:AR$336,"SP2")</f>
        <v>0</v>
      </c>
      <c r="AS4" s="38" t="s">
        <v>50</v>
      </c>
      <c r="AT4">
        <f>COUNTIF(AS$25:AT$336,"SP2")</f>
        <v>0</v>
      </c>
      <c r="AU4" s="38" t="s">
        <v>50</v>
      </c>
      <c r="AV4">
        <f>COUNTIF(AU$25:AV$336,"SP2")</f>
        <v>0</v>
      </c>
      <c r="AW4" s="14"/>
      <c r="AX4" s="14"/>
      <c r="AY4" s="50" t="s">
        <v>42</v>
      </c>
      <c r="AZ4">
        <f>COUNTIF(AY$25:AZ$336,"SSP")</f>
        <v>0</v>
      </c>
      <c r="BA4" s="50" t="s">
        <v>67</v>
      </c>
      <c r="BB4">
        <f>COUNTIF(BA$25:BB$336,"PESAGE")</f>
        <v>0</v>
      </c>
      <c r="BC4" s="38" t="s">
        <v>50</v>
      </c>
      <c r="BD4">
        <f>COUNTIF(BC$25:BD$336,"SP2")</f>
        <v>0</v>
      </c>
    </row>
    <row r="5" spans="1:56">
      <c r="A5" s="37"/>
      <c r="B5" s="14"/>
      <c r="C5" s="14"/>
      <c r="D5" s="14"/>
      <c r="E5" s="50" t="s">
        <v>62</v>
      </c>
      <c r="F5">
        <f>COUNTIF(E$25:F$336,"Uniwash 2 + Bacs + Séparateur")</f>
        <v>0</v>
      </c>
      <c r="G5" s="50" t="s">
        <v>62</v>
      </c>
      <c r="H5">
        <f>COUNTIF(G$25:H$336,"Uniwash 2 + Bacs + Séparateur")</f>
        <v>0</v>
      </c>
      <c r="I5" s="50" t="s">
        <v>62</v>
      </c>
      <c r="J5">
        <f>COUNTIF(I$25:J$336,"Uniwash 2 + Bacs + Séparateur")</f>
        <v>0</v>
      </c>
      <c r="K5" s="38" t="s">
        <v>62</v>
      </c>
      <c r="L5">
        <f>COUNTIF(K$25:L$336,"Uniwash 2 + Bacs + Séparateur")</f>
        <v>0</v>
      </c>
      <c r="M5" s="38" t="s">
        <v>62</v>
      </c>
      <c r="N5">
        <f>COUNTIF(M$25:N$336,"Uniwash 2 + Bacs + Séparateur")</f>
        <v>0</v>
      </c>
      <c r="O5" s="38" t="s">
        <v>62</v>
      </c>
      <c r="P5">
        <f>COUNTIF(O$25:P$336,"Uniwash 2 + Bacs + Séparateur")</f>
        <v>3</v>
      </c>
      <c r="Q5" s="38" t="s">
        <v>49</v>
      </c>
      <c r="R5">
        <f>COUNTIF(Q$25:R$336,"SP3")</f>
        <v>0</v>
      </c>
      <c r="S5" s="38" t="s">
        <v>49</v>
      </c>
      <c r="T5">
        <f>COUNTIF(S$25:T$336,"SP3")</f>
        <v>0</v>
      </c>
      <c r="U5" s="38" t="s">
        <v>49</v>
      </c>
      <c r="V5">
        <f>COUNTIF(U$25:V$336,"SP3")</f>
        <v>0</v>
      </c>
      <c r="W5" s="38" t="s">
        <v>49</v>
      </c>
      <c r="X5">
        <f>COUNTIF(W$25:X$336,"SP3")</f>
        <v>0</v>
      </c>
      <c r="Y5" t="s">
        <v>67</v>
      </c>
      <c r="Z5">
        <f>COUNTIF(Y$25:Z$336,"Pesage")</f>
        <v>0</v>
      </c>
      <c r="AA5" s="38" t="s">
        <v>49</v>
      </c>
      <c r="AB5">
        <f>COUNTIF(AA$25:AB$336,"SP3")</f>
        <v>0</v>
      </c>
      <c r="AC5" s="38" t="s">
        <v>49</v>
      </c>
      <c r="AD5">
        <f>COUNTIF(AC$25:AD$336,"SP3")</f>
        <v>0</v>
      </c>
      <c r="AE5" s="38" t="s">
        <v>49</v>
      </c>
      <c r="AF5">
        <f>COUNTIF(AE$25:AF$336,"SP3")</f>
        <v>1</v>
      </c>
      <c r="AG5" s="38" t="s">
        <v>49</v>
      </c>
      <c r="AH5">
        <f>COUNTIF(AG$25:AH$336,"SP3")</f>
        <v>0</v>
      </c>
      <c r="AI5" s="38" t="s">
        <v>49</v>
      </c>
      <c r="AJ5">
        <f>COUNTIF(AI$25:AJ$336,"SP3")</f>
        <v>0</v>
      </c>
      <c r="AK5" s="38" t="s">
        <v>49</v>
      </c>
      <c r="AL5" s="45">
        <f>COUNTIF(AK$25:AL$336,"SP3")</f>
        <v>0</v>
      </c>
      <c r="AM5" s="38" t="s">
        <v>49</v>
      </c>
      <c r="AN5">
        <f>COUNTIF(AM$25:AN$336,"SP3")</f>
        <v>5</v>
      </c>
      <c r="AO5" s="38" t="s">
        <v>49</v>
      </c>
      <c r="AP5">
        <f>COUNTIF(AO$25:AP$336,"SP3")</f>
        <v>0</v>
      </c>
      <c r="AQ5" s="38" t="s">
        <v>49</v>
      </c>
      <c r="AR5">
        <f>COUNTIF(AQ$25:AR$336,"SP3")</f>
        <v>0</v>
      </c>
      <c r="AS5" s="38" t="s">
        <v>49</v>
      </c>
      <c r="AT5">
        <f>COUNTIF(AS$25:AT$336,"SP3")</f>
        <v>0</v>
      </c>
      <c r="AU5" s="38" t="s">
        <v>49</v>
      </c>
      <c r="AV5">
        <f>COUNTIF(AU$25:AV$336,"SP3")</f>
        <v>0</v>
      </c>
      <c r="AW5" s="14"/>
      <c r="AX5" s="14"/>
      <c r="AY5" s="50" t="s">
        <v>67</v>
      </c>
      <c r="AZ5">
        <f>COUNTIF(AY$25:AZ$336,"PESAGE")</f>
        <v>0</v>
      </c>
      <c r="BA5" s="50" t="s">
        <v>42</v>
      </c>
      <c r="BB5">
        <f>COUNTIF(BA$25:BB$336,"SSP")</f>
        <v>10</v>
      </c>
      <c r="BC5" s="38" t="s">
        <v>49</v>
      </c>
      <c r="BD5">
        <f>COUNTIF(BC$25:BD$336,"SP3")</f>
        <v>0</v>
      </c>
    </row>
    <row r="6" spans="1:56">
      <c r="A6" s="37"/>
      <c r="B6" s="14"/>
      <c r="C6" s="14"/>
      <c r="D6" s="14"/>
      <c r="E6" s="28" t="s">
        <v>63</v>
      </c>
      <c r="F6">
        <f>COUNTIF(E$25:F$336,"Uniwash 3 et 4")</f>
        <v>0</v>
      </c>
      <c r="G6" s="28" t="s">
        <v>63</v>
      </c>
      <c r="H6">
        <f>COUNTIF(G$25:H$336,"Uniwash 3 et 4")</f>
        <v>0</v>
      </c>
      <c r="I6" s="28" t="s">
        <v>63</v>
      </c>
      <c r="J6">
        <f>COUNTIF(I$25:J$336,"Uniwash 3 et 4")</f>
        <v>0</v>
      </c>
      <c r="K6" t="s">
        <v>63</v>
      </c>
      <c r="L6">
        <f>COUNTIF(K$25:L$336,"Uniwash 3 et 4")</f>
        <v>6</v>
      </c>
      <c r="M6" t="s">
        <v>63</v>
      </c>
      <c r="N6">
        <f>COUNTIF(M$25:N$336,"Uniwash 3 et 4")</f>
        <v>11</v>
      </c>
      <c r="O6" t="s">
        <v>63</v>
      </c>
      <c r="P6">
        <f>COUNTIF(O$25:P$336,"Uniwash 3 et 4")</f>
        <v>0</v>
      </c>
      <c r="Q6" t="s">
        <v>48</v>
      </c>
      <c r="R6">
        <f>COUNTIF(Q$25:R$336,"SP4")</f>
        <v>0</v>
      </c>
      <c r="S6" t="s">
        <v>48</v>
      </c>
      <c r="T6">
        <f>COUNTIF(S$25:T$336,"SP4")</f>
        <v>0</v>
      </c>
      <c r="U6" t="s">
        <v>48</v>
      </c>
      <c r="V6">
        <f>COUNTIF(U$25:V$336,"SP4")</f>
        <v>11</v>
      </c>
      <c r="W6" t="s">
        <v>48</v>
      </c>
      <c r="X6">
        <f>COUNTIF(W$25:X$336,"SP4")</f>
        <v>5</v>
      </c>
      <c r="AA6" t="s">
        <v>48</v>
      </c>
      <c r="AB6">
        <f>COUNTIF(AA$25:AB$336,"SP4")</f>
        <v>0</v>
      </c>
      <c r="AC6" t="s">
        <v>48</v>
      </c>
      <c r="AD6">
        <f>COUNTIF(AC$25:AD$336,"SP4")</f>
        <v>0</v>
      </c>
      <c r="AE6" t="s">
        <v>48</v>
      </c>
      <c r="AF6">
        <f>COUNTIF(AE$25:AF$336,"SP4")</f>
        <v>0</v>
      </c>
      <c r="AG6" t="s">
        <v>48</v>
      </c>
      <c r="AH6">
        <f>COUNTIF(AG$25:AH$336,"SP4")</f>
        <v>0</v>
      </c>
      <c r="AI6" t="s">
        <v>48</v>
      </c>
      <c r="AJ6">
        <f>COUNTIF(AI$25:AJ$336,"SP4")</f>
        <v>0</v>
      </c>
      <c r="AK6" t="s">
        <v>48</v>
      </c>
      <c r="AL6" s="45">
        <f>COUNTIF(AK$25:AL$336,"SP4")</f>
        <v>0</v>
      </c>
      <c r="AM6" t="s">
        <v>48</v>
      </c>
      <c r="AN6">
        <f>COUNTIF(AM$25:AN$336,"SP4")</f>
        <v>0</v>
      </c>
      <c r="AO6" t="s">
        <v>48</v>
      </c>
      <c r="AP6">
        <f>COUNTIF(AO$25:AP$336,"SP4")</f>
        <v>1</v>
      </c>
      <c r="AQ6" t="s">
        <v>48</v>
      </c>
      <c r="AR6">
        <f>COUNTIF(AQ$25:AR$336,"SP4")</f>
        <v>0</v>
      </c>
      <c r="AS6" t="s">
        <v>48</v>
      </c>
      <c r="AT6">
        <f>COUNTIF(AS$25:AT$336,"SP4")</f>
        <v>0</v>
      </c>
      <c r="AU6" t="s">
        <v>48</v>
      </c>
      <c r="AV6">
        <f>COUNTIF(AU$25:AV$336,"SP4")</f>
        <v>0</v>
      </c>
      <c r="AW6" s="14"/>
      <c r="AX6" s="14"/>
      <c r="BC6" t="s">
        <v>48</v>
      </c>
      <c r="BD6">
        <f>COUNTIF(BC$25:BD$336,"SP4")</f>
        <v>0</v>
      </c>
    </row>
    <row r="7" spans="1:56">
      <c r="A7" s="37"/>
      <c r="B7" s="14"/>
      <c r="C7" s="14"/>
      <c r="D7" s="14"/>
      <c r="E7" s="28" t="s">
        <v>64</v>
      </c>
      <c r="F7">
        <f>COUNTIF(E$25:F$336,"PTA 2 + PTA 4 + Autoclave")</f>
        <v>0</v>
      </c>
      <c r="G7" s="28" t="s">
        <v>64</v>
      </c>
      <c r="H7">
        <f>COUNTIF(G$25:H$336,"PTA 2 + PTA 4 + Autoclave")</f>
        <v>0</v>
      </c>
      <c r="I7" s="28" t="s">
        <v>64</v>
      </c>
      <c r="J7">
        <f>COUNTIF(I$25:J$336,"PTA 2 + PTA 4 + Autoclave")</f>
        <v>0</v>
      </c>
      <c r="K7" t="s">
        <v>64</v>
      </c>
      <c r="L7">
        <f>COUNTIF(K$25:L$336,"PTA 2 + PTA 4 + Autoclave")</f>
        <v>0</v>
      </c>
      <c r="M7" t="s">
        <v>64</v>
      </c>
      <c r="N7">
        <f>COUNTIF(M$25:N$336,"PTA 2 + PTA 4 + Autoclave")</f>
        <v>0</v>
      </c>
      <c r="O7" t="s">
        <v>64</v>
      </c>
      <c r="P7">
        <f>COUNTIF(O$25:P$336,"PTA 2 + PTA 4 + Autoclave")</f>
        <v>0</v>
      </c>
      <c r="Q7" t="s">
        <v>47</v>
      </c>
      <c r="R7">
        <f>COUNTIF(Q$25:R$336,"SP5")</f>
        <v>5</v>
      </c>
      <c r="S7" t="s">
        <v>47</v>
      </c>
      <c r="T7">
        <f>COUNTIF(S$25:T$336,"SP5")</f>
        <v>6</v>
      </c>
      <c r="U7" t="s">
        <v>47</v>
      </c>
      <c r="V7">
        <f>COUNTIF(U$25:V$336,"SP5")</f>
        <v>0</v>
      </c>
      <c r="W7" t="s">
        <v>47</v>
      </c>
      <c r="X7">
        <f>COUNTIF(W$25:X$336,"SP5")</f>
        <v>5</v>
      </c>
      <c r="AA7" t="s">
        <v>47</v>
      </c>
      <c r="AB7">
        <f>COUNTIF(AA$25:AB$336,"SP5")</f>
        <v>0</v>
      </c>
      <c r="AC7" t="s">
        <v>47</v>
      </c>
      <c r="AD7">
        <f>COUNTIF(AC$25:AD$336,"SP5")</f>
        <v>0</v>
      </c>
      <c r="AE7" t="s">
        <v>47</v>
      </c>
      <c r="AF7">
        <f>COUNTIF(AE$25:AF$336,"SP5")</f>
        <v>0</v>
      </c>
      <c r="AG7" t="s">
        <v>47</v>
      </c>
      <c r="AH7">
        <f>COUNTIF(AG$25:AH$336,"SP5")</f>
        <v>1</v>
      </c>
      <c r="AI7" t="s">
        <v>47</v>
      </c>
      <c r="AJ7">
        <f>COUNTIF(AI$25:AJ$336,"SP5")</f>
        <v>0</v>
      </c>
      <c r="AK7" t="s">
        <v>47</v>
      </c>
      <c r="AL7" s="45">
        <f>COUNTIF(AK$25:AL$336,"SP5")</f>
        <v>0</v>
      </c>
      <c r="AM7" t="s">
        <v>47</v>
      </c>
      <c r="AN7">
        <f>COUNTIF(AM$25:AN$336,"SP5")</f>
        <v>0</v>
      </c>
      <c r="AO7" t="s">
        <v>47</v>
      </c>
      <c r="AP7">
        <f>COUNTIF(AO$25:AP$336,"SP5")</f>
        <v>0</v>
      </c>
      <c r="AQ7" t="s">
        <v>47</v>
      </c>
      <c r="AR7">
        <f>COUNTIF(AQ$25:AR$336,"SP5")</f>
        <v>0</v>
      </c>
      <c r="AS7" t="s">
        <v>47</v>
      </c>
      <c r="AT7">
        <f>COUNTIF(AS$25:AT$336,"SP5")</f>
        <v>0</v>
      </c>
      <c r="AU7" t="s">
        <v>47</v>
      </c>
      <c r="AV7">
        <f>COUNTIF(AU$25:AV$336,"SP5")</f>
        <v>0</v>
      </c>
      <c r="AW7" s="14"/>
      <c r="AX7" s="14"/>
      <c r="BC7" t="s">
        <v>47</v>
      </c>
      <c r="BD7">
        <f>COUNTIF(BC$25:BD$336,"SP5")</f>
        <v>0</v>
      </c>
    </row>
    <row r="8" spans="1:56">
      <c r="A8" s="37"/>
      <c r="B8" s="14"/>
      <c r="C8" s="14"/>
      <c r="D8" s="14"/>
      <c r="E8" s="28" t="s">
        <v>65</v>
      </c>
      <c r="F8">
        <f>COUNTIF(E$25:F$336,"PTA 5 + PTA 6 + Autoclave")</f>
        <v>0</v>
      </c>
      <c r="G8" s="28" t="s">
        <v>65</v>
      </c>
      <c r="H8" s="55">
        <f>COUNTIF(G$25:H$336,"PTA 5 + PTA 6 + Autoclave")</f>
        <v>0</v>
      </c>
      <c r="I8" s="28" t="s">
        <v>65</v>
      </c>
      <c r="J8">
        <f>COUNTIF(I$25:J$336,"PTA 5 + PTA 6 + Autoclave")</f>
        <v>0</v>
      </c>
      <c r="K8" t="s">
        <v>65</v>
      </c>
      <c r="L8">
        <f>COUNTIF(K$25:L$336,"PTA 5 + PTA 6 + Autoclave")</f>
        <v>0</v>
      </c>
      <c r="M8" t="s">
        <v>65</v>
      </c>
      <c r="N8">
        <f>COUNTIF(M$25:N$336,"PTA 5 + PTA 6 + Autoclave")</f>
        <v>0</v>
      </c>
      <c r="O8" t="s">
        <v>65</v>
      </c>
      <c r="P8">
        <f>COUNTIF(O$25:P$336,"PTA 5 + PTA 6 + Autoclave")</f>
        <v>0</v>
      </c>
      <c r="Q8" t="s">
        <v>46</v>
      </c>
      <c r="R8">
        <f>COUNTIF(Q$25:R$336,"SP6")</f>
        <v>12</v>
      </c>
      <c r="S8" t="s">
        <v>46</v>
      </c>
      <c r="T8">
        <f>COUNTIF(S$25:T$336,"SP6")</f>
        <v>11</v>
      </c>
      <c r="U8" t="s">
        <v>46</v>
      </c>
      <c r="V8">
        <f>COUNTIF(U$25:V$336,"SP6")</f>
        <v>0</v>
      </c>
      <c r="W8" t="s">
        <v>46</v>
      </c>
      <c r="X8">
        <f>COUNTIF(W$25:X$336,"SP6")</f>
        <v>0</v>
      </c>
      <c r="AA8" t="s">
        <v>46</v>
      </c>
      <c r="AB8">
        <f>COUNTIF(AA$25:AB$336,"SP6")</f>
        <v>0</v>
      </c>
      <c r="AC8" t="s">
        <v>46</v>
      </c>
      <c r="AD8">
        <f>COUNTIF(AC$25:AD$336,"SP6")</f>
        <v>0</v>
      </c>
      <c r="AE8" t="s">
        <v>46</v>
      </c>
      <c r="AF8">
        <f>COUNTIF(AE$25:AF$336,"SP6")</f>
        <v>0</v>
      </c>
      <c r="AG8" t="s">
        <v>46</v>
      </c>
      <c r="AH8">
        <f>COUNTIF(AG$25:AH$336,"SP6")</f>
        <v>0</v>
      </c>
      <c r="AI8" t="s">
        <v>46</v>
      </c>
      <c r="AJ8">
        <f>COUNTIF(AI$25:AJ$336,"SP6")</f>
        <v>0</v>
      </c>
      <c r="AK8" t="s">
        <v>46</v>
      </c>
      <c r="AL8" s="45">
        <f>COUNTIF(AK$25:AL$336,"SP6")</f>
        <v>0</v>
      </c>
      <c r="AM8" t="s">
        <v>46</v>
      </c>
      <c r="AN8">
        <f>COUNTIF(AM$25:AN$336,"SP6")</f>
        <v>0</v>
      </c>
      <c r="AO8" t="s">
        <v>46</v>
      </c>
      <c r="AP8">
        <f>COUNTIF(AO$25:AP$336,"SP6")</f>
        <v>0</v>
      </c>
      <c r="AQ8" t="s">
        <v>46</v>
      </c>
      <c r="AR8">
        <f>COUNTIF(AQ$25:AR$336,"SP6")</f>
        <v>0</v>
      </c>
      <c r="AS8" t="s">
        <v>46</v>
      </c>
      <c r="AT8">
        <f>COUNTIF(AS$25:AT$336,"SP6")</f>
        <v>0</v>
      </c>
      <c r="AU8" t="s">
        <v>46</v>
      </c>
      <c r="AV8">
        <f>COUNTIF(AU$25:AV$336,"SP6")</f>
        <v>0</v>
      </c>
      <c r="AW8" s="14"/>
      <c r="AX8" s="14"/>
      <c r="BC8" t="s">
        <v>46</v>
      </c>
      <c r="BD8">
        <f>COUNTIF(BC$25:BD$336,"SP6")</f>
        <v>0</v>
      </c>
    </row>
    <row r="9" spans="1:56">
      <c r="A9" s="37"/>
      <c r="B9" s="14"/>
      <c r="C9" s="14"/>
      <c r="D9" s="14"/>
      <c r="E9" s="28" t="s">
        <v>66</v>
      </c>
      <c r="F9">
        <f>COUNTIF(E$25:F$336,"Pesage")</f>
        <v>0</v>
      </c>
      <c r="G9" t="s">
        <v>66</v>
      </c>
      <c r="H9">
        <f>COUNTIF(G$25:H$336,"Pesage")</f>
        <v>0</v>
      </c>
      <c r="I9" s="28" t="s">
        <v>66</v>
      </c>
      <c r="J9">
        <f>COUNTIF(I$25:J$336,"Pesage")</f>
        <v>0</v>
      </c>
      <c r="K9" t="s">
        <v>66</v>
      </c>
      <c r="L9">
        <f>COUNTIF(K$25:L$336,"Pesage")</f>
        <v>0</v>
      </c>
      <c r="M9" t="s">
        <v>66</v>
      </c>
      <c r="N9">
        <f>COUNTIF(M$25:N$336,"Pesage")</f>
        <v>0</v>
      </c>
      <c r="O9" t="s">
        <v>66</v>
      </c>
      <c r="P9">
        <f>COUNTIF(O$25:P$336,"Pesage")</f>
        <v>0</v>
      </c>
      <c r="Q9" t="s">
        <v>42</v>
      </c>
      <c r="R9">
        <f>COUNTIF(Q$25:R$336,"SSP")</f>
        <v>0</v>
      </c>
      <c r="S9" t="s">
        <v>42</v>
      </c>
      <c r="T9">
        <f>COUNTIF(S$25:T$336,"SSP")</f>
        <v>0</v>
      </c>
      <c r="U9" t="s">
        <v>42</v>
      </c>
      <c r="V9">
        <f>COUNTIF(U$25:V$336,"ssp")</f>
        <v>0</v>
      </c>
      <c r="W9" t="s">
        <v>42</v>
      </c>
      <c r="X9">
        <f>COUNTIF(W$25:X$336,"SSP")</f>
        <v>0</v>
      </c>
      <c r="AA9" t="s">
        <v>45</v>
      </c>
      <c r="AB9">
        <f>COUNTIF(AA$25:AB$336,"VIS1")</f>
        <v>0</v>
      </c>
      <c r="AC9" t="s">
        <v>45</v>
      </c>
      <c r="AD9">
        <f>COUNTIF(AC$25:AD$336,"VIS1")</f>
        <v>0</v>
      </c>
      <c r="AE9" t="s">
        <v>45</v>
      </c>
      <c r="AF9">
        <f>COUNTIF(AE$25:AF$336,"VIS1")</f>
        <v>1</v>
      </c>
      <c r="AG9" t="s">
        <v>45</v>
      </c>
      <c r="AH9">
        <f>COUNTIF(AG$25:AH$336,"VIS1")</f>
        <v>0</v>
      </c>
      <c r="AI9" t="s">
        <v>45</v>
      </c>
      <c r="AJ9">
        <f>COUNTIF(AI$25:AJ$336,"VIS1")</f>
        <v>0</v>
      </c>
      <c r="AK9" t="s">
        <v>45</v>
      </c>
      <c r="AL9" s="45">
        <f>COUNTIF(AK$25:AL$336,"VIS1")</f>
        <v>0</v>
      </c>
      <c r="AM9" s="28" t="s">
        <v>42</v>
      </c>
      <c r="AN9">
        <f>COUNTIF(AM$25:AN$336,"SSP")</f>
        <v>6</v>
      </c>
      <c r="AO9" t="s">
        <v>42</v>
      </c>
      <c r="AP9">
        <f>COUNTIF(AO$25:AP$336,"SSP")</f>
        <v>0</v>
      </c>
      <c r="AQ9" t="s">
        <v>45</v>
      </c>
      <c r="AR9">
        <f>COUNTIF(AQ$25:AR$336,"VIS1")</f>
        <v>0</v>
      </c>
      <c r="AS9" t="s">
        <v>45</v>
      </c>
      <c r="AT9">
        <f>COUNTIF(AS$25:AT$336,"VIS1")</f>
        <v>0</v>
      </c>
      <c r="AU9" t="s">
        <v>45</v>
      </c>
      <c r="AV9">
        <f>COUNTIF(AU$25:AV$336,"VIS1")</f>
        <v>0</v>
      </c>
      <c r="AW9" s="14"/>
      <c r="AX9" s="14"/>
      <c r="BC9" s="62" t="s">
        <v>42</v>
      </c>
      <c r="BD9">
        <f>COUNTIF(BC$25:BD$336,"VIS1")</f>
        <v>0</v>
      </c>
    </row>
    <row r="10" spans="1:56">
      <c r="A10" s="37"/>
      <c r="B10" s="14"/>
      <c r="C10" s="14"/>
      <c r="D10" s="14"/>
      <c r="Q10" t="s">
        <v>67</v>
      </c>
      <c r="R10">
        <f>COUNTIF(Q$25:R$336,"Pesage")</f>
        <v>0</v>
      </c>
      <c r="S10" t="s">
        <v>67</v>
      </c>
      <c r="T10">
        <f>COUNTIF(S$25:T$336,"Pesage")</f>
        <v>0</v>
      </c>
      <c r="U10" t="s">
        <v>67</v>
      </c>
      <c r="V10">
        <f>COUNTIF(U$25:V$336,"Pesage")</f>
        <v>0</v>
      </c>
      <c r="W10" t="s">
        <v>67</v>
      </c>
      <c r="X10">
        <f>COUNTIF(W$25:X$336,"Pesage")</f>
        <v>0</v>
      </c>
      <c r="AA10" t="s">
        <v>44</v>
      </c>
      <c r="AB10">
        <f>COUNTIF(AA$25:AB$336,"VIS2")</f>
        <v>0</v>
      </c>
      <c r="AC10" t="s">
        <v>44</v>
      </c>
      <c r="AD10">
        <f>COUNTIF(AC$25:AD$336,"VIS2")</f>
        <v>0</v>
      </c>
      <c r="AE10" t="s">
        <v>44</v>
      </c>
      <c r="AF10">
        <f>COUNTIF(AE$25:AF$336,"VIS2")</f>
        <v>0</v>
      </c>
      <c r="AG10" t="s">
        <v>44</v>
      </c>
      <c r="AH10">
        <f>COUNTIF(AG$25:AH$336,"VIS2")</f>
        <v>0</v>
      </c>
      <c r="AI10" t="s">
        <v>44</v>
      </c>
      <c r="AJ10">
        <f>COUNTIF(AI$25:AJ$336,"VIS2")</f>
        <v>0</v>
      </c>
      <c r="AK10" t="s">
        <v>44</v>
      </c>
      <c r="AL10" s="45">
        <f>COUNTIF(AK$25:AL$336,"VIS2")</f>
        <v>0</v>
      </c>
      <c r="AM10" s="28" t="s">
        <v>67</v>
      </c>
      <c r="AN10">
        <f>COUNTIF(AM$25:AN$336,"Pesage")</f>
        <v>0</v>
      </c>
      <c r="AO10" t="s">
        <v>68</v>
      </c>
      <c r="AP10">
        <f>COUNTIF(AO$25:AP$336,"DECOUPE")</f>
        <v>5</v>
      </c>
      <c r="AQ10" t="s">
        <v>44</v>
      </c>
      <c r="AR10">
        <f>COUNTIF(AQ$25:AR$336,"VIS2")</f>
        <v>0</v>
      </c>
      <c r="AS10" t="s">
        <v>44</v>
      </c>
      <c r="AT10">
        <f>COUNTIF(AS$25:AT$336,"VIS2")</f>
        <v>0</v>
      </c>
      <c r="AU10" t="s">
        <v>44</v>
      </c>
      <c r="AV10">
        <f>COUNTIF(AU$25:AV$336,"VIS2")</f>
        <v>0</v>
      </c>
      <c r="AW10" s="14"/>
      <c r="AX10" s="14"/>
      <c r="BC10" s="28" t="s">
        <v>67</v>
      </c>
      <c r="BD10">
        <f>COUNTIF(BC$25:BD$336,"Pesage")</f>
        <v>0</v>
      </c>
    </row>
    <row r="11" spans="1:56">
      <c r="A11" s="37"/>
      <c r="B11" s="14"/>
      <c r="C11" s="14"/>
      <c r="D11" s="14"/>
      <c r="Q11" t="s">
        <v>70</v>
      </c>
      <c r="R11">
        <f>COUNTIF(Q$25:R$336,"Renfort")</f>
        <v>0</v>
      </c>
      <c r="S11" t="s">
        <v>70</v>
      </c>
      <c r="T11">
        <f>COUNTIF(S$25:T$336,"Renfort")</f>
        <v>0</v>
      </c>
      <c r="U11" t="s">
        <v>70</v>
      </c>
      <c r="V11">
        <f>COUNTIF(U$25:V$336,"Renfort")</f>
        <v>0</v>
      </c>
      <c r="AA11" t="s">
        <v>43</v>
      </c>
      <c r="AB11">
        <f>COUNTIF(AA$25:AB$336,"VIS3")</f>
        <v>0</v>
      </c>
      <c r="AC11" t="s">
        <v>43</v>
      </c>
      <c r="AD11">
        <f>COUNTIF(AC$25:AD$336,"VIS3")</f>
        <v>0</v>
      </c>
      <c r="AE11" t="s">
        <v>43</v>
      </c>
      <c r="AF11">
        <f>COUNTIF(AE$25:AF$336,"VIS3")</f>
        <v>0</v>
      </c>
      <c r="AG11" t="s">
        <v>43</v>
      </c>
      <c r="AH11">
        <f>COUNTIF(AG$25:AH$336,"VIS3")</f>
        <v>0</v>
      </c>
      <c r="AI11" t="s">
        <v>43</v>
      </c>
      <c r="AJ11">
        <f>COUNTIF(AI$25:AJ$336,"VIS3")</f>
        <v>0</v>
      </c>
      <c r="AK11" t="s">
        <v>43</v>
      </c>
      <c r="AL11" s="45">
        <f>COUNTIF(AK$25:AL$336,"VIS3")</f>
        <v>0</v>
      </c>
      <c r="AM11" t="s">
        <v>61</v>
      </c>
      <c r="AN11">
        <f>COUNTIF(AM$25:AN$336,"TB1+H3")</f>
        <v>0</v>
      </c>
      <c r="AO11" t="s">
        <v>67</v>
      </c>
      <c r="AP11">
        <f>COUNTIF(AO$25:AP$336,"Pesage")</f>
        <v>0</v>
      </c>
      <c r="AQ11" t="s">
        <v>43</v>
      </c>
      <c r="AR11">
        <f>COUNTIF(AQ$25:AR$336,"VIS3")</f>
        <v>0</v>
      </c>
      <c r="AS11" t="s">
        <v>43</v>
      </c>
      <c r="AT11">
        <f>COUNTIF(AS$25:AT$336,"VIS3")</f>
        <v>0</v>
      </c>
      <c r="AU11" t="s">
        <v>43</v>
      </c>
      <c r="AV11">
        <f>COUNTIF(AU$25:AV$336,"VIS3")</f>
        <v>0</v>
      </c>
      <c r="AW11" s="14"/>
      <c r="AX11" s="14"/>
    </row>
    <row r="12" spans="1:56">
      <c r="A12" s="37"/>
      <c r="B12" s="14"/>
      <c r="C12" s="14"/>
      <c r="D12" s="14"/>
      <c r="AA12" t="s">
        <v>42</v>
      </c>
      <c r="AB12">
        <f>COUNTIF(AA$25:AB$336,"SSP")</f>
        <v>0</v>
      </c>
      <c r="AC12" t="s">
        <v>42</v>
      </c>
      <c r="AD12">
        <f>COUNTIF(AC$25:AD$336,"SSP")</f>
        <v>0</v>
      </c>
      <c r="AE12" t="s">
        <v>42</v>
      </c>
      <c r="AF12">
        <f>COUNTIF(AE$25:AF$336,"SSP")</f>
        <v>0</v>
      </c>
      <c r="AG12" t="s">
        <v>42</v>
      </c>
      <c r="AH12">
        <f>COUNTIF(AG$25:AH$336,"SSP")</f>
        <v>0</v>
      </c>
      <c r="AI12" t="s">
        <v>42</v>
      </c>
      <c r="AJ12">
        <f>COUNTIF(AI$25:AJ$336,"SSP")</f>
        <v>0</v>
      </c>
      <c r="AK12" t="s">
        <v>42</v>
      </c>
      <c r="AL12" s="45">
        <f>COUNTIF(AK$25:AL$336,"SSP")</f>
        <v>0</v>
      </c>
      <c r="AM12" s="28" t="s">
        <v>62</v>
      </c>
      <c r="AN12">
        <f>COUNTIF(AM$25:AN$336,"Uniwash 2 + Bacs + Séparateur")</f>
        <v>0</v>
      </c>
      <c r="AO12" t="s">
        <v>70</v>
      </c>
      <c r="AP12">
        <f>COUNTIF(AO$25:AP$336,"Renfort")</f>
        <v>0</v>
      </c>
      <c r="AQ12" t="s">
        <v>42</v>
      </c>
      <c r="AR12">
        <f>COUNTIF(AQ$25:AR$336,"SSP")</f>
        <v>0</v>
      </c>
      <c r="AS12" t="s">
        <v>42</v>
      </c>
      <c r="AT12">
        <f>COUNTIF(AS$25:AT$336,"SSP")</f>
        <v>0</v>
      </c>
      <c r="AU12" t="s">
        <v>42</v>
      </c>
      <c r="AV12">
        <f>COUNTIF(AU$25:AV$336,"SSP")</f>
        <v>0</v>
      </c>
      <c r="AW12" s="14"/>
      <c r="AX12" s="14"/>
    </row>
    <row r="13" spans="1:56">
      <c r="A13" s="37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44" t="s">
        <v>67</v>
      </c>
      <c r="AB13" s="57">
        <f>COUNTIF(AA$25:AB$336,"pesage")</f>
        <v>0</v>
      </c>
      <c r="AC13" s="44" t="s">
        <v>67</v>
      </c>
      <c r="AD13" s="57">
        <f>COUNTIF(AC$25:AD$336,"pesage")</f>
        <v>0</v>
      </c>
      <c r="AE13" s="44" t="s">
        <v>67</v>
      </c>
      <c r="AF13" s="57">
        <f>COUNTIF(AE$25:AF$336,"pesage")</f>
        <v>0</v>
      </c>
      <c r="AG13" s="44" t="s">
        <v>67</v>
      </c>
      <c r="AH13" s="57">
        <f>COUNTIF(AG$25:AH$336,"pesage")</f>
        <v>0</v>
      </c>
      <c r="AI13" s="44" t="s">
        <v>108</v>
      </c>
      <c r="AJ13" s="58">
        <f>COUNTIF(AI$25:AJ$336,"emb")</f>
        <v>15</v>
      </c>
      <c r="AK13" s="44" t="s">
        <v>69</v>
      </c>
      <c r="AL13" s="58">
        <f>COUNTIF(AK$25:AL$336,"emb")</f>
        <v>16</v>
      </c>
      <c r="AM13" s="44" t="s">
        <v>63</v>
      </c>
      <c r="AN13">
        <f>COUNTIF(AM$25:AN$336,"Uniwash 3 et 4")</f>
        <v>0</v>
      </c>
      <c r="AO13" s="14"/>
      <c r="AP13" s="14"/>
      <c r="AQ13" s="59" t="s">
        <v>67</v>
      </c>
      <c r="AR13" s="58">
        <f>COUNTIF(AQ$25:AR$336,"Pesage")</f>
        <v>0</v>
      </c>
      <c r="AS13" s="50" t="s">
        <v>71</v>
      </c>
      <c r="AT13" s="57">
        <f>COUNTIF(AS$25:AT$336,"Renfort")</f>
        <v>0</v>
      </c>
      <c r="AU13" s="14"/>
      <c r="AV13" s="14"/>
      <c r="AW13" s="14"/>
      <c r="AX13" s="14"/>
    </row>
    <row r="14" spans="1:56">
      <c r="A14" s="37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44" t="s">
        <v>70</v>
      </c>
      <c r="AB14" s="57">
        <f>COUNTIF(AA$25:AB$336,"Renfort")</f>
        <v>0</v>
      </c>
      <c r="AC14" s="44" t="s">
        <v>70</v>
      </c>
      <c r="AD14" s="57">
        <f>COUNTIF(AC$25:AD$336,"Renfort")</f>
        <v>0</v>
      </c>
      <c r="AE14" s="44" t="s">
        <v>70</v>
      </c>
      <c r="AF14" s="57">
        <f>COUNTIF(AE$25:AF$336,"Renfort")</f>
        <v>0</v>
      </c>
      <c r="AG14" s="44" t="s">
        <v>70</v>
      </c>
      <c r="AH14" s="57">
        <f>COUNTIF(AG$25:AH$336,"Renfort")</f>
        <v>14</v>
      </c>
      <c r="AI14" s="44" t="s">
        <v>70</v>
      </c>
      <c r="AJ14" s="58">
        <f>COUNTIF(AI$25:AJ$336,"Renfort")</f>
        <v>0</v>
      </c>
      <c r="AK14" s="44" t="s">
        <v>70</v>
      </c>
      <c r="AL14" s="58">
        <f>COUNTIF(AK$25:AL$336,"Renfort")</f>
        <v>1</v>
      </c>
      <c r="AM14" s="44" t="s">
        <v>64</v>
      </c>
      <c r="AN14" s="58">
        <f>COUNTIF(AM$25:AN$336,"PTA 2 + PTA 4 + Autoclave")</f>
        <v>0</v>
      </c>
      <c r="AO14" s="14"/>
      <c r="AP14" s="14"/>
      <c r="AQ14" s="50" t="s">
        <v>70</v>
      </c>
      <c r="AR14" s="58">
        <f>COUNTIF(AQ$25:AR$336,"Renfort")</f>
        <v>0</v>
      </c>
      <c r="AS14" s="50" t="s">
        <v>56</v>
      </c>
      <c r="AT14" s="57">
        <f>COUNTIF(AS$25:AT$336,"Lavage")</f>
        <v>0</v>
      </c>
      <c r="AU14" s="14"/>
      <c r="AV14" s="14"/>
      <c r="AW14" s="14"/>
      <c r="AX14" s="14"/>
    </row>
    <row r="15" spans="1:56">
      <c r="A15" s="37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44"/>
      <c r="AB15" s="57"/>
      <c r="AC15" s="44"/>
      <c r="AD15" s="57"/>
      <c r="AE15" s="44"/>
      <c r="AF15" s="57"/>
      <c r="AG15" s="44"/>
      <c r="AH15" s="57"/>
      <c r="AI15" s="44"/>
      <c r="AJ15" s="58"/>
      <c r="AK15" s="44"/>
      <c r="AL15" s="58"/>
      <c r="AM15" s="44" t="s">
        <v>65</v>
      </c>
      <c r="AN15" s="58">
        <f>COUNTIF(AM$25:AN$336,"PTA 5 + PTA 6 + Autoclave")</f>
        <v>0</v>
      </c>
      <c r="AO15" s="14"/>
      <c r="AP15" s="14"/>
      <c r="AQ15" s="54"/>
      <c r="AR15" s="58"/>
      <c r="AS15" s="14"/>
      <c r="AT15" s="14"/>
      <c r="AU15" s="14"/>
      <c r="AV15" s="14"/>
      <c r="AW15" s="14"/>
      <c r="AX15" s="14"/>
    </row>
    <row r="16" spans="1:56">
      <c r="A16" s="37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44"/>
      <c r="AB16" s="57"/>
      <c r="AC16" s="44"/>
      <c r="AD16" s="57"/>
      <c r="AE16" s="44"/>
      <c r="AF16" s="57"/>
      <c r="AG16" s="44"/>
      <c r="AH16" s="57"/>
      <c r="AI16" s="44"/>
      <c r="AJ16" s="58"/>
      <c r="AK16" s="44"/>
      <c r="AL16" s="58"/>
      <c r="AM16" s="44" t="s">
        <v>70</v>
      </c>
      <c r="AN16" s="58">
        <f>COUNTIF(AM$25:AN$336,"Renfort")</f>
        <v>0</v>
      </c>
      <c r="AO16" s="14"/>
      <c r="AP16" s="14"/>
      <c r="AQ16" s="54"/>
      <c r="AR16" s="58"/>
      <c r="AS16" s="14"/>
      <c r="AT16" s="14"/>
      <c r="AU16" s="14"/>
      <c r="AV16" s="14"/>
      <c r="AW16" s="14"/>
      <c r="AX16" s="14"/>
    </row>
    <row r="17" spans="1:59" ht="31.5" thickBot="1">
      <c r="B17" s="13"/>
      <c r="E17" s="36" t="s">
        <v>88</v>
      </c>
      <c r="F17" s="36"/>
      <c r="G17" s="36"/>
      <c r="H17" s="36"/>
      <c r="I17" s="60"/>
      <c r="J17" s="60"/>
      <c r="AE17" s="35"/>
    </row>
    <row r="18" spans="1:59" ht="37.5" customHeight="1" thickTop="1" thickBot="1">
      <c r="A18" s="34" t="s">
        <v>41</v>
      </c>
      <c r="B18" s="34" t="s">
        <v>8</v>
      </c>
      <c r="C18" s="34" t="s">
        <v>40</v>
      </c>
      <c r="D18" s="33" t="s">
        <v>39</v>
      </c>
      <c r="E18" s="177" t="s">
        <v>89</v>
      </c>
      <c r="F18" s="177"/>
      <c r="G18" s="177" t="s">
        <v>90</v>
      </c>
      <c r="H18" s="177"/>
      <c r="I18" s="177" t="s">
        <v>91</v>
      </c>
      <c r="J18" s="177"/>
      <c r="K18" s="177" t="s">
        <v>92</v>
      </c>
      <c r="L18" s="177"/>
      <c r="M18" s="177" t="s">
        <v>93</v>
      </c>
      <c r="N18" s="177"/>
      <c r="O18" s="177" t="s">
        <v>94</v>
      </c>
      <c r="P18" s="177"/>
      <c r="Q18" s="180" t="s">
        <v>95</v>
      </c>
      <c r="R18" s="181"/>
      <c r="S18" s="182" t="s">
        <v>96</v>
      </c>
      <c r="T18" s="182"/>
      <c r="U18" s="182" t="s">
        <v>97</v>
      </c>
      <c r="V18" s="182"/>
      <c r="W18" s="182" t="s">
        <v>98</v>
      </c>
      <c r="X18" s="182"/>
      <c r="Y18" s="182" t="s">
        <v>99</v>
      </c>
      <c r="Z18" s="182"/>
      <c r="AA18" s="183"/>
      <c r="AB18" s="184"/>
      <c r="AC18" s="183" t="s">
        <v>100</v>
      </c>
      <c r="AD18" s="184"/>
      <c r="AE18" s="185" t="s">
        <v>101</v>
      </c>
      <c r="AF18" s="186"/>
      <c r="AG18" s="185" t="s">
        <v>102</v>
      </c>
      <c r="AH18" s="186"/>
      <c r="AI18" s="187" t="s">
        <v>103</v>
      </c>
      <c r="AJ18" s="188"/>
      <c r="AK18" s="178" t="s">
        <v>104</v>
      </c>
      <c r="AL18" s="178"/>
      <c r="AM18" s="171" t="s">
        <v>105</v>
      </c>
      <c r="AN18" s="179"/>
      <c r="AO18" s="171" t="s">
        <v>106</v>
      </c>
      <c r="AP18" s="172"/>
      <c r="AQ18" s="173" t="s">
        <v>107</v>
      </c>
      <c r="AR18" s="174"/>
      <c r="AS18" s="175"/>
      <c r="AT18" s="176"/>
      <c r="AU18" s="169" t="s">
        <v>109</v>
      </c>
      <c r="AV18" s="170"/>
      <c r="AW18" s="170"/>
      <c r="AX18" s="198"/>
      <c r="AY18" s="203" t="s">
        <v>52</v>
      </c>
      <c r="AZ18" s="204"/>
      <c r="BA18" s="205"/>
      <c r="BB18" s="205"/>
      <c r="BC18" s="205"/>
      <c r="BD18" s="206"/>
    </row>
    <row r="19" spans="1:59" ht="13.5" thickTop="1">
      <c r="A19" s="93">
        <v>0</v>
      </c>
      <c r="B19" s="19">
        <v>42366</v>
      </c>
      <c r="C19" s="21" t="s">
        <v>21</v>
      </c>
      <c r="D19" s="20" t="s">
        <v>9</v>
      </c>
      <c r="E19" s="167"/>
      <c r="F19" s="168"/>
      <c r="G19" s="162"/>
      <c r="H19" s="163"/>
      <c r="I19" s="162" t="s">
        <v>12</v>
      </c>
      <c r="J19" s="163"/>
      <c r="K19" s="162" t="s">
        <v>12</v>
      </c>
      <c r="L19" s="163"/>
      <c r="M19" s="162" t="s">
        <v>12</v>
      </c>
      <c r="N19" s="163"/>
      <c r="O19" s="162"/>
      <c r="P19" s="163"/>
      <c r="Q19" s="162" t="s">
        <v>12</v>
      </c>
      <c r="R19" s="163"/>
      <c r="S19" s="162" t="s">
        <v>12</v>
      </c>
      <c r="T19" s="163"/>
      <c r="U19" s="162" t="s">
        <v>12</v>
      </c>
      <c r="V19" s="163"/>
      <c r="W19" s="162" t="s">
        <v>12</v>
      </c>
      <c r="X19" s="163"/>
      <c r="Y19" s="162" t="s">
        <v>12</v>
      </c>
      <c r="Z19" s="163"/>
      <c r="AA19" s="162" t="s">
        <v>12</v>
      </c>
      <c r="AB19" s="163"/>
      <c r="AC19" s="162" t="s">
        <v>12</v>
      </c>
      <c r="AD19" s="163"/>
      <c r="AE19" s="162" t="s">
        <v>12</v>
      </c>
      <c r="AF19" s="163"/>
      <c r="AG19" s="162" t="s">
        <v>12</v>
      </c>
      <c r="AH19" s="163"/>
      <c r="AI19" s="162" t="s">
        <v>12</v>
      </c>
      <c r="AJ19" s="163"/>
      <c r="AK19" s="162" t="s">
        <v>12</v>
      </c>
      <c r="AL19" s="163"/>
      <c r="AM19" s="162" t="s">
        <v>12</v>
      </c>
      <c r="AN19" s="163"/>
      <c r="AO19" s="162" t="s">
        <v>12</v>
      </c>
      <c r="AP19" s="163"/>
      <c r="AQ19" s="147" t="s">
        <v>12</v>
      </c>
      <c r="AR19" s="148"/>
      <c r="AS19" s="162" t="s">
        <v>12</v>
      </c>
      <c r="AT19" s="163"/>
      <c r="AU19" s="162" t="s">
        <v>12</v>
      </c>
      <c r="AV19" s="163"/>
      <c r="AW19" s="164" t="s">
        <v>12</v>
      </c>
      <c r="AX19" s="165"/>
      <c r="AY19" s="164"/>
      <c r="AZ19" s="165"/>
      <c r="BA19" s="164"/>
      <c r="BB19" s="165"/>
      <c r="BC19" s="164"/>
      <c r="BD19" s="166"/>
    </row>
    <row r="20" spans="1:59">
      <c r="A20" s="93"/>
      <c r="B20" s="19">
        <f>B19+1</f>
        <v>42367</v>
      </c>
      <c r="C20" s="21" t="s">
        <v>20</v>
      </c>
      <c r="D20" s="20" t="s">
        <v>9</v>
      </c>
      <c r="E20" s="160"/>
      <c r="F20" s="161"/>
      <c r="G20" s="154" t="s">
        <v>12</v>
      </c>
      <c r="H20" s="155"/>
      <c r="I20" s="154" t="s">
        <v>12</v>
      </c>
      <c r="J20" s="155"/>
      <c r="K20" s="154" t="s">
        <v>12</v>
      </c>
      <c r="L20" s="155"/>
      <c r="M20" s="158" t="s">
        <v>12</v>
      </c>
      <c r="N20" s="159"/>
      <c r="O20" s="158" t="s">
        <v>12</v>
      </c>
      <c r="P20" s="159"/>
      <c r="Q20" s="158" t="s">
        <v>12</v>
      </c>
      <c r="R20" s="159"/>
      <c r="S20" s="158" t="s">
        <v>12</v>
      </c>
      <c r="T20" s="159"/>
      <c r="U20" s="158" t="s">
        <v>12</v>
      </c>
      <c r="V20" s="159"/>
      <c r="W20" s="158" t="s">
        <v>12</v>
      </c>
      <c r="X20" s="159"/>
      <c r="Y20" s="158" t="s">
        <v>12</v>
      </c>
      <c r="Z20" s="159"/>
      <c r="AA20" s="158" t="s">
        <v>12</v>
      </c>
      <c r="AB20" s="159"/>
      <c r="AC20" s="158" t="s">
        <v>12</v>
      </c>
      <c r="AD20" s="159"/>
      <c r="AE20" s="158" t="s">
        <v>12</v>
      </c>
      <c r="AF20" s="159"/>
      <c r="AG20" s="158" t="s">
        <v>12</v>
      </c>
      <c r="AH20" s="159"/>
      <c r="AI20" s="158" t="s">
        <v>12</v>
      </c>
      <c r="AJ20" s="159"/>
      <c r="AK20" s="158" t="s">
        <v>12</v>
      </c>
      <c r="AL20" s="159"/>
      <c r="AM20" s="158"/>
      <c r="AN20" s="159"/>
      <c r="AO20" s="158" t="s">
        <v>12</v>
      </c>
      <c r="AP20" s="159"/>
      <c r="AQ20" s="158" t="s">
        <v>12</v>
      </c>
      <c r="AR20" s="159"/>
      <c r="AS20" s="158" t="s">
        <v>12</v>
      </c>
      <c r="AT20" s="159"/>
      <c r="AU20" s="158"/>
      <c r="AV20" s="159"/>
      <c r="AW20" s="149" t="s">
        <v>12</v>
      </c>
      <c r="AX20" s="150"/>
      <c r="AY20" s="149"/>
      <c r="AZ20" s="150"/>
      <c r="BA20" s="149"/>
      <c r="BB20" s="150"/>
      <c r="BC20" s="149"/>
      <c r="BD20" s="151"/>
    </row>
    <row r="21" spans="1:59" ht="13.5" thickBot="1">
      <c r="A21" s="93"/>
      <c r="B21" s="19">
        <f>B20+1</f>
        <v>42368</v>
      </c>
      <c r="C21" s="21" t="s">
        <v>19</v>
      </c>
      <c r="D21" s="20" t="s">
        <v>9</v>
      </c>
      <c r="E21" s="160"/>
      <c r="F21" s="161"/>
      <c r="G21" s="154" t="s">
        <v>12</v>
      </c>
      <c r="H21" s="155"/>
      <c r="I21" s="154" t="s">
        <v>12</v>
      </c>
      <c r="J21" s="155"/>
      <c r="K21" s="154" t="s">
        <v>12</v>
      </c>
      <c r="L21" s="155"/>
      <c r="M21" s="158" t="s">
        <v>12</v>
      </c>
      <c r="N21" s="159"/>
      <c r="O21" s="158" t="s">
        <v>12</v>
      </c>
      <c r="P21" s="159"/>
      <c r="Q21" s="158" t="s">
        <v>12</v>
      </c>
      <c r="R21" s="159"/>
      <c r="S21" s="158" t="s">
        <v>12</v>
      </c>
      <c r="T21" s="159"/>
      <c r="U21" s="158" t="s">
        <v>12</v>
      </c>
      <c r="V21" s="159"/>
      <c r="W21" s="158" t="s">
        <v>12</v>
      </c>
      <c r="X21" s="159"/>
      <c r="Y21" s="158" t="s">
        <v>12</v>
      </c>
      <c r="Z21" s="159"/>
      <c r="AA21" s="158" t="s">
        <v>12</v>
      </c>
      <c r="AB21" s="159"/>
      <c r="AC21" s="158" t="s">
        <v>12</v>
      </c>
      <c r="AD21" s="159"/>
      <c r="AE21" s="158" t="s">
        <v>12</v>
      </c>
      <c r="AF21" s="159"/>
      <c r="AG21" s="158" t="s">
        <v>12</v>
      </c>
      <c r="AH21" s="159"/>
      <c r="AI21" s="158" t="s">
        <v>12</v>
      </c>
      <c r="AJ21" s="159"/>
      <c r="AK21" s="158" t="s">
        <v>12</v>
      </c>
      <c r="AL21" s="159"/>
      <c r="AM21" s="158" t="s">
        <v>12</v>
      </c>
      <c r="AN21" s="159"/>
      <c r="AO21" s="158" t="s">
        <v>12</v>
      </c>
      <c r="AP21" s="159"/>
      <c r="AQ21" s="158" t="s">
        <v>12</v>
      </c>
      <c r="AR21" s="159"/>
      <c r="AS21" s="158" t="s">
        <v>12</v>
      </c>
      <c r="AT21" s="159"/>
      <c r="AU21" s="158" t="s">
        <v>12</v>
      </c>
      <c r="AV21" s="159"/>
      <c r="AW21" s="64" t="s">
        <v>12</v>
      </c>
      <c r="AX21" s="65" t="s">
        <v>12</v>
      </c>
      <c r="AY21" s="149"/>
      <c r="AZ21" s="150"/>
      <c r="BA21" s="149"/>
      <c r="BB21" s="150"/>
      <c r="BC21" s="149"/>
      <c r="BD21" s="151"/>
    </row>
    <row r="22" spans="1:59" ht="13.5" thickBot="1">
      <c r="A22" s="93"/>
      <c r="B22" s="19">
        <f>B21+1</f>
        <v>42369</v>
      </c>
      <c r="C22" s="21" t="s">
        <v>18</v>
      </c>
      <c r="D22" s="20" t="s">
        <v>9</v>
      </c>
      <c r="E22" s="152"/>
      <c r="F22" s="153"/>
      <c r="G22" s="154"/>
      <c r="H22" s="155"/>
      <c r="I22" s="154" t="s">
        <v>12</v>
      </c>
      <c r="J22" s="155"/>
      <c r="K22" s="154" t="s">
        <v>12</v>
      </c>
      <c r="L22" s="155"/>
      <c r="M22" s="156"/>
      <c r="N22" s="157"/>
      <c r="O22" s="158"/>
      <c r="P22" s="159"/>
      <c r="Q22" s="158" t="s">
        <v>12</v>
      </c>
      <c r="R22" s="159"/>
      <c r="S22" s="158" t="s">
        <v>12</v>
      </c>
      <c r="T22" s="159"/>
      <c r="U22" s="158"/>
      <c r="V22" s="159"/>
      <c r="W22" s="158" t="s">
        <v>12</v>
      </c>
      <c r="X22" s="159"/>
      <c r="Y22" s="158" t="s">
        <v>12</v>
      </c>
      <c r="Z22" s="159"/>
      <c r="AA22" s="158" t="s">
        <v>12</v>
      </c>
      <c r="AB22" s="159"/>
      <c r="AC22" s="158" t="s">
        <v>12</v>
      </c>
      <c r="AD22" s="159"/>
      <c r="AE22" s="158" t="s">
        <v>12</v>
      </c>
      <c r="AF22" s="159"/>
      <c r="AG22" s="158" t="s">
        <v>12</v>
      </c>
      <c r="AH22" s="159"/>
      <c r="AI22" s="158" t="s">
        <v>12</v>
      </c>
      <c r="AJ22" s="159"/>
      <c r="AK22" s="158" t="s">
        <v>12</v>
      </c>
      <c r="AL22" s="159"/>
      <c r="AM22" s="158" t="s">
        <v>12</v>
      </c>
      <c r="AN22" s="159"/>
      <c r="AO22" s="158" t="s">
        <v>12</v>
      </c>
      <c r="AP22" s="159"/>
      <c r="AQ22" s="158" t="s">
        <v>12</v>
      </c>
      <c r="AR22" s="159"/>
      <c r="AS22" s="158" t="s">
        <v>12</v>
      </c>
      <c r="AT22" s="159"/>
      <c r="AU22" s="158" t="s">
        <v>12</v>
      </c>
      <c r="AV22" s="159"/>
      <c r="AW22" s="66" t="s">
        <v>12</v>
      </c>
      <c r="AX22" s="67" t="s">
        <v>12</v>
      </c>
      <c r="AY22" s="149"/>
      <c r="AZ22" s="150"/>
      <c r="BA22" s="149"/>
      <c r="BB22" s="150"/>
      <c r="BC22" s="149"/>
      <c r="BD22" s="151"/>
      <c r="BG22" s="32" t="s">
        <v>38</v>
      </c>
    </row>
    <row r="23" spans="1:59">
      <c r="A23" s="93"/>
      <c r="B23" s="19">
        <f>B22+1</f>
        <v>42370</v>
      </c>
      <c r="C23" s="21" t="s">
        <v>17</v>
      </c>
      <c r="D23" s="20" t="s">
        <v>9</v>
      </c>
      <c r="E23" s="152"/>
      <c r="F23" s="153"/>
      <c r="G23" s="154" t="s">
        <v>12</v>
      </c>
      <c r="H23" s="155"/>
      <c r="I23" s="154"/>
      <c r="J23" s="155"/>
      <c r="K23" s="154" t="s">
        <v>12</v>
      </c>
      <c r="L23" s="155"/>
      <c r="M23" s="156" t="s">
        <v>12</v>
      </c>
      <c r="N23" s="157"/>
      <c r="O23" s="158" t="s">
        <v>12</v>
      </c>
      <c r="P23" s="159"/>
      <c r="Q23" s="158" t="s">
        <v>12</v>
      </c>
      <c r="R23" s="159"/>
      <c r="S23" s="158" t="s">
        <v>12</v>
      </c>
      <c r="T23" s="159"/>
      <c r="U23" s="158" t="s">
        <v>12</v>
      </c>
      <c r="V23" s="159"/>
      <c r="W23" s="158" t="s">
        <v>12</v>
      </c>
      <c r="X23" s="159"/>
      <c r="Y23" s="158" t="s">
        <v>12</v>
      </c>
      <c r="Z23" s="159"/>
      <c r="AA23" s="158" t="s">
        <v>12</v>
      </c>
      <c r="AB23" s="159"/>
      <c r="AC23" s="158" t="s">
        <v>12</v>
      </c>
      <c r="AD23" s="159"/>
      <c r="AE23" s="158" t="s">
        <v>12</v>
      </c>
      <c r="AF23" s="159"/>
      <c r="AG23" s="158" t="s">
        <v>12</v>
      </c>
      <c r="AH23" s="159"/>
      <c r="AI23" s="158" t="s">
        <v>12</v>
      </c>
      <c r="AJ23" s="159"/>
      <c r="AK23" s="158" t="s">
        <v>12</v>
      </c>
      <c r="AL23" s="159"/>
      <c r="AM23" s="158" t="s">
        <v>12</v>
      </c>
      <c r="AN23" s="159"/>
      <c r="AO23" s="158" t="s">
        <v>12</v>
      </c>
      <c r="AP23" s="159"/>
      <c r="AQ23" s="158" t="s">
        <v>12</v>
      </c>
      <c r="AR23" s="159"/>
      <c r="AS23" s="158" t="s">
        <v>12</v>
      </c>
      <c r="AT23" s="159"/>
      <c r="AU23" s="158" t="s">
        <v>12</v>
      </c>
      <c r="AV23" s="159"/>
      <c r="AW23" s="71" t="s">
        <v>12</v>
      </c>
      <c r="AX23" s="73" t="s">
        <v>12</v>
      </c>
      <c r="AY23" s="149"/>
      <c r="AZ23" s="150"/>
      <c r="BA23" s="149"/>
      <c r="BB23" s="150"/>
      <c r="BC23" s="149"/>
      <c r="BD23" s="151"/>
      <c r="BG23" t="s">
        <v>37</v>
      </c>
    </row>
    <row r="24" spans="1:59">
      <c r="A24" s="93"/>
      <c r="B24" s="19">
        <f>B23+1</f>
        <v>42371</v>
      </c>
      <c r="C24" s="21" t="s">
        <v>16</v>
      </c>
      <c r="D24" s="17" t="s">
        <v>9</v>
      </c>
      <c r="E24" s="152"/>
      <c r="F24" s="153"/>
      <c r="G24" s="154"/>
      <c r="H24" s="155"/>
      <c r="I24" s="154" t="s">
        <v>12</v>
      </c>
      <c r="J24" s="155"/>
      <c r="K24" s="154" t="s">
        <v>12</v>
      </c>
      <c r="L24" s="155"/>
      <c r="M24" s="156" t="s">
        <v>12</v>
      </c>
      <c r="N24" s="157"/>
      <c r="O24" s="158" t="s">
        <v>12</v>
      </c>
      <c r="P24" s="159"/>
      <c r="Q24" s="158" t="s">
        <v>12</v>
      </c>
      <c r="R24" s="159"/>
      <c r="S24" s="158" t="s">
        <v>12</v>
      </c>
      <c r="T24" s="159"/>
      <c r="U24" s="158" t="s">
        <v>12</v>
      </c>
      <c r="V24" s="159"/>
      <c r="W24" s="158" t="s">
        <v>12</v>
      </c>
      <c r="X24" s="159"/>
      <c r="Y24" s="158" t="s">
        <v>12</v>
      </c>
      <c r="Z24" s="159"/>
      <c r="AA24" s="158" t="s">
        <v>12</v>
      </c>
      <c r="AB24" s="159"/>
      <c r="AC24" s="158" t="s">
        <v>12</v>
      </c>
      <c r="AD24" s="159"/>
      <c r="AE24" s="158" t="s">
        <v>12</v>
      </c>
      <c r="AF24" s="159"/>
      <c r="AG24" s="158" t="s">
        <v>12</v>
      </c>
      <c r="AH24" s="159"/>
      <c r="AI24" s="158" t="s">
        <v>12</v>
      </c>
      <c r="AJ24" s="159"/>
      <c r="AK24" s="158" t="s">
        <v>12</v>
      </c>
      <c r="AL24" s="159"/>
      <c r="AM24" s="158" t="s">
        <v>12</v>
      </c>
      <c r="AN24" s="159"/>
      <c r="AO24" s="158" t="s">
        <v>12</v>
      </c>
      <c r="AP24" s="159"/>
      <c r="AQ24" s="158" t="s">
        <v>12</v>
      </c>
      <c r="AR24" s="159"/>
      <c r="AS24" s="158" t="s">
        <v>12</v>
      </c>
      <c r="AT24" s="159"/>
      <c r="AU24" s="158" t="s">
        <v>12</v>
      </c>
      <c r="AV24" s="159"/>
      <c r="AW24" s="68" t="s">
        <v>12</v>
      </c>
      <c r="AX24" s="69" t="s">
        <v>12</v>
      </c>
      <c r="AY24" s="149"/>
      <c r="AZ24" s="150"/>
      <c r="BA24" s="149"/>
      <c r="BB24" s="150"/>
      <c r="BC24" s="149"/>
      <c r="BD24" s="151"/>
      <c r="BG24" t="s">
        <v>36</v>
      </c>
    </row>
    <row r="25" spans="1:59">
      <c r="A25" s="93">
        <v>1</v>
      </c>
      <c r="B25" s="19">
        <f>B24+2</f>
        <v>42373</v>
      </c>
      <c r="C25" s="21" t="s">
        <v>21</v>
      </c>
      <c r="D25" s="20" t="s">
        <v>53</v>
      </c>
      <c r="E25" s="189"/>
      <c r="F25" s="190"/>
      <c r="G25" s="147" t="s">
        <v>22</v>
      </c>
      <c r="H25" s="148"/>
      <c r="I25" s="147" t="s">
        <v>78</v>
      </c>
      <c r="J25" s="148"/>
      <c r="K25" s="147" t="s">
        <v>79</v>
      </c>
      <c r="L25" s="148"/>
      <c r="M25" s="158" t="s">
        <v>63</v>
      </c>
      <c r="N25" s="159"/>
      <c r="O25" s="147" t="s">
        <v>73</v>
      </c>
      <c r="P25" s="148"/>
      <c r="Q25" s="147" t="s">
        <v>47</v>
      </c>
      <c r="R25" s="148"/>
      <c r="S25" s="147" t="s">
        <v>46</v>
      </c>
      <c r="T25" s="148"/>
      <c r="U25" s="147" t="s">
        <v>48</v>
      </c>
      <c r="V25" s="148"/>
      <c r="W25" s="147"/>
      <c r="X25" s="148"/>
      <c r="Y25" s="147" t="s">
        <v>12</v>
      </c>
      <c r="Z25" s="148"/>
      <c r="AA25" s="147" t="s">
        <v>12</v>
      </c>
      <c r="AB25" s="148"/>
      <c r="AC25" s="147" t="s">
        <v>77</v>
      </c>
      <c r="AD25" s="148"/>
      <c r="AE25" s="147" t="s">
        <v>80</v>
      </c>
      <c r="AF25" s="148"/>
      <c r="AG25" s="147" t="s">
        <v>70</v>
      </c>
      <c r="AH25" s="148"/>
      <c r="AI25" s="147" t="s">
        <v>55</v>
      </c>
      <c r="AJ25" s="148"/>
      <c r="AK25" s="147" t="s">
        <v>55</v>
      </c>
      <c r="AL25" s="148"/>
      <c r="AM25" s="147" t="s">
        <v>61</v>
      </c>
      <c r="AN25" s="148"/>
      <c r="AO25" s="147" t="s">
        <v>81</v>
      </c>
      <c r="AP25" s="148"/>
      <c r="AQ25" s="147" t="s">
        <v>22</v>
      </c>
      <c r="AR25" s="148"/>
      <c r="AS25" s="147" t="s">
        <v>12</v>
      </c>
      <c r="AT25" s="148"/>
      <c r="AU25" s="147" t="s">
        <v>12</v>
      </c>
      <c r="AV25" s="148"/>
      <c r="AW25" s="195" t="s">
        <v>12</v>
      </c>
      <c r="AX25" s="196"/>
      <c r="AY25" s="147" t="s">
        <v>46</v>
      </c>
      <c r="AZ25" s="207"/>
      <c r="BA25" s="195" t="s">
        <v>42</v>
      </c>
      <c r="BB25" s="196"/>
      <c r="BC25" s="195" t="s">
        <v>42</v>
      </c>
      <c r="BD25" s="209"/>
    </row>
    <row r="26" spans="1:59">
      <c r="A26" s="93"/>
      <c r="B26" s="19">
        <f>B25+1</f>
        <v>42374</v>
      </c>
      <c r="C26" s="21" t="s">
        <v>20</v>
      </c>
      <c r="D26" s="20" t="s">
        <v>53</v>
      </c>
      <c r="E26" s="160"/>
      <c r="F26" s="161"/>
      <c r="G26" s="147" t="s">
        <v>22</v>
      </c>
      <c r="H26" s="148"/>
      <c r="I26" s="147" t="s">
        <v>78</v>
      </c>
      <c r="J26" s="148"/>
      <c r="K26" s="147" t="s">
        <v>79</v>
      </c>
      <c r="L26" s="148"/>
      <c r="M26" s="147" t="s">
        <v>63</v>
      </c>
      <c r="N26" s="148"/>
      <c r="O26" s="147" t="s">
        <v>73</v>
      </c>
      <c r="P26" s="148"/>
      <c r="Q26" s="158" t="s">
        <v>47</v>
      </c>
      <c r="R26" s="159"/>
      <c r="S26" s="147" t="s">
        <v>46</v>
      </c>
      <c r="T26" s="148"/>
      <c r="U26" s="147" t="s">
        <v>48</v>
      </c>
      <c r="V26" s="148"/>
      <c r="W26" s="158" t="s">
        <v>12</v>
      </c>
      <c r="X26" s="159"/>
      <c r="Y26" s="158" t="s">
        <v>12</v>
      </c>
      <c r="Z26" s="159"/>
      <c r="AA26" s="158" t="s">
        <v>12</v>
      </c>
      <c r="AB26" s="159"/>
      <c r="AC26" s="147" t="s">
        <v>77</v>
      </c>
      <c r="AD26" s="148"/>
      <c r="AE26" s="147" t="s">
        <v>80</v>
      </c>
      <c r="AF26" s="148"/>
      <c r="AG26" s="147" t="s">
        <v>70</v>
      </c>
      <c r="AH26" s="148"/>
      <c r="AI26" s="147" t="s">
        <v>55</v>
      </c>
      <c r="AJ26" s="148"/>
      <c r="AK26" s="147" t="s">
        <v>55</v>
      </c>
      <c r="AL26" s="148"/>
      <c r="AM26" s="158" t="s">
        <v>61</v>
      </c>
      <c r="AN26" s="159"/>
      <c r="AO26" s="147" t="s">
        <v>50</v>
      </c>
      <c r="AP26" s="148"/>
      <c r="AQ26" s="147" t="s">
        <v>22</v>
      </c>
      <c r="AR26" s="148"/>
      <c r="AS26" s="158" t="s">
        <v>12</v>
      </c>
      <c r="AT26" s="159"/>
      <c r="AU26" s="158"/>
      <c r="AV26" s="159"/>
      <c r="AW26" s="149" t="s">
        <v>12</v>
      </c>
      <c r="AX26" s="150"/>
      <c r="AY26" s="147" t="s">
        <v>46</v>
      </c>
      <c r="AZ26" s="207"/>
      <c r="BA26" s="149" t="s">
        <v>42</v>
      </c>
      <c r="BB26" s="150"/>
      <c r="BC26" s="195" t="s">
        <v>42</v>
      </c>
      <c r="BD26" s="209"/>
    </row>
    <row r="27" spans="1:59" ht="13.5" thickBot="1">
      <c r="A27" s="93"/>
      <c r="B27" s="19">
        <f>B26+1</f>
        <v>42375</v>
      </c>
      <c r="C27" s="21" t="s">
        <v>19</v>
      </c>
      <c r="D27" s="20" t="s">
        <v>53</v>
      </c>
      <c r="E27" s="160"/>
      <c r="F27" s="161"/>
      <c r="G27" s="147" t="s">
        <v>22</v>
      </c>
      <c r="H27" s="148"/>
      <c r="I27" s="147" t="s">
        <v>78</v>
      </c>
      <c r="J27" s="148"/>
      <c r="K27" s="147" t="s">
        <v>79</v>
      </c>
      <c r="L27" s="148"/>
      <c r="M27" s="147" t="s">
        <v>63</v>
      </c>
      <c r="N27" s="148"/>
      <c r="O27" s="147" t="s">
        <v>73</v>
      </c>
      <c r="P27" s="148"/>
      <c r="Q27" s="158" t="s">
        <v>47</v>
      </c>
      <c r="R27" s="159"/>
      <c r="S27" s="147" t="s">
        <v>46</v>
      </c>
      <c r="T27" s="148"/>
      <c r="U27" s="147" t="s">
        <v>48</v>
      </c>
      <c r="V27" s="148"/>
      <c r="W27" s="158" t="s">
        <v>12</v>
      </c>
      <c r="X27" s="159"/>
      <c r="Y27" s="158" t="s">
        <v>12</v>
      </c>
      <c r="Z27" s="159"/>
      <c r="AA27" s="158" t="s">
        <v>12</v>
      </c>
      <c r="AB27" s="159"/>
      <c r="AC27" s="147" t="s">
        <v>77</v>
      </c>
      <c r="AD27" s="148"/>
      <c r="AE27" s="147" t="s">
        <v>80</v>
      </c>
      <c r="AF27" s="148"/>
      <c r="AG27" s="147" t="s">
        <v>70</v>
      </c>
      <c r="AH27" s="148"/>
      <c r="AI27" s="147" t="s">
        <v>55</v>
      </c>
      <c r="AJ27" s="148"/>
      <c r="AK27" s="147" t="s">
        <v>55</v>
      </c>
      <c r="AL27" s="148"/>
      <c r="AM27" s="158" t="s">
        <v>61</v>
      </c>
      <c r="AN27" s="159"/>
      <c r="AO27" s="147" t="s">
        <v>50</v>
      </c>
      <c r="AP27" s="148"/>
      <c r="AQ27" s="147" t="s">
        <v>22</v>
      </c>
      <c r="AR27" s="148"/>
      <c r="AS27" s="158" t="s">
        <v>12</v>
      </c>
      <c r="AT27" s="159"/>
      <c r="AU27" s="158" t="s">
        <v>12</v>
      </c>
      <c r="AV27" s="159"/>
      <c r="AW27" s="64" t="s">
        <v>12</v>
      </c>
      <c r="AX27" s="65" t="s">
        <v>12</v>
      </c>
      <c r="AY27" s="147" t="s">
        <v>46</v>
      </c>
      <c r="AZ27" s="207"/>
      <c r="BA27" s="149" t="s">
        <v>42</v>
      </c>
      <c r="BB27" s="150"/>
      <c r="BC27" s="195" t="s">
        <v>42</v>
      </c>
      <c r="BD27" s="209"/>
    </row>
    <row r="28" spans="1:59" ht="13.5" thickBot="1">
      <c r="A28" s="93"/>
      <c r="B28" s="19">
        <f>B27+1</f>
        <v>42376</v>
      </c>
      <c r="C28" s="21" t="s">
        <v>18</v>
      </c>
      <c r="D28" s="20" t="s">
        <v>53</v>
      </c>
      <c r="E28" s="152"/>
      <c r="F28" s="153"/>
      <c r="G28" s="147" t="s">
        <v>22</v>
      </c>
      <c r="H28" s="148"/>
      <c r="I28" s="147" t="s">
        <v>78</v>
      </c>
      <c r="J28" s="148"/>
      <c r="K28" s="147" t="s">
        <v>79</v>
      </c>
      <c r="L28" s="148"/>
      <c r="M28" s="147" t="s">
        <v>63</v>
      </c>
      <c r="N28" s="148"/>
      <c r="O28" s="147" t="s">
        <v>73</v>
      </c>
      <c r="P28" s="148"/>
      <c r="Q28" s="147" t="s">
        <v>47</v>
      </c>
      <c r="R28" s="148"/>
      <c r="S28" s="147" t="s">
        <v>46</v>
      </c>
      <c r="T28" s="148"/>
      <c r="U28" s="147" t="s">
        <v>48</v>
      </c>
      <c r="V28" s="148"/>
      <c r="W28" s="158" t="s">
        <v>12</v>
      </c>
      <c r="X28" s="159"/>
      <c r="Y28" s="158" t="s">
        <v>12</v>
      </c>
      <c r="Z28" s="159"/>
      <c r="AA28" s="158" t="s">
        <v>12</v>
      </c>
      <c r="AB28" s="159"/>
      <c r="AC28" s="147" t="s">
        <v>77</v>
      </c>
      <c r="AD28" s="148"/>
      <c r="AE28" s="147" t="s">
        <v>80</v>
      </c>
      <c r="AF28" s="148"/>
      <c r="AG28" s="147" t="s">
        <v>70</v>
      </c>
      <c r="AH28" s="148"/>
      <c r="AI28" s="147" t="s">
        <v>55</v>
      </c>
      <c r="AJ28" s="148"/>
      <c r="AK28" s="147" t="s">
        <v>55</v>
      </c>
      <c r="AL28" s="148"/>
      <c r="AM28" s="158" t="s">
        <v>61</v>
      </c>
      <c r="AN28" s="159"/>
      <c r="AO28" s="147" t="s">
        <v>50</v>
      </c>
      <c r="AP28" s="148"/>
      <c r="AQ28" s="147" t="s">
        <v>22</v>
      </c>
      <c r="AR28" s="148"/>
      <c r="AS28" s="158" t="s">
        <v>12</v>
      </c>
      <c r="AT28" s="159"/>
      <c r="AU28" s="158" t="s">
        <v>12</v>
      </c>
      <c r="AV28" s="159"/>
      <c r="AW28" s="66" t="s">
        <v>12</v>
      </c>
      <c r="AX28" s="67" t="s">
        <v>12</v>
      </c>
      <c r="AY28" s="147" t="s">
        <v>46</v>
      </c>
      <c r="AZ28" s="207"/>
      <c r="BA28" s="149" t="s">
        <v>42</v>
      </c>
      <c r="BB28" s="150"/>
      <c r="BC28" s="195" t="s">
        <v>42</v>
      </c>
      <c r="BD28" s="209"/>
      <c r="BG28" s="32" t="s">
        <v>38</v>
      </c>
    </row>
    <row r="29" spans="1:59">
      <c r="A29" s="93"/>
      <c r="B29" s="19">
        <f>B28+1</f>
        <v>42377</v>
      </c>
      <c r="C29" s="21" t="s">
        <v>17</v>
      </c>
      <c r="D29" s="20" t="s">
        <v>53</v>
      </c>
      <c r="E29" s="152"/>
      <c r="F29" s="153"/>
      <c r="G29" s="147" t="s">
        <v>22</v>
      </c>
      <c r="H29" s="148"/>
      <c r="I29" s="147" t="s">
        <v>78</v>
      </c>
      <c r="J29" s="148"/>
      <c r="K29" s="147" t="s">
        <v>79</v>
      </c>
      <c r="L29" s="148"/>
      <c r="M29" s="147" t="s">
        <v>63</v>
      </c>
      <c r="N29" s="148"/>
      <c r="O29" s="147" t="s">
        <v>73</v>
      </c>
      <c r="P29" s="148"/>
      <c r="Q29" s="147" t="s">
        <v>47</v>
      </c>
      <c r="R29" s="148"/>
      <c r="S29" s="147" t="s">
        <v>46</v>
      </c>
      <c r="T29" s="148"/>
      <c r="U29" s="147" t="s">
        <v>48</v>
      </c>
      <c r="V29" s="148"/>
      <c r="W29" s="158" t="s">
        <v>12</v>
      </c>
      <c r="X29" s="159"/>
      <c r="Y29" s="158" t="s">
        <v>12</v>
      </c>
      <c r="Z29" s="159"/>
      <c r="AA29" s="158" t="s">
        <v>12</v>
      </c>
      <c r="AB29" s="159"/>
      <c r="AC29" s="147" t="s">
        <v>77</v>
      </c>
      <c r="AD29" s="148"/>
      <c r="AE29" s="147" t="s">
        <v>80</v>
      </c>
      <c r="AF29" s="148"/>
      <c r="AG29" s="147" t="s">
        <v>70</v>
      </c>
      <c r="AH29" s="148"/>
      <c r="AI29" s="147" t="s">
        <v>55</v>
      </c>
      <c r="AJ29" s="148"/>
      <c r="AK29" s="147" t="s">
        <v>55</v>
      </c>
      <c r="AL29" s="148"/>
      <c r="AM29" s="158" t="s">
        <v>61</v>
      </c>
      <c r="AN29" s="159"/>
      <c r="AO29" s="147" t="s">
        <v>50</v>
      </c>
      <c r="AP29" s="148"/>
      <c r="AQ29" s="147" t="s">
        <v>22</v>
      </c>
      <c r="AR29" s="148"/>
      <c r="AS29" s="158" t="s">
        <v>12</v>
      </c>
      <c r="AT29" s="159"/>
      <c r="AU29" s="158" t="s">
        <v>12</v>
      </c>
      <c r="AV29" s="159"/>
      <c r="AW29" s="71" t="s">
        <v>12</v>
      </c>
      <c r="AX29" s="72" t="s">
        <v>12</v>
      </c>
      <c r="AY29" s="147" t="s">
        <v>46</v>
      </c>
      <c r="AZ29" s="207"/>
      <c r="BA29" s="149" t="s">
        <v>42</v>
      </c>
      <c r="BB29" s="150"/>
      <c r="BC29" s="195" t="s">
        <v>42</v>
      </c>
      <c r="BD29" s="209"/>
      <c r="BG29" t="s">
        <v>37</v>
      </c>
    </row>
    <row r="30" spans="1:59">
      <c r="A30" s="93"/>
      <c r="B30" s="19">
        <f>B29+1</f>
        <v>42378</v>
      </c>
      <c r="C30" s="21" t="s">
        <v>16</v>
      </c>
      <c r="D30" s="17" t="s">
        <v>53</v>
      </c>
      <c r="E30" s="152"/>
      <c r="F30" s="153"/>
      <c r="G30" s="154"/>
      <c r="H30" s="155"/>
      <c r="I30" s="154" t="s">
        <v>12</v>
      </c>
      <c r="J30" s="155"/>
      <c r="K30" s="154" t="s">
        <v>12</v>
      </c>
      <c r="L30" s="155"/>
      <c r="M30" s="156" t="s">
        <v>12</v>
      </c>
      <c r="N30" s="157"/>
      <c r="O30" s="158" t="s">
        <v>12</v>
      </c>
      <c r="P30" s="159"/>
      <c r="Q30" s="158" t="s">
        <v>12</v>
      </c>
      <c r="R30" s="159"/>
      <c r="S30" s="158" t="s">
        <v>12</v>
      </c>
      <c r="T30" s="159"/>
      <c r="U30" s="158" t="s">
        <v>12</v>
      </c>
      <c r="V30" s="159"/>
      <c r="W30" s="158" t="s">
        <v>12</v>
      </c>
      <c r="X30" s="159"/>
      <c r="Y30" s="158" t="s">
        <v>12</v>
      </c>
      <c r="Z30" s="159"/>
      <c r="AA30" s="158" t="s">
        <v>12</v>
      </c>
      <c r="AB30" s="159"/>
      <c r="AC30" s="158" t="s">
        <v>12</v>
      </c>
      <c r="AD30" s="159"/>
      <c r="AE30" s="158" t="s">
        <v>12</v>
      </c>
      <c r="AF30" s="159"/>
      <c r="AG30" s="158" t="s">
        <v>12</v>
      </c>
      <c r="AH30" s="159"/>
      <c r="AI30" s="158" t="s">
        <v>12</v>
      </c>
      <c r="AJ30" s="159"/>
      <c r="AK30" s="158" t="s">
        <v>12</v>
      </c>
      <c r="AL30" s="159"/>
      <c r="AM30" s="158" t="s">
        <v>12</v>
      </c>
      <c r="AN30" s="159"/>
      <c r="AO30" s="158" t="s">
        <v>12</v>
      </c>
      <c r="AP30" s="159"/>
      <c r="AQ30" s="158" t="s">
        <v>12</v>
      </c>
      <c r="AR30" s="159"/>
      <c r="AS30" s="158" t="s">
        <v>12</v>
      </c>
      <c r="AT30" s="159"/>
      <c r="AU30" s="158" t="s">
        <v>12</v>
      </c>
      <c r="AV30" s="159"/>
      <c r="AW30" s="68" t="s">
        <v>12</v>
      </c>
      <c r="AX30" s="69" t="s">
        <v>12</v>
      </c>
      <c r="AY30" s="149"/>
      <c r="AZ30" s="150"/>
      <c r="BA30" s="149"/>
      <c r="BB30" s="150"/>
      <c r="BC30" s="149"/>
      <c r="BD30" s="151"/>
      <c r="BG30" t="s">
        <v>36</v>
      </c>
    </row>
    <row r="31" spans="1:59">
      <c r="A31" s="94">
        <v>2</v>
      </c>
      <c r="B31" s="19">
        <f>B30+2</f>
        <v>42380</v>
      </c>
      <c r="C31" s="18" t="s">
        <v>21</v>
      </c>
      <c r="D31" s="20" t="s">
        <v>15</v>
      </c>
      <c r="E31" s="160" t="s">
        <v>61</v>
      </c>
      <c r="F31" s="161"/>
      <c r="G31" s="147" t="s">
        <v>22</v>
      </c>
      <c r="H31" s="148"/>
      <c r="I31" s="147" t="s">
        <v>79</v>
      </c>
      <c r="J31" s="148"/>
      <c r="K31" s="147" t="s">
        <v>63</v>
      </c>
      <c r="L31" s="148"/>
      <c r="M31" s="147" t="s">
        <v>78</v>
      </c>
      <c r="N31" s="148"/>
      <c r="O31" s="147" t="s">
        <v>73</v>
      </c>
      <c r="P31" s="148"/>
      <c r="Q31" s="147" t="s">
        <v>46</v>
      </c>
      <c r="R31" s="148"/>
      <c r="S31" s="147" t="s">
        <v>47</v>
      </c>
      <c r="T31" s="148"/>
      <c r="U31" s="147" t="s">
        <v>50</v>
      </c>
      <c r="V31" s="148"/>
      <c r="W31" s="147" t="s">
        <v>73</v>
      </c>
      <c r="X31" s="148"/>
      <c r="Y31" s="195" t="s">
        <v>42</v>
      </c>
      <c r="Z31" s="196"/>
      <c r="AA31" s="158" t="s">
        <v>12</v>
      </c>
      <c r="AB31" s="159"/>
      <c r="AC31" s="147" t="s">
        <v>80</v>
      </c>
      <c r="AD31" s="148"/>
      <c r="AE31" s="147" t="s">
        <v>77</v>
      </c>
      <c r="AF31" s="148"/>
      <c r="AG31" s="147" t="s">
        <v>70</v>
      </c>
      <c r="AH31" s="148"/>
      <c r="AI31" s="158" t="s">
        <v>82</v>
      </c>
      <c r="AJ31" s="159"/>
      <c r="AK31" s="147" t="s">
        <v>55</v>
      </c>
      <c r="AL31" s="148"/>
      <c r="AM31" s="158" t="s">
        <v>49</v>
      </c>
      <c r="AN31" s="159"/>
      <c r="AO31" s="147" t="s">
        <v>48</v>
      </c>
      <c r="AP31" s="148"/>
      <c r="AQ31" s="147" t="s">
        <v>22</v>
      </c>
      <c r="AR31" s="148"/>
      <c r="AS31" s="158" t="s">
        <v>12</v>
      </c>
      <c r="AT31" s="159"/>
      <c r="AU31" s="158" t="s">
        <v>12</v>
      </c>
      <c r="AV31" s="159"/>
      <c r="AW31" s="147" t="s">
        <v>55</v>
      </c>
      <c r="AX31" s="148"/>
      <c r="AY31" s="147" t="s">
        <v>46</v>
      </c>
      <c r="AZ31" s="207"/>
      <c r="BA31" s="149" t="s">
        <v>42</v>
      </c>
      <c r="BB31" s="151"/>
      <c r="BC31" s="195" t="s">
        <v>42</v>
      </c>
      <c r="BD31" s="196"/>
      <c r="BG31" t="s">
        <v>35</v>
      </c>
    </row>
    <row r="32" spans="1:59">
      <c r="A32" s="94"/>
      <c r="B32" s="19">
        <f>B31+1</f>
        <v>42381</v>
      </c>
      <c r="C32" s="18" t="s">
        <v>20</v>
      </c>
      <c r="D32" s="20" t="s">
        <v>15</v>
      </c>
      <c r="E32" s="160" t="s">
        <v>61</v>
      </c>
      <c r="F32" s="161"/>
      <c r="G32" s="147" t="s">
        <v>22</v>
      </c>
      <c r="H32" s="148"/>
      <c r="I32" s="147" t="s">
        <v>79</v>
      </c>
      <c r="J32" s="148"/>
      <c r="K32" s="147" t="s">
        <v>63</v>
      </c>
      <c r="L32" s="148"/>
      <c r="M32" s="147" t="s">
        <v>78</v>
      </c>
      <c r="N32" s="148"/>
      <c r="O32" s="147" t="s">
        <v>73</v>
      </c>
      <c r="P32" s="148"/>
      <c r="Q32" s="147" t="s">
        <v>46</v>
      </c>
      <c r="R32" s="148"/>
      <c r="S32" s="147" t="s">
        <v>47</v>
      </c>
      <c r="T32" s="148"/>
      <c r="U32" s="147" t="s">
        <v>50</v>
      </c>
      <c r="V32" s="148"/>
      <c r="W32" s="147" t="s">
        <v>48</v>
      </c>
      <c r="X32" s="148"/>
      <c r="Y32" s="195" t="s">
        <v>42</v>
      </c>
      <c r="Z32" s="196"/>
      <c r="AA32" s="158"/>
      <c r="AB32" s="159"/>
      <c r="AC32" s="147" t="s">
        <v>80</v>
      </c>
      <c r="AD32" s="148"/>
      <c r="AE32" s="147" t="s">
        <v>77</v>
      </c>
      <c r="AF32" s="148"/>
      <c r="AG32" s="147" t="s">
        <v>70</v>
      </c>
      <c r="AH32" s="148"/>
      <c r="AI32" s="147" t="s">
        <v>55</v>
      </c>
      <c r="AJ32" s="148"/>
      <c r="AK32" s="147" t="s">
        <v>55</v>
      </c>
      <c r="AL32" s="148"/>
      <c r="AM32" s="158" t="s">
        <v>49</v>
      </c>
      <c r="AN32" s="159"/>
      <c r="AO32" s="147" t="s">
        <v>54</v>
      </c>
      <c r="AP32" s="148"/>
      <c r="AQ32" s="147" t="s">
        <v>22</v>
      </c>
      <c r="AR32" s="148"/>
      <c r="AS32" s="158" t="s">
        <v>12</v>
      </c>
      <c r="AT32" s="159"/>
      <c r="AU32" s="158" t="s">
        <v>12</v>
      </c>
      <c r="AV32" s="159"/>
      <c r="AW32" s="149" t="s">
        <v>76</v>
      </c>
      <c r="AX32" s="151"/>
      <c r="AY32" s="147" t="s">
        <v>46</v>
      </c>
      <c r="AZ32" s="207"/>
      <c r="BA32" s="195" t="s">
        <v>42</v>
      </c>
      <c r="BB32" s="196"/>
      <c r="BC32" s="195" t="s">
        <v>42</v>
      </c>
      <c r="BD32" s="196"/>
      <c r="BG32" t="s">
        <v>34</v>
      </c>
    </row>
    <row r="33" spans="1:59">
      <c r="A33" s="94"/>
      <c r="B33" s="19">
        <f>B32+1</f>
        <v>42382</v>
      </c>
      <c r="C33" s="18" t="s">
        <v>19</v>
      </c>
      <c r="D33" s="20" t="s">
        <v>15</v>
      </c>
      <c r="E33" s="160" t="s">
        <v>61</v>
      </c>
      <c r="F33" s="161"/>
      <c r="G33" s="147" t="s">
        <v>22</v>
      </c>
      <c r="H33" s="148"/>
      <c r="I33" s="147" t="s">
        <v>79</v>
      </c>
      <c r="J33" s="148"/>
      <c r="K33" s="147" t="s">
        <v>63</v>
      </c>
      <c r="L33" s="148"/>
      <c r="M33" s="147" t="s">
        <v>78</v>
      </c>
      <c r="N33" s="148"/>
      <c r="O33" s="147" t="s">
        <v>73</v>
      </c>
      <c r="P33" s="148"/>
      <c r="Q33" s="147" t="s">
        <v>46</v>
      </c>
      <c r="R33" s="148"/>
      <c r="S33" s="147" t="s">
        <v>47</v>
      </c>
      <c r="T33" s="148"/>
      <c r="U33" s="147" t="s">
        <v>50</v>
      </c>
      <c r="V33" s="148"/>
      <c r="W33" s="147" t="s">
        <v>48</v>
      </c>
      <c r="X33" s="148"/>
      <c r="Y33" s="195" t="s">
        <v>42</v>
      </c>
      <c r="Z33" s="196"/>
      <c r="AA33" s="158"/>
      <c r="AB33" s="159"/>
      <c r="AC33" s="147" t="s">
        <v>80</v>
      </c>
      <c r="AD33" s="148"/>
      <c r="AE33" s="147" t="s">
        <v>77</v>
      </c>
      <c r="AF33" s="148"/>
      <c r="AG33" s="147" t="s">
        <v>70</v>
      </c>
      <c r="AH33" s="148"/>
      <c r="AI33" s="147" t="s">
        <v>55</v>
      </c>
      <c r="AJ33" s="148"/>
      <c r="AK33" s="147" t="s">
        <v>55</v>
      </c>
      <c r="AL33" s="148"/>
      <c r="AM33" s="158" t="s">
        <v>49</v>
      </c>
      <c r="AN33" s="159"/>
      <c r="AO33" s="147" t="s">
        <v>54</v>
      </c>
      <c r="AP33" s="148"/>
      <c r="AQ33" s="147" t="s">
        <v>22</v>
      </c>
      <c r="AR33" s="148"/>
      <c r="AS33" s="158" t="s">
        <v>12</v>
      </c>
      <c r="AT33" s="159"/>
      <c r="AU33" s="158" t="s">
        <v>12</v>
      </c>
      <c r="AV33" s="159"/>
      <c r="AW33" s="149" t="s">
        <v>76</v>
      </c>
      <c r="AX33" s="151"/>
      <c r="AY33" s="147" t="s">
        <v>46</v>
      </c>
      <c r="AZ33" s="207"/>
      <c r="BA33" s="195" t="s">
        <v>42</v>
      </c>
      <c r="BB33" s="196"/>
      <c r="BC33" s="195" t="s">
        <v>42</v>
      </c>
      <c r="BD33" s="196"/>
      <c r="BG33" t="s">
        <v>33</v>
      </c>
    </row>
    <row r="34" spans="1:59">
      <c r="A34" s="94"/>
      <c r="B34" s="19">
        <f>B33+1</f>
        <v>42383</v>
      </c>
      <c r="C34" s="18" t="s">
        <v>18</v>
      </c>
      <c r="D34" s="20" t="s">
        <v>15</v>
      </c>
      <c r="E34" s="160" t="s">
        <v>61</v>
      </c>
      <c r="F34" s="161"/>
      <c r="G34" s="147" t="s">
        <v>22</v>
      </c>
      <c r="H34" s="148"/>
      <c r="I34" s="147" t="s">
        <v>79</v>
      </c>
      <c r="J34" s="148"/>
      <c r="K34" s="147" t="s">
        <v>63</v>
      </c>
      <c r="L34" s="148"/>
      <c r="M34" s="147" t="s">
        <v>78</v>
      </c>
      <c r="N34" s="148"/>
      <c r="O34" s="147" t="s">
        <v>73</v>
      </c>
      <c r="P34" s="148"/>
      <c r="Q34" s="147" t="s">
        <v>46</v>
      </c>
      <c r="R34" s="148"/>
      <c r="S34" s="147" t="s">
        <v>47</v>
      </c>
      <c r="T34" s="148"/>
      <c r="U34" s="147" t="s">
        <v>50</v>
      </c>
      <c r="V34" s="148"/>
      <c r="W34" s="147" t="s">
        <v>48</v>
      </c>
      <c r="X34" s="148"/>
      <c r="Y34" s="195" t="s">
        <v>42</v>
      </c>
      <c r="Z34" s="196"/>
      <c r="AA34" s="158" t="s">
        <v>12</v>
      </c>
      <c r="AB34" s="159"/>
      <c r="AC34" s="147" t="s">
        <v>80</v>
      </c>
      <c r="AD34" s="148"/>
      <c r="AE34" s="158" t="s">
        <v>49</v>
      </c>
      <c r="AF34" s="159"/>
      <c r="AG34" s="147" t="s">
        <v>70</v>
      </c>
      <c r="AH34" s="148"/>
      <c r="AI34" s="147" t="s">
        <v>55</v>
      </c>
      <c r="AJ34" s="148"/>
      <c r="AK34" s="147" t="s">
        <v>55</v>
      </c>
      <c r="AL34" s="148"/>
      <c r="AM34" s="158" t="s">
        <v>73</v>
      </c>
      <c r="AN34" s="159"/>
      <c r="AO34" s="147" t="s">
        <v>54</v>
      </c>
      <c r="AP34" s="148"/>
      <c r="AQ34" s="147" t="s">
        <v>22</v>
      </c>
      <c r="AR34" s="148"/>
      <c r="AS34" s="158" t="s">
        <v>12</v>
      </c>
      <c r="AT34" s="159"/>
      <c r="AU34" s="158" t="s">
        <v>12</v>
      </c>
      <c r="AV34" s="159"/>
      <c r="AW34" s="149" t="s">
        <v>76</v>
      </c>
      <c r="AX34" s="151"/>
      <c r="AY34" s="147" t="s">
        <v>46</v>
      </c>
      <c r="AZ34" s="207"/>
      <c r="BA34" s="195" t="s">
        <v>42</v>
      </c>
      <c r="BB34" s="196"/>
      <c r="BC34" s="195" t="s">
        <v>42</v>
      </c>
      <c r="BD34" s="196"/>
      <c r="BG34" t="s">
        <v>32</v>
      </c>
    </row>
    <row r="35" spans="1:59">
      <c r="A35" s="94"/>
      <c r="B35" s="19">
        <f>B34+1</f>
        <v>42384</v>
      </c>
      <c r="C35" s="18" t="s">
        <v>17</v>
      </c>
      <c r="D35" s="20" t="s">
        <v>15</v>
      </c>
      <c r="E35" s="160" t="s">
        <v>61</v>
      </c>
      <c r="F35" s="161"/>
      <c r="G35" s="147" t="s">
        <v>22</v>
      </c>
      <c r="H35" s="148"/>
      <c r="I35" s="147" t="s">
        <v>79</v>
      </c>
      <c r="J35" s="148"/>
      <c r="K35" s="147" t="s">
        <v>63</v>
      </c>
      <c r="L35" s="148"/>
      <c r="M35" s="147" t="s">
        <v>78</v>
      </c>
      <c r="N35" s="148"/>
      <c r="O35" s="147" t="s">
        <v>73</v>
      </c>
      <c r="P35" s="148"/>
      <c r="Q35" s="147" t="s">
        <v>46</v>
      </c>
      <c r="R35" s="148"/>
      <c r="S35" s="147" t="s">
        <v>47</v>
      </c>
      <c r="T35" s="148"/>
      <c r="U35" s="147" t="s">
        <v>50</v>
      </c>
      <c r="V35" s="148"/>
      <c r="W35" s="147" t="s">
        <v>48</v>
      </c>
      <c r="X35" s="148"/>
      <c r="Y35" s="195" t="s">
        <v>42</v>
      </c>
      <c r="Z35" s="196"/>
      <c r="AA35" s="158" t="s">
        <v>12</v>
      </c>
      <c r="AB35" s="159"/>
      <c r="AC35" s="147" t="s">
        <v>80</v>
      </c>
      <c r="AD35" s="148"/>
      <c r="AE35" s="147" t="s">
        <v>77</v>
      </c>
      <c r="AF35" s="148"/>
      <c r="AG35" s="147" t="s">
        <v>70</v>
      </c>
      <c r="AH35" s="148"/>
      <c r="AI35" s="147" t="s">
        <v>55</v>
      </c>
      <c r="AJ35" s="148"/>
      <c r="AK35" s="147" t="s">
        <v>55</v>
      </c>
      <c r="AL35" s="148"/>
      <c r="AM35" s="158" t="s">
        <v>49</v>
      </c>
      <c r="AN35" s="159"/>
      <c r="AO35" s="147" t="s">
        <v>54</v>
      </c>
      <c r="AP35" s="148"/>
      <c r="AQ35" s="147" t="s">
        <v>22</v>
      </c>
      <c r="AR35" s="148"/>
      <c r="AS35" s="158" t="s">
        <v>12</v>
      </c>
      <c r="AT35" s="159"/>
      <c r="AU35" s="158" t="s">
        <v>12</v>
      </c>
      <c r="AV35" s="159"/>
      <c r="AW35" s="149" t="s">
        <v>76</v>
      </c>
      <c r="AX35" s="151"/>
      <c r="AY35" s="147" t="s">
        <v>46</v>
      </c>
      <c r="AZ35" s="207"/>
      <c r="BA35" s="195" t="s">
        <v>42</v>
      </c>
      <c r="BB35" s="196"/>
      <c r="BC35" s="195" t="s">
        <v>42</v>
      </c>
      <c r="BD35" s="196"/>
      <c r="BG35" t="s">
        <v>31</v>
      </c>
    </row>
    <row r="36" spans="1:59">
      <c r="A36" s="94"/>
      <c r="B36" s="19">
        <f>B35+1</f>
        <v>42385</v>
      </c>
      <c r="C36" s="18" t="s">
        <v>16</v>
      </c>
      <c r="D36" s="17" t="s">
        <v>15</v>
      </c>
      <c r="E36" s="160" t="s">
        <v>12</v>
      </c>
      <c r="F36" s="161"/>
      <c r="G36" s="154" t="s">
        <v>12</v>
      </c>
      <c r="H36" s="155"/>
      <c r="I36" s="147" t="s">
        <v>79</v>
      </c>
      <c r="J36" s="148"/>
      <c r="K36" s="147" t="s">
        <v>63</v>
      </c>
      <c r="L36" s="148"/>
      <c r="M36" s="147" t="s">
        <v>78</v>
      </c>
      <c r="N36" s="148"/>
      <c r="O36" s="158" t="s">
        <v>12</v>
      </c>
      <c r="P36" s="159"/>
      <c r="Q36" s="147" t="s">
        <v>46</v>
      </c>
      <c r="R36" s="148"/>
      <c r="S36" s="147" t="s">
        <v>47</v>
      </c>
      <c r="T36" s="148"/>
      <c r="U36" s="147" t="s">
        <v>50</v>
      </c>
      <c r="V36" s="148"/>
      <c r="W36" s="147" t="s">
        <v>48</v>
      </c>
      <c r="X36" s="148"/>
      <c r="Y36" s="158" t="s">
        <v>12</v>
      </c>
      <c r="Z36" s="159"/>
      <c r="AA36" s="158" t="s">
        <v>12</v>
      </c>
      <c r="AB36" s="159"/>
      <c r="AC36" s="147" t="s">
        <v>80</v>
      </c>
      <c r="AD36" s="148"/>
      <c r="AE36" s="147" t="s">
        <v>77</v>
      </c>
      <c r="AF36" s="148"/>
      <c r="AG36" s="147" t="s">
        <v>70</v>
      </c>
      <c r="AH36" s="148"/>
      <c r="AI36" s="147" t="s">
        <v>55</v>
      </c>
      <c r="AJ36" s="148"/>
      <c r="AK36" s="147" t="s">
        <v>55</v>
      </c>
      <c r="AL36" s="148"/>
      <c r="AM36" s="158" t="s">
        <v>49</v>
      </c>
      <c r="AN36" s="159"/>
      <c r="AO36" s="147" t="s">
        <v>54</v>
      </c>
      <c r="AP36" s="148"/>
      <c r="AQ36" s="158" t="s">
        <v>12</v>
      </c>
      <c r="AR36" s="159"/>
      <c r="AS36" s="158" t="s">
        <v>12</v>
      </c>
      <c r="AT36" s="159"/>
      <c r="AU36" s="147"/>
      <c r="AV36" s="148"/>
      <c r="AW36" s="199" t="s">
        <v>12</v>
      </c>
      <c r="AX36" s="200"/>
      <c r="AY36" s="147" t="s">
        <v>46</v>
      </c>
      <c r="AZ36" s="207"/>
      <c r="BA36" s="149"/>
      <c r="BB36" s="150"/>
      <c r="BC36" s="149"/>
      <c r="BD36" s="151"/>
      <c r="BG36" t="s">
        <v>30</v>
      </c>
    </row>
    <row r="37" spans="1:59">
      <c r="A37" s="93">
        <f>A31+1</f>
        <v>3</v>
      </c>
      <c r="B37" s="19">
        <f>B36+2</f>
        <v>42387</v>
      </c>
      <c r="C37" s="21" t="s">
        <v>21</v>
      </c>
      <c r="D37" s="20" t="s">
        <v>9</v>
      </c>
      <c r="E37" s="160" t="s">
        <v>61</v>
      </c>
      <c r="F37" s="161"/>
      <c r="G37" s="147" t="s">
        <v>22</v>
      </c>
      <c r="H37" s="148"/>
      <c r="I37" s="147" t="s">
        <v>78</v>
      </c>
      <c r="J37" s="148"/>
      <c r="K37" s="147" t="s">
        <v>79</v>
      </c>
      <c r="L37" s="148"/>
      <c r="M37" s="158" t="s">
        <v>63</v>
      </c>
      <c r="N37" s="159"/>
      <c r="O37" s="158" t="s">
        <v>84</v>
      </c>
      <c r="P37" s="159"/>
      <c r="Q37" s="147" t="s">
        <v>46</v>
      </c>
      <c r="R37" s="148"/>
      <c r="S37" s="147" t="s">
        <v>46</v>
      </c>
      <c r="T37" s="148"/>
      <c r="U37" s="147" t="s">
        <v>48</v>
      </c>
      <c r="V37" s="148"/>
      <c r="W37" s="147" t="s">
        <v>47</v>
      </c>
      <c r="X37" s="148"/>
      <c r="Y37" s="147" t="s">
        <v>70</v>
      </c>
      <c r="Z37" s="148"/>
      <c r="AA37" s="158" t="s">
        <v>12</v>
      </c>
      <c r="AB37" s="159"/>
      <c r="AC37" s="147" t="s">
        <v>83</v>
      </c>
      <c r="AD37" s="148"/>
      <c r="AE37" s="158" t="s">
        <v>45</v>
      </c>
      <c r="AF37" s="159"/>
      <c r="AG37" s="147" t="s">
        <v>53</v>
      </c>
      <c r="AH37" s="148"/>
      <c r="AI37" s="158" t="s">
        <v>82</v>
      </c>
      <c r="AJ37" s="159"/>
      <c r="AK37" s="147" t="s">
        <v>55</v>
      </c>
      <c r="AL37" s="148"/>
      <c r="AM37" s="149" t="s">
        <v>42</v>
      </c>
      <c r="AN37" s="151"/>
      <c r="AO37" s="158" t="s">
        <v>85</v>
      </c>
      <c r="AP37" s="159"/>
      <c r="AQ37" s="158" t="s">
        <v>84</v>
      </c>
      <c r="AR37" s="159"/>
      <c r="AS37" s="158" t="s">
        <v>12</v>
      </c>
      <c r="AT37" s="159"/>
      <c r="AU37" s="147" t="s">
        <v>55</v>
      </c>
      <c r="AV37" s="148"/>
      <c r="AW37" s="64" t="s">
        <v>12</v>
      </c>
      <c r="AX37" s="75" t="s">
        <v>12</v>
      </c>
      <c r="AY37" s="147" t="s">
        <v>50</v>
      </c>
      <c r="AZ37" s="148"/>
      <c r="BA37" s="149"/>
      <c r="BB37" s="150"/>
      <c r="BC37" s="149"/>
      <c r="BD37" s="151"/>
      <c r="BG37" t="s">
        <v>29</v>
      </c>
    </row>
    <row r="38" spans="1:59">
      <c r="A38" s="93"/>
      <c r="B38" s="19">
        <f>B37+1</f>
        <v>42388</v>
      </c>
      <c r="C38" s="21" t="s">
        <v>20</v>
      </c>
      <c r="D38" s="20" t="s">
        <v>9</v>
      </c>
      <c r="E38" s="160" t="s">
        <v>61</v>
      </c>
      <c r="F38" s="161"/>
      <c r="G38" s="147" t="s">
        <v>22</v>
      </c>
      <c r="H38" s="148"/>
      <c r="I38" s="147" t="s">
        <v>78</v>
      </c>
      <c r="J38" s="148"/>
      <c r="K38" s="147" t="s">
        <v>79</v>
      </c>
      <c r="L38" s="148"/>
      <c r="M38" s="158" t="s">
        <v>63</v>
      </c>
      <c r="N38" s="159"/>
      <c r="O38" s="158" t="s">
        <v>84</v>
      </c>
      <c r="P38" s="159"/>
      <c r="Q38" s="147" t="s">
        <v>46</v>
      </c>
      <c r="R38" s="148"/>
      <c r="S38" s="147" t="s">
        <v>46</v>
      </c>
      <c r="T38" s="148"/>
      <c r="U38" s="147" t="s">
        <v>48</v>
      </c>
      <c r="V38" s="148"/>
      <c r="W38" s="147" t="s">
        <v>47</v>
      </c>
      <c r="X38" s="148"/>
      <c r="Y38" s="147" t="s">
        <v>70</v>
      </c>
      <c r="Z38" s="148"/>
      <c r="AA38" s="158" t="s">
        <v>12</v>
      </c>
      <c r="AB38" s="159"/>
      <c r="AC38" s="158" t="s">
        <v>83</v>
      </c>
      <c r="AD38" s="159"/>
      <c r="AE38" s="147" t="s">
        <v>77</v>
      </c>
      <c r="AF38" s="148"/>
      <c r="AG38" s="147" t="s">
        <v>53</v>
      </c>
      <c r="AH38" s="148"/>
      <c r="AI38" s="147" t="s">
        <v>55</v>
      </c>
      <c r="AJ38" s="148"/>
      <c r="AK38" s="147" t="s">
        <v>70</v>
      </c>
      <c r="AL38" s="148"/>
      <c r="AM38" s="149" t="s">
        <v>42</v>
      </c>
      <c r="AN38" s="151"/>
      <c r="AO38" s="158" t="s">
        <v>85</v>
      </c>
      <c r="AP38" s="159"/>
      <c r="AQ38" s="158" t="s">
        <v>84</v>
      </c>
      <c r="AR38" s="159"/>
      <c r="AS38" s="158" t="s">
        <v>12</v>
      </c>
      <c r="AT38" s="159"/>
      <c r="AU38" s="147" t="s">
        <v>55</v>
      </c>
      <c r="AV38" s="148"/>
      <c r="AW38" s="64" t="s">
        <v>12</v>
      </c>
      <c r="AX38" s="75" t="s">
        <v>12</v>
      </c>
      <c r="AY38" s="147" t="s">
        <v>50</v>
      </c>
      <c r="AZ38" s="148"/>
      <c r="BA38" s="149"/>
      <c r="BB38" s="150"/>
      <c r="BC38" s="149"/>
      <c r="BD38" s="151"/>
      <c r="BG38" t="s">
        <v>28</v>
      </c>
    </row>
    <row r="39" spans="1:59">
      <c r="A39" s="93"/>
      <c r="B39" s="19">
        <f>B38+1</f>
        <v>42389</v>
      </c>
      <c r="C39" s="21" t="s">
        <v>19</v>
      </c>
      <c r="D39" s="20" t="s">
        <v>9</v>
      </c>
      <c r="E39" s="160" t="s">
        <v>61</v>
      </c>
      <c r="F39" s="161"/>
      <c r="G39" s="147" t="s">
        <v>22</v>
      </c>
      <c r="H39" s="148"/>
      <c r="I39" s="147" t="s">
        <v>78</v>
      </c>
      <c r="J39" s="148"/>
      <c r="K39" s="147" t="s">
        <v>79</v>
      </c>
      <c r="L39" s="148"/>
      <c r="M39" s="158" t="s">
        <v>63</v>
      </c>
      <c r="N39" s="159"/>
      <c r="O39" s="158" t="s">
        <v>84</v>
      </c>
      <c r="P39" s="159"/>
      <c r="Q39" s="147" t="s">
        <v>46</v>
      </c>
      <c r="R39" s="148"/>
      <c r="S39" s="147" t="s">
        <v>46</v>
      </c>
      <c r="T39" s="148"/>
      <c r="U39" s="147" t="s">
        <v>48</v>
      </c>
      <c r="V39" s="148"/>
      <c r="W39" s="147" t="s">
        <v>47</v>
      </c>
      <c r="X39" s="148"/>
      <c r="Y39" s="147" t="s">
        <v>70</v>
      </c>
      <c r="Z39" s="148"/>
      <c r="AA39" s="158" t="s">
        <v>12</v>
      </c>
      <c r="AB39" s="159"/>
      <c r="AC39" s="158" t="s">
        <v>83</v>
      </c>
      <c r="AD39" s="159"/>
      <c r="AE39" s="147" t="s">
        <v>77</v>
      </c>
      <c r="AF39" s="148"/>
      <c r="AG39" s="147" t="s">
        <v>70</v>
      </c>
      <c r="AH39" s="148"/>
      <c r="AI39" s="147" t="s">
        <v>55</v>
      </c>
      <c r="AJ39" s="148"/>
      <c r="AK39" s="147" t="s">
        <v>55</v>
      </c>
      <c r="AL39" s="148"/>
      <c r="AM39" s="149" t="s">
        <v>42</v>
      </c>
      <c r="AN39" s="151"/>
      <c r="AO39" s="158" t="s">
        <v>85</v>
      </c>
      <c r="AP39" s="159"/>
      <c r="AQ39" s="158" t="s">
        <v>84</v>
      </c>
      <c r="AR39" s="159"/>
      <c r="AS39" s="158" t="s">
        <v>12</v>
      </c>
      <c r="AT39" s="159"/>
      <c r="AU39" s="158" t="s">
        <v>12</v>
      </c>
      <c r="AV39" s="159"/>
      <c r="AW39" s="64" t="s">
        <v>12</v>
      </c>
      <c r="AX39" s="75" t="s">
        <v>12</v>
      </c>
      <c r="AY39" s="147" t="s">
        <v>50</v>
      </c>
      <c r="AZ39" s="148"/>
      <c r="BA39" s="149"/>
      <c r="BB39" s="150"/>
      <c r="BC39" s="149"/>
      <c r="BD39" s="151"/>
      <c r="BG39" t="s">
        <v>27</v>
      </c>
    </row>
    <row r="40" spans="1:59">
      <c r="A40" s="93"/>
      <c r="B40" s="19">
        <f>B39+1</f>
        <v>42390</v>
      </c>
      <c r="C40" s="21" t="s">
        <v>18</v>
      </c>
      <c r="D40" s="20" t="s">
        <v>9</v>
      </c>
      <c r="E40" s="160" t="s">
        <v>61</v>
      </c>
      <c r="F40" s="161"/>
      <c r="G40" s="147" t="s">
        <v>22</v>
      </c>
      <c r="H40" s="148"/>
      <c r="I40" s="147" t="s">
        <v>78</v>
      </c>
      <c r="J40" s="148"/>
      <c r="K40" s="147" t="s">
        <v>79</v>
      </c>
      <c r="L40" s="148"/>
      <c r="M40" s="158" t="s">
        <v>63</v>
      </c>
      <c r="N40" s="159"/>
      <c r="O40" s="158" t="s">
        <v>62</v>
      </c>
      <c r="P40" s="159"/>
      <c r="Q40" s="147" t="s">
        <v>46</v>
      </c>
      <c r="R40" s="148"/>
      <c r="S40" s="147" t="s">
        <v>46</v>
      </c>
      <c r="T40" s="148"/>
      <c r="U40" s="147" t="s">
        <v>48</v>
      </c>
      <c r="V40" s="148"/>
      <c r="W40" s="147" t="s">
        <v>47</v>
      </c>
      <c r="X40" s="148"/>
      <c r="Y40" s="147" t="s">
        <v>70</v>
      </c>
      <c r="Z40" s="148"/>
      <c r="AA40" s="158" t="s">
        <v>12</v>
      </c>
      <c r="AB40" s="159"/>
      <c r="AC40" s="158" t="s">
        <v>83</v>
      </c>
      <c r="AD40" s="159"/>
      <c r="AE40" s="147" t="s">
        <v>77</v>
      </c>
      <c r="AF40" s="148"/>
      <c r="AG40" s="147" t="s">
        <v>70</v>
      </c>
      <c r="AH40" s="148"/>
      <c r="AI40" s="147" t="s">
        <v>55</v>
      </c>
      <c r="AJ40" s="148"/>
      <c r="AK40" s="147" t="s">
        <v>55</v>
      </c>
      <c r="AL40" s="148"/>
      <c r="AM40" s="149" t="s">
        <v>42</v>
      </c>
      <c r="AN40" s="151"/>
      <c r="AO40" s="158" t="s">
        <v>85</v>
      </c>
      <c r="AP40" s="159"/>
      <c r="AQ40" s="158" t="s">
        <v>84</v>
      </c>
      <c r="AR40" s="159"/>
      <c r="AS40" s="158" t="s">
        <v>12</v>
      </c>
      <c r="AT40" s="159"/>
      <c r="AU40" s="158" t="s">
        <v>12</v>
      </c>
      <c r="AV40" s="159"/>
      <c r="AW40" s="64" t="s">
        <v>12</v>
      </c>
      <c r="AX40" s="75" t="s">
        <v>12</v>
      </c>
      <c r="AY40" s="147" t="s">
        <v>50</v>
      </c>
      <c r="AZ40" s="148"/>
      <c r="BA40" s="149"/>
      <c r="BB40" s="150"/>
      <c r="BC40" s="149"/>
      <c r="BD40" s="151"/>
      <c r="BG40" t="s">
        <v>26</v>
      </c>
    </row>
    <row r="41" spans="1:59">
      <c r="A41" s="93"/>
      <c r="B41" s="19">
        <f>B40+1</f>
        <v>42391</v>
      </c>
      <c r="C41" s="21" t="s">
        <v>17</v>
      </c>
      <c r="D41" s="20" t="s">
        <v>9</v>
      </c>
      <c r="E41" s="160" t="s">
        <v>61</v>
      </c>
      <c r="F41" s="161"/>
      <c r="G41" s="147" t="s">
        <v>22</v>
      </c>
      <c r="H41" s="148"/>
      <c r="I41" s="147" t="s">
        <v>78</v>
      </c>
      <c r="J41" s="148"/>
      <c r="K41" s="147" t="s">
        <v>79</v>
      </c>
      <c r="L41" s="148"/>
      <c r="M41" s="158" t="s">
        <v>63</v>
      </c>
      <c r="N41" s="159"/>
      <c r="O41" s="158" t="s">
        <v>62</v>
      </c>
      <c r="P41" s="159"/>
      <c r="Q41" s="147" t="s">
        <v>46</v>
      </c>
      <c r="R41" s="148"/>
      <c r="S41" s="147" t="s">
        <v>46</v>
      </c>
      <c r="T41" s="148"/>
      <c r="U41" s="147" t="s">
        <v>48</v>
      </c>
      <c r="V41" s="148"/>
      <c r="W41" s="147" t="s">
        <v>47</v>
      </c>
      <c r="X41" s="148"/>
      <c r="Y41" s="147" t="s">
        <v>70</v>
      </c>
      <c r="Z41" s="148"/>
      <c r="AA41" s="158" t="s">
        <v>12</v>
      </c>
      <c r="AB41" s="159"/>
      <c r="AC41" s="158" t="s">
        <v>83</v>
      </c>
      <c r="AD41" s="159"/>
      <c r="AE41" s="147" t="s">
        <v>77</v>
      </c>
      <c r="AF41" s="148"/>
      <c r="AG41" s="147" t="s">
        <v>70</v>
      </c>
      <c r="AH41" s="148"/>
      <c r="AI41" s="147" t="s">
        <v>55</v>
      </c>
      <c r="AJ41" s="148"/>
      <c r="AK41" s="147" t="s">
        <v>55</v>
      </c>
      <c r="AL41" s="148"/>
      <c r="AM41" s="149" t="s">
        <v>42</v>
      </c>
      <c r="AN41" s="151"/>
      <c r="AO41" s="158" t="s">
        <v>85</v>
      </c>
      <c r="AP41" s="159"/>
      <c r="AQ41" s="158" t="s">
        <v>84</v>
      </c>
      <c r="AR41" s="159"/>
      <c r="AS41" s="158" t="s">
        <v>12</v>
      </c>
      <c r="AT41" s="159"/>
      <c r="AU41" s="158" t="s">
        <v>12</v>
      </c>
      <c r="AV41" s="159"/>
      <c r="AW41" s="64" t="s">
        <v>12</v>
      </c>
      <c r="AX41" s="75" t="s">
        <v>12</v>
      </c>
      <c r="AY41" s="147" t="s">
        <v>50</v>
      </c>
      <c r="AZ41" s="148"/>
      <c r="BA41" s="149"/>
      <c r="BB41" s="150"/>
      <c r="BC41" s="149"/>
      <c r="BD41" s="151"/>
      <c r="BG41" t="s">
        <v>25</v>
      </c>
    </row>
    <row r="42" spans="1:59">
      <c r="A42" s="93"/>
      <c r="B42" s="19">
        <f>B41+1</f>
        <v>42392</v>
      </c>
      <c r="C42" s="21" t="s">
        <v>16</v>
      </c>
      <c r="D42" s="17" t="s">
        <v>9</v>
      </c>
      <c r="E42" s="160" t="s">
        <v>61</v>
      </c>
      <c r="F42" s="161"/>
      <c r="G42" s="154" t="s">
        <v>12</v>
      </c>
      <c r="H42" s="155"/>
      <c r="I42" s="147" t="s">
        <v>78</v>
      </c>
      <c r="J42" s="148"/>
      <c r="K42" s="147" t="s">
        <v>79</v>
      </c>
      <c r="L42" s="148"/>
      <c r="M42" s="158" t="s">
        <v>63</v>
      </c>
      <c r="N42" s="159"/>
      <c r="O42" s="158" t="s">
        <v>62</v>
      </c>
      <c r="P42" s="159"/>
      <c r="Q42" s="147" t="s">
        <v>46</v>
      </c>
      <c r="R42" s="148"/>
      <c r="S42" s="147" t="s">
        <v>46</v>
      </c>
      <c r="T42" s="148"/>
      <c r="U42" s="147" t="s">
        <v>48</v>
      </c>
      <c r="V42" s="148"/>
      <c r="W42" s="147"/>
      <c r="X42" s="148"/>
      <c r="Y42" s="147" t="s">
        <v>50</v>
      </c>
      <c r="Z42" s="148"/>
      <c r="AA42" s="158" t="s">
        <v>12</v>
      </c>
      <c r="AB42" s="159"/>
      <c r="AC42" s="158" t="s">
        <v>83</v>
      </c>
      <c r="AD42" s="159"/>
      <c r="AE42" s="147" t="s">
        <v>77</v>
      </c>
      <c r="AF42" s="148"/>
      <c r="AG42" s="147" t="s">
        <v>47</v>
      </c>
      <c r="AH42" s="148"/>
      <c r="AI42" s="147" t="s">
        <v>55</v>
      </c>
      <c r="AJ42" s="148"/>
      <c r="AK42" s="147" t="s">
        <v>55</v>
      </c>
      <c r="AL42" s="148"/>
      <c r="AM42" s="149" t="s">
        <v>42</v>
      </c>
      <c r="AN42" s="151"/>
      <c r="AO42" s="158" t="s">
        <v>85</v>
      </c>
      <c r="AP42" s="159"/>
      <c r="AQ42" s="158" t="s">
        <v>12</v>
      </c>
      <c r="AR42" s="159"/>
      <c r="AS42" s="158" t="s">
        <v>12</v>
      </c>
      <c r="AT42" s="159"/>
      <c r="AU42" s="158" t="s">
        <v>12</v>
      </c>
      <c r="AV42" s="159"/>
      <c r="AW42" s="68" t="s">
        <v>12</v>
      </c>
      <c r="AX42" s="75" t="s">
        <v>12</v>
      </c>
      <c r="AY42" s="149"/>
      <c r="AZ42" s="150"/>
      <c r="BA42" s="149"/>
      <c r="BB42" s="150"/>
      <c r="BC42" s="149"/>
      <c r="BD42" s="151"/>
      <c r="BG42" s="28" t="s">
        <v>24</v>
      </c>
    </row>
    <row r="43" spans="1:59">
      <c r="A43" s="94">
        <f>A37+1</f>
        <v>4</v>
      </c>
      <c r="B43" s="19">
        <f>B42+2</f>
        <v>42394</v>
      </c>
      <c r="C43" s="18" t="s">
        <v>21</v>
      </c>
      <c r="D43" s="20" t="s">
        <v>53</v>
      </c>
      <c r="E43" s="160" t="s">
        <v>12</v>
      </c>
      <c r="F43" s="161"/>
      <c r="G43" s="154" t="s">
        <v>12</v>
      </c>
      <c r="H43" s="155"/>
      <c r="I43" s="154" t="s">
        <v>12</v>
      </c>
      <c r="J43" s="155"/>
      <c r="K43" s="154" t="s">
        <v>12</v>
      </c>
      <c r="L43" s="155"/>
      <c r="M43" s="156" t="s">
        <v>12</v>
      </c>
      <c r="N43" s="157"/>
      <c r="O43" s="158"/>
      <c r="P43" s="159"/>
      <c r="Q43" s="158" t="s">
        <v>12</v>
      </c>
      <c r="R43" s="159"/>
      <c r="S43" s="158" t="s">
        <v>12</v>
      </c>
      <c r="T43" s="159"/>
      <c r="U43" s="158" t="s">
        <v>12</v>
      </c>
      <c r="V43" s="159"/>
      <c r="W43" s="158" t="s">
        <v>12</v>
      </c>
      <c r="X43" s="159"/>
      <c r="Y43" s="158" t="s">
        <v>12</v>
      </c>
      <c r="Z43" s="159"/>
      <c r="AA43" s="158" t="s">
        <v>12</v>
      </c>
      <c r="AB43" s="159"/>
      <c r="AC43" s="158" t="s">
        <v>12</v>
      </c>
      <c r="AD43" s="159"/>
      <c r="AE43" s="158" t="s">
        <v>12</v>
      </c>
      <c r="AF43" s="159"/>
      <c r="AG43" s="158" t="s">
        <v>12</v>
      </c>
      <c r="AH43" s="159"/>
      <c r="AI43" s="158" t="s">
        <v>12</v>
      </c>
      <c r="AJ43" s="159"/>
      <c r="AK43" s="158" t="s">
        <v>12</v>
      </c>
      <c r="AL43" s="159"/>
      <c r="AM43" s="158" t="s">
        <v>12</v>
      </c>
      <c r="AN43" s="159"/>
      <c r="AO43" s="158" t="s">
        <v>12</v>
      </c>
      <c r="AP43" s="159"/>
      <c r="AQ43" s="158" t="s">
        <v>12</v>
      </c>
      <c r="AR43" s="159"/>
      <c r="AS43" s="158" t="s">
        <v>12</v>
      </c>
      <c r="AT43" s="159"/>
      <c r="AU43" s="158" t="s">
        <v>12</v>
      </c>
      <c r="AV43" s="159"/>
      <c r="AW43" s="64" t="s">
        <v>12</v>
      </c>
      <c r="AX43" s="75" t="s">
        <v>12</v>
      </c>
      <c r="AY43" s="149"/>
      <c r="AZ43" s="150"/>
      <c r="BA43" s="149"/>
      <c r="BB43" s="150"/>
      <c r="BC43" s="149"/>
      <c r="BD43" s="151"/>
      <c r="BG43" t="s">
        <v>23</v>
      </c>
    </row>
    <row r="44" spans="1:59">
      <c r="A44" s="94" t="e">
        <f>#REF!+1</f>
        <v>#REF!</v>
      </c>
      <c r="B44" s="19">
        <f>B43+1</f>
        <v>42395</v>
      </c>
      <c r="C44" s="18" t="s">
        <v>20</v>
      </c>
      <c r="D44" s="20" t="s">
        <v>53</v>
      </c>
      <c r="E44" s="160" t="s">
        <v>12</v>
      </c>
      <c r="F44" s="161"/>
      <c r="G44" s="154" t="s">
        <v>12</v>
      </c>
      <c r="H44" s="155"/>
      <c r="I44" s="154" t="s">
        <v>12</v>
      </c>
      <c r="J44" s="155"/>
      <c r="K44" s="154" t="s">
        <v>12</v>
      </c>
      <c r="L44" s="155"/>
      <c r="M44" s="156" t="s">
        <v>12</v>
      </c>
      <c r="N44" s="157"/>
      <c r="O44" s="158" t="s">
        <v>12</v>
      </c>
      <c r="P44" s="159"/>
      <c r="Q44" s="158" t="s">
        <v>12</v>
      </c>
      <c r="R44" s="159"/>
      <c r="S44" s="158" t="s">
        <v>12</v>
      </c>
      <c r="T44" s="159"/>
      <c r="U44" s="158" t="s">
        <v>12</v>
      </c>
      <c r="V44" s="159"/>
      <c r="W44" s="158" t="s">
        <v>12</v>
      </c>
      <c r="X44" s="159"/>
      <c r="Y44" s="158" t="s">
        <v>12</v>
      </c>
      <c r="Z44" s="159"/>
      <c r="AA44" s="158" t="s">
        <v>12</v>
      </c>
      <c r="AB44" s="159"/>
      <c r="AC44" s="158" t="s">
        <v>12</v>
      </c>
      <c r="AD44" s="159"/>
      <c r="AE44" s="158" t="s">
        <v>12</v>
      </c>
      <c r="AF44" s="159"/>
      <c r="AG44" s="158" t="s">
        <v>12</v>
      </c>
      <c r="AH44" s="159"/>
      <c r="AI44" s="158" t="s">
        <v>12</v>
      </c>
      <c r="AJ44" s="159"/>
      <c r="AK44" s="158" t="s">
        <v>12</v>
      </c>
      <c r="AL44" s="159"/>
      <c r="AM44" s="158" t="s">
        <v>12</v>
      </c>
      <c r="AN44" s="159"/>
      <c r="AO44" s="158" t="s">
        <v>12</v>
      </c>
      <c r="AP44" s="159"/>
      <c r="AQ44" s="158" t="s">
        <v>12</v>
      </c>
      <c r="AR44" s="159"/>
      <c r="AS44" s="158" t="s">
        <v>12</v>
      </c>
      <c r="AT44" s="159"/>
      <c r="AU44" s="158" t="s">
        <v>12</v>
      </c>
      <c r="AV44" s="159"/>
      <c r="AW44" s="64" t="s">
        <v>12</v>
      </c>
      <c r="AX44" s="75" t="s">
        <v>12</v>
      </c>
      <c r="AY44" s="149"/>
      <c r="AZ44" s="150"/>
      <c r="BA44" s="149"/>
      <c r="BB44" s="150"/>
      <c r="BC44" s="149"/>
      <c r="BD44" s="151"/>
    </row>
    <row r="45" spans="1:59">
      <c r="A45" s="94" t="e">
        <f>#REF!+1</f>
        <v>#REF!</v>
      </c>
      <c r="B45" s="19">
        <f>B44+1</f>
        <v>42396</v>
      </c>
      <c r="C45" s="18" t="s">
        <v>19</v>
      </c>
      <c r="D45" s="20" t="s">
        <v>53</v>
      </c>
      <c r="E45" s="160" t="s">
        <v>12</v>
      </c>
      <c r="F45" s="161"/>
      <c r="G45" s="154" t="s">
        <v>12</v>
      </c>
      <c r="H45" s="155"/>
      <c r="I45" s="154" t="s">
        <v>12</v>
      </c>
      <c r="J45" s="155"/>
      <c r="K45" s="154" t="s">
        <v>12</v>
      </c>
      <c r="L45" s="155"/>
      <c r="M45" s="156" t="s">
        <v>12</v>
      </c>
      <c r="N45" s="157"/>
      <c r="O45" s="158" t="s">
        <v>12</v>
      </c>
      <c r="P45" s="159"/>
      <c r="Q45" s="158" t="s">
        <v>12</v>
      </c>
      <c r="R45" s="159"/>
      <c r="S45" s="158" t="s">
        <v>12</v>
      </c>
      <c r="T45" s="159"/>
      <c r="U45" s="158" t="s">
        <v>12</v>
      </c>
      <c r="V45" s="159"/>
      <c r="W45" s="158" t="s">
        <v>12</v>
      </c>
      <c r="X45" s="159"/>
      <c r="Y45" s="158" t="s">
        <v>12</v>
      </c>
      <c r="Z45" s="159"/>
      <c r="AA45" s="158" t="s">
        <v>12</v>
      </c>
      <c r="AB45" s="159"/>
      <c r="AC45" s="158" t="s">
        <v>12</v>
      </c>
      <c r="AD45" s="159"/>
      <c r="AE45" s="158" t="s">
        <v>12</v>
      </c>
      <c r="AF45" s="159"/>
      <c r="AG45" s="158" t="s">
        <v>12</v>
      </c>
      <c r="AH45" s="159"/>
      <c r="AI45" s="158" t="s">
        <v>12</v>
      </c>
      <c r="AJ45" s="159"/>
      <c r="AK45" s="158" t="s">
        <v>12</v>
      </c>
      <c r="AL45" s="159"/>
      <c r="AM45" s="158" t="s">
        <v>12</v>
      </c>
      <c r="AN45" s="159"/>
      <c r="AO45" s="158" t="s">
        <v>12</v>
      </c>
      <c r="AP45" s="159"/>
      <c r="AQ45" s="158" t="s">
        <v>12</v>
      </c>
      <c r="AR45" s="159"/>
      <c r="AS45" s="158" t="s">
        <v>12</v>
      </c>
      <c r="AT45" s="159"/>
      <c r="AU45" s="158" t="s">
        <v>12</v>
      </c>
      <c r="AV45" s="159"/>
      <c r="AW45" s="64" t="s">
        <v>12</v>
      </c>
      <c r="AX45" s="75" t="s">
        <v>12</v>
      </c>
      <c r="AY45" s="149"/>
      <c r="AZ45" s="150"/>
      <c r="BA45" s="149"/>
      <c r="BB45" s="150"/>
      <c r="BC45" s="149"/>
      <c r="BD45" s="151"/>
    </row>
    <row r="46" spans="1:59">
      <c r="A46" s="94" t="e">
        <f>#REF!+1</f>
        <v>#REF!</v>
      </c>
      <c r="B46" s="19">
        <f>B45+1</f>
        <v>42397</v>
      </c>
      <c r="C46" s="18" t="s">
        <v>18</v>
      </c>
      <c r="D46" s="20" t="s">
        <v>53</v>
      </c>
      <c r="E46" s="160" t="s">
        <v>12</v>
      </c>
      <c r="F46" s="161"/>
      <c r="G46" s="154" t="s">
        <v>12</v>
      </c>
      <c r="H46" s="155"/>
      <c r="I46" s="154" t="s">
        <v>12</v>
      </c>
      <c r="J46" s="155"/>
      <c r="K46" s="154" t="s">
        <v>12</v>
      </c>
      <c r="L46" s="155"/>
      <c r="M46" s="156" t="s">
        <v>12</v>
      </c>
      <c r="N46" s="157"/>
      <c r="O46" s="158" t="s">
        <v>12</v>
      </c>
      <c r="P46" s="159"/>
      <c r="Q46" s="158" t="s">
        <v>12</v>
      </c>
      <c r="R46" s="159"/>
      <c r="S46" s="158" t="s">
        <v>12</v>
      </c>
      <c r="T46" s="159"/>
      <c r="U46" s="158" t="s">
        <v>12</v>
      </c>
      <c r="V46" s="159"/>
      <c r="W46" s="158" t="s">
        <v>12</v>
      </c>
      <c r="X46" s="159"/>
      <c r="Y46" s="158" t="s">
        <v>12</v>
      </c>
      <c r="Z46" s="159"/>
      <c r="AA46" s="158" t="s">
        <v>12</v>
      </c>
      <c r="AB46" s="159"/>
      <c r="AC46" s="158" t="s">
        <v>12</v>
      </c>
      <c r="AD46" s="159"/>
      <c r="AE46" s="158" t="s">
        <v>12</v>
      </c>
      <c r="AF46" s="159"/>
      <c r="AG46" s="158" t="s">
        <v>12</v>
      </c>
      <c r="AH46" s="159"/>
      <c r="AI46" s="158" t="s">
        <v>12</v>
      </c>
      <c r="AJ46" s="159"/>
      <c r="AK46" s="158" t="s">
        <v>12</v>
      </c>
      <c r="AL46" s="159"/>
      <c r="AM46" s="158" t="s">
        <v>12</v>
      </c>
      <c r="AN46" s="159"/>
      <c r="AO46" s="158" t="s">
        <v>12</v>
      </c>
      <c r="AP46" s="159"/>
      <c r="AQ46" s="158" t="s">
        <v>12</v>
      </c>
      <c r="AR46" s="159"/>
      <c r="AS46" s="158" t="s">
        <v>12</v>
      </c>
      <c r="AT46" s="159"/>
      <c r="AU46" s="158" t="s">
        <v>12</v>
      </c>
      <c r="AV46" s="159"/>
      <c r="AW46" s="64" t="s">
        <v>12</v>
      </c>
      <c r="AX46" s="75" t="s">
        <v>12</v>
      </c>
      <c r="AY46" s="149"/>
      <c r="AZ46" s="150"/>
      <c r="BA46" s="149"/>
      <c r="BB46" s="150"/>
      <c r="BC46" s="149"/>
      <c r="BD46" s="151"/>
    </row>
    <row r="47" spans="1:59">
      <c r="A47" s="94" t="e">
        <f>#REF!+1</f>
        <v>#REF!</v>
      </c>
      <c r="B47" s="19">
        <f>B46+1</f>
        <v>42398</v>
      </c>
      <c r="C47" s="18" t="s">
        <v>17</v>
      </c>
      <c r="D47" s="20" t="s">
        <v>53</v>
      </c>
      <c r="E47" s="160" t="s">
        <v>12</v>
      </c>
      <c r="F47" s="161"/>
      <c r="G47" s="154" t="s">
        <v>12</v>
      </c>
      <c r="H47" s="155"/>
      <c r="I47" s="154" t="s">
        <v>12</v>
      </c>
      <c r="J47" s="155"/>
      <c r="K47" s="154" t="s">
        <v>12</v>
      </c>
      <c r="L47" s="155"/>
      <c r="M47" s="156" t="s">
        <v>12</v>
      </c>
      <c r="N47" s="157"/>
      <c r="O47" s="158" t="s">
        <v>12</v>
      </c>
      <c r="P47" s="159"/>
      <c r="Q47" s="158" t="s">
        <v>12</v>
      </c>
      <c r="R47" s="159"/>
      <c r="S47" s="158" t="s">
        <v>12</v>
      </c>
      <c r="T47" s="159"/>
      <c r="U47" s="158" t="s">
        <v>12</v>
      </c>
      <c r="V47" s="159"/>
      <c r="W47" s="158" t="s">
        <v>12</v>
      </c>
      <c r="X47" s="159"/>
      <c r="Y47" s="158" t="s">
        <v>12</v>
      </c>
      <c r="Z47" s="159"/>
      <c r="AA47" s="158" t="s">
        <v>12</v>
      </c>
      <c r="AB47" s="159"/>
      <c r="AC47" s="158" t="s">
        <v>12</v>
      </c>
      <c r="AD47" s="159"/>
      <c r="AE47" s="158" t="s">
        <v>12</v>
      </c>
      <c r="AF47" s="159"/>
      <c r="AG47" s="158" t="s">
        <v>12</v>
      </c>
      <c r="AH47" s="159"/>
      <c r="AI47" s="158" t="s">
        <v>12</v>
      </c>
      <c r="AJ47" s="159"/>
      <c r="AK47" s="158" t="s">
        <v>12</v>
      </c>
      <c r="AL47" s="159"/>
      <c r="AM47" s="158" t="s">
        <v>12</v>
      </c>
      <c r="AN47" s="159"/>
      <c r="AO47" s="158" t="s">
        <v>12</v>
      </c>
      <c r="AP47" s="159"/>
      <c r="AQ47" s="158" t="s">
        <v>12</v>
      </c>
      <c r="AR47" s="159"/>
      <c r="AS47" s="158" t="s">
        <v>12</v>
      </c>
      <c r="AT47" s="159"/>
      <c r="AU47" s="158" t="s">
        <v>12</v>
      </c>
      <c r="AV47" s="159"/>
      <c r="AW47" s="64" t="s">
        <v>12</v>
      </c>
      <c r="AX47" s="75" t="s">
        <v>12</v>
      </c>
      <c r="AY47" s="149"/>
      <c r="AZ47" s="150"/>
      <c r="BA47" s="149"/>
      <c r="BB47" s="150"/>
      <c r="BC47" s="149"/>
      <c r="BD47" s="151"/>
    </row>
    <row r="48" spans="1:59">
      <c r="A48" s="94" t="e">
        <f>#REF!+1</f>
        <v>#REF!</v>
      </c>
      <c r="B48" s="19">
        <f>B47+1</f>
        <v>42399</v>
      </c>
      <c r="C48" s="18" t="s">
        <v>16</v>
      </c>
      <c r="D48" s="17" t="s">
        <v>53</v>
      </c>
      <c r="E48" s="160" t="s">
        <v>12</v>
      </c>
      <c r="F48" s="161"/>
      <c r="G48" s="154" t="s">
        <v>12</v>
      </c>
      <c r="H48" s="155"/>
      <c r="I48" s="154" t="s">
        <v>12</v>
      </c>
      <c r="J48" s="155"/>
      <c r="K48" s="154" t="s">
        <v>12</v>
      </c>
      <c r="L48" s="155"/>
      <c r="M48" s="156" t="s">
        <v>12</v>
      </c>
      <c r="N48" s="157"/>
      <c r="O48" s="158" t="s">
        <v>12</v>
      </c>
      <c r="P48" s="159"/>
      <c r="Q48" s="158" t="s">
        <v>12</v>
      </c>
      <c r="R48" s="159"/>
      <c r="S48" s="158" t="s">
        <v>12</v>
      </c>
      <c r="T48" s="159"/>
      <c r="U48" s="158" t="s">
        <v>12</v>
      </c>
      <c r="V48" s="159"/>
      <c r="W48" s="158" t="s">
        <v>12</v>
      </c>
      <c r="X48" s="159"/>
      <c r="Y48" s="158" t="s">
        <v>12</v>
      </c>
      <c r="Z48" s="159"/>
      <c r="AA48" s="158" t="s">
        <v>12</v>
      </c>
      <c r="AB48" s="159"/>
      <c r="AC48" s="158" t="s">
        <v>12</v>
      </c>
      <c r="AD48" s="159"/>
      <c r="AE48" s="158" t="s">
        <v>12</v>
      </c>
      <c r="AF48" s="159"/>
      <c r="AG48" s="158" t="s">
        <v>12</v>
      </c>
      <c r="AH48" s="159"/>
      <c r="AI48" s="158" t="s">
        <v>12</v>
      </c>
      <c r="AJ48" s="159"/>
      <c r="AK48" s="158" t="s">
        <v>12</v>
      </c>
      <c r="AL48" s="159"/>
      <c r="AM48" s="158" t="s">
        <v>12</v>
      </c>
      <c r="AN48" s="159"/>
      <c r="AO48" s="158" t="s">
        <v>12</v>
      </c>
      <c r="AP48" s="159"/>
      <c r="AQ48" s="158" t="s">
        <v>12</v>
      </c>
      <c r="AR48" s="159"/>
      <c r="AS48" s="158" t="s">
        <v>12</v>
      </c>
      <c r="AT48" s="159"/>
      <c r="AU48" s="158" t="s">
        <v>12</v>
      </c>
      <c r="AV48" s="159"/>
      <c r="AW48" s="68" t="s">
        <v>12</v>
      </c>
      <c r="AX48" s="75" t="s">
        <v>12</v>
      </c>
      <c r="AY48" s="149"/>
      <c r="AZ48" s="150"/>
      <c r="BA48" s="149"/>
      <c r="BB48" s="150"/>
      <c r="BC48" s="149"/>
      <c r="BD48" s="151"/>
    </row>
    <row r="49" spans="1:56">
      <c r="A49" s="93">
        <f t="shared" ref="A49:A54" si="4">$A$43+1</f>
        <v>5</v>
      </c>
      <c r="B49" s="19">
        <f>B48+2</f>
        <v>42401</v>
      </c>
      <c r="C49" s="21" t="s">
        <v>21</v>
      </c>
      <c r="D49" s="20" t="s">
        <v>15</v>
      </c>
      <c r="E49" s="160" t="s">
        <v>12</v>
      </c>
      <c r="F49" s="161"/>
      <c r="G49" s="154" t="s">
        <v>12</v>
      </c>
      <c r="H49" s="155"/>
      <c r="I49" s="154" t="s">
        <v>12</v>
      </c>
      <c r="J49" s="155"/>
      <c r="K49" s="154" t="s">
        <v>12</v>
      </c>
      <c r="L49" s="155"/>
      <c r="M49" s="156" t="s">
        <v>12</v>
      </c>
      <c r="N49" s="157"/>
      <c r="O49" s="158" t="s">
        <v>12</v>
      </c>
      <c r="P49" s="159"/>
      <c r="Q49" s="158" t="s">
        <v>12</v>
      </c>
      <c r="R49" s="159"/>
      <c r="S49" s="158" t="s">
        <v>12</v>
      </c>
      <c r="T49" s="159"/>
      <c r="U49" s="158" t="s">
        <v>12</v>
      </c>
      <c r="V49" s="159"/>
      <c r="W49" s="158" t="s">
        <v>12</v>
      </c>
      <c r="X49" s="159"/>
      <c r="Y49" s="158" t="s">
        <v>12</v>
      </c>
      <c r="Z49" s="159"/>
      <c r="AA49" s="158" t="s">
        <v>12</v>
      </c>
      <c r="AB49" s="159"/>
      <c r="AC49" s="158" t="s">
        <v>12</v>
      </c>
      <c r="AD49" s="159"/>
      <c r="AE49" s="158" t="s">
        <v>12</v>
      </c>
      <c r="AF49" s="159"/>
      <c r="AG49" s="158" t="s">
        <v>12</v>
      </c>
      <c r="AH49" s="159"/>
      <c r="AI49" s="158" t="s">
        <v>12</v>
      </c>
      <c r="AJ49" s="159"/>
      <c r="AK49" s="158" t="s">
        <v>12</v>
      </c>
      <c r="AL49" s="159"/>
      <c r="AM49" s="158" t="s">
        <v>12</v>
      </c>
      <c r="AN49" s="159"/>
      <c r="AO49" s="158" t="s">
        <v>12</v>
      </c>
      <c r="AP49" s="159"/>
      <c r="AQ49" s="158" t="s">
        <v>12</v>
      </c>
      <c r="AR49" s="159"/>
      <c r="AS49" s="158" t="s">
        <v>12</v>
      </c>
      <c r="AT49" s="159"/>
      <c r="AU49" s="158" t="s">
        <v>12</v>
      </c>
      <c r="AV49" s="159"/>
      <c r="AW49" s="64" t="s">
        <v>12</v>
      </c>
      <c r="AX49" s="75" t="s">
        <v>12</v>
      </c>
      <c r="AY49" s="149"/>
      <c r="AZ49" s="150"/>
      <c r="BA49" s="149"/>
      <c r="BB49" s="150"/>
      <c r="BC49" s="149"/>
      <c r="BD49" s="151"/>
    </row>
    <row r="50" spans="1:56">
      <c r="A50" s="93">
        <f t="shared" si="4"/>
        <v>5</v>
      </c>
      <c r="B50" s="19">
        <f>B49+1</f>
        <v>42402</v>
      </c>
      <c r="C50" s="21" t="s">
        <v>20</v>
      </c>
      <c r="D50" s="20" t="s">
        <v>15</v>
      </c>
      <c r="E50" s="160" t="s">
        <v>12</v>
      </c>
      <c r="F50" s="161"/>
      <c r="G50" s="154" t="s">
        <v>12</v>
      </c>
      <c r="H50" s="155"/>
      <c r="I50" s="154" t="s">
        <v>12</v>
      </c>
      <c r="J50" s="155"/>
      <c r="K50" s="154" t="s">
        <v>12</v>
      </c>
      <c r="L50" s="155"/>
      <c r="M50" s="156" t="s">
        <v>12</v>
      </c>
      <c r="N50" s="157"/>
      <c r="O50" s="158" t="s">
        <v>12</v>
      </c>
      <c r="P50" s="159"/>
      <c r="Q50" s="158" t="s">
        <v>12</v>
      </c>
      <c r="R50" s="159"/>
      <c r="S50" s="158" t="s">
        <v>12</v>
      </c>
      <c r="T50" s="159"/>
      <c r="U50" s="158" t="s">
        <v>12</v>
      </c>
      <c r="V50" s="159"/>
      <c r="W50" s="158" t="s">
        <v>12</v>
      </c>
      <c r="X50" s="159"/>
      <c r="Y50" s="158" t="s">
        <v>12</v>
      </c>
      <c r="Z50" s="159"/>
      <c r="AA50" s="158" t="s">
        <v>12</v>
      </c>
      <c r="AB50" s="159"/>
      <c r="AC50" s="158" t="s">
        <v>12</v>
      </c>
      <c r="AD50" s="159"/>
      <c r="AE50" s="158" t="s">
        <v>12</v>
      </c>
      <c r="AF50" s="159"/>
      <c r="AG50" s="158" t="s">
        <v>12</v>
      </c>
      <c r="AH50" s="159"/>
      <c r="AI50" s="158" t="s">
        <v>12</v>
      </c>
      <c r="AJ50" s="159"/>
      <c r="AK50" s="158" t="s">
        <v>12</v>
      </c>
      <c r="AL50" s="159"/>
      <c r="AM50" s="158" t="s">
        <v>12</v>
      </c>
      <c r="AN50" s="159"/>
      <c r="AO50" s="158" t="s">
        <v>12</v>
      </c>
      <c r="AP50" s="159"/>
      <c r="AQ50" s="158" t="s">
        <v>12</v>
      </c>
      <c r="AR50" s="159"/>
      <c r="AS50" s="158" t="s">
        <v>12</v>
      </c>
      <c r="AT50" s="159"/>
      <c r="AU50" s="158" t="s">
        <v>12</v>
      </c>
      <c r="AV50" s="159"/>
      <c r="AW50" s="64" t="s">
        <v>12</v>
      </c>
      <c r="AX50" s="75" t="s">
        <v>12</v>
      </c>
      <c r="AY50" s="149"/>
      <c r="AZ50" s="150"/>
      <c r="BA50" s="149"/>
      <c r="BB50" s="150"/>
      <c r="BC50" s="149"/>
      <c r="BD50" s="151"/>
    </row>
    <row r="51" spans="1:56">
      <c r="A51" s="93">
        <f t="shared" si="4"/>
        <v>5</v>
      </c>
      <c r="B51" s="19">
        <f>B50+1</f>
        <v>42403</v>
      </c>
      <c r="C51" s="21" t="s">
        <v>19</v>
      </c>
      <c r="D51" s="20" t="s">
        <v>15</v>
      </c>
      <c r="E51" s="160" t="s">
        <v>12</v>
      </c>
      <c r="F51" s="161"/>
      <c r="G51" s="154" t="s">
        <v>12</v>
      </c>
      <c r="H51" s="155"/>
      <c r="I51" s="154" t="s">
        <v>12</v>
      </c>
      <c r="J51" s="155"/>
      <c r="K51" s="154" t="s">
        <v>12</v>
      </c>
      <c r="L51" s="155"/>
      <c r="M51" s="156" t="s">
        <v>12</v>
      </c>
      <c r="N51" s="157"/>
      <c r="O51" s="158" t="s">
        <v>12</v>
      </c>
      <c r="P51" s="159"/>
      <c r="Q51" s="158" t="s">
        <v>12</v>
      </c>
      <c r="R51" s="159"/>
      <c r="S51" s="158" t="s">
        <v>12</v>
      </c>
      <c r="T51" s="159"/>
      <c r="U51" s="158" t="s">
        <v>12</v>
      </c>
      <c r="V51" s="159"/>
      <c r="W51" s="158" t="s">
        <v>12</v>
      </c>
      <c r="X51" s="159"/>
      <c r="Y51" s="158" t="s">
        <v>12</v>
      </c>
      <c r="Z51" s="159"/>
      <c r="AA51" s="158" t="s">
        <v>12</v>
      </c>
      <c r="AB51" s="159"/>
      <c r="AC51" s="158" t="s">
        <v>12</v>
      </c>
      <c r="AD51" s="159"/>
      <c r="AE51" s="158" t="s">
        <v>12</v>
      </c>
      <c r="AF51" s="159"/>
      <c r="AG51" s="158" t="s">
        <v>12</v>
      </c>
      <c r="AH51" s="159"/>
      <c r="AI51" s="158" t="s">
        <v>12</v>
      </c>
      <c r="AJ51" s="159"/>
      <c r="AK51" s="158" t="s">
        <v>12</v>
      </c>
      <c r="AL51" s="159"/>
      <c r="AM51" s="158" t="s">
        <v>12</v>
      </c>
      <c r="AN51" s="159"/>
      <c r="AO51" s="158" t="s">
        <v>12</v>
      </c>
      <c r="AP51" s="159"/>
      <c r="AQ51" s="158" t="s">
        <v>12</v>
      </c>
      <c r="AR51" s="159"/>
      <c r="AS51" s="158" t="s">
        <v>12</v>
      </c>
      <c r="AT51" s="159"/>
      <c r="AU51" s="158" t="s">
        <v>12</v>
      </c>
      <c r="AV51" s="159"/>
      <c r="AW51" s="64" t="s">
        <v>12</v>
      </c>
      <c r="AX51" s="75" t="s">
        <v>12</v>
      </c>
      <c r="AY51" s="149"/>
      <c r="AZ51" s="150"/>
      <c r="BA51" s="149"/>
      <c r="BB51" s="150"/>
      <c r="BC51" s="149"/>
      <c r="BD51" s="151"/>
    </row>
    <row r="52" spans="1:56">
      <c r="A52" s="93">
        <f t="shared" si="4"/>
        <v>5</v>
      </c>
      <c r="B52" s="19">
        <f>B51+1</f>
        <v>42404</v>
      </c>
      <c r="C52" s="21" t="s">
        <v>18</v>
      </c>
      <c r="D52" s="20" t="s">
        <v>15</v>
      </c>
      <c r="E52" s="160" t="s">
        <v>12</v>
      </c>
      <c r="F52" s="161"/>
      <c r="G52" s="154" t="s">
        <v>12</v>
      </c>
      <c r="H52" s="155"/>
      <c r="I52" s="154" t="s">
        <v>12</v>
      </c>
      <c r="J52" s="155"/>
      <c r="K52" s="154" t="s">
        <v>12</v>
      </c>
      <c r="L52" s="155"/>
      <c r="M52" s="156" t="s">
        <v>12</v>
      </c>
      <c r="N52" s="157"/>
      <c r="O52" s="158" t="s">
        <v>12</v>
      </c>
      <c r="P52" s="159"/>
      <c r="Q52" s="158" t="s">
        <v>12</v>
      </c>
      <c r="R52" s="159"/>
      <c r="S52" s="158" t="s">
        <v>12</v>
      </c>
      <c r="T52" s="159"/>
      <c r="U52" s="158" t="s">
        <v>12</v>
      </c>
      <c r="V52" s="159"/>
      <c r="W52" s="158" t="s">
        <v>12</v>
      </c>
      <c r="X52" s="159"/>
      <c r="Y52" s="158" t="s">
        <v>12</v>
      </c>
      <c r="Z52" s="159"/>
      <c r="AA52" s="158" t="s">
        <v>12</v>
      </c>
      <c r="AB52" s="159"/>
      <c r="AC52" s="158" t="s">
        <v>12</v>
      </c>
      <c r="AD52" s="159"/>
      <c r="AE52" s="158" t="s">
        <v>12</v>
      </c>
      <c r="AF52" s="159"/>
      <c r="AG52" s="158" t="s">
        <v>12</v>
      </c>
      <c r="AH52" s="159"/>
      <c r="AI52" s="158" t="s">
        <v>12</v>
      </c>
      <c r="AJ52" s="159"/>
      <c r="AK52" s="158" t="s">
        <v>12</v>
      </c>
      <c r="AL52" s="159"/>
      <c r="AM52" s="158" t="s">
        <v>12</v>
      </c>
      <c r="AN52" s="159"/>
      <c r="AO52" s="158" t="s">
        <v>12</v>
      </c>
      <c r="AP52" s="159"/>
      <c r="AQ52" s="158" t="s">
        <v>12</v>
      </c>
      <c r="AR52" s="159"/>
      <c r="AS52" s="158" t="s">
        <v>12</v>
      </c>
      <c r="AT52" s="159"/>
      <c r="AU52" s="158" t="s">
        <v>12</v>
      </c>
      <c r="AV52" s="159"/>
      <c r="AW52" s="64" t="s">
        <v>12</v>
      </c>
      <c r="AX52" s="75" t="s">
        <v>12</v>
      </c>
      <c r="AY52" s="149"/>
      <c r="AZ52" s="150"/>
      <c r="BA52" s="149"/>
      <c r="BB52" s="150"/>
      <c r="BC52" s="149"/>
      <c r="BD52" s="151"/>
    </row>
    <row r="53" spans="1:56">
      <c r="A53" s="93">
        <f t="shared" si="4"/>
        <v>5</v>
      </c>
      <c r="B53" s="19">
        <f>B52+1</f>
        <v>42405</v>
      </c>
      <c r="C53" s="21" t="s">
        <v>17</v>
      </c>
      <c r="D53" s="20" t="s">
        <v>15</v>
      </c>
      <c r="E53" s="160" t="s">
        <v>12</v>
      </c>
      <c r="F53" s="161"/>
      <c r="G53" s="154" t="s">
        <v>12</v>
      </c>
      <c r="H53" s="155"/>
      <c r="I53" s="154" t="s">
        <v>12</v>
      </c>
      <c r="J53" s="155"/>
      <c r="K53" s="154" t="s">
        <v>12</v>
      </c>
      <c r="L53" s="155"/>
      <c r="M53" s="156" t="s">
        <v>12</v>
      </c>
      <c r="N53" s="157"/>
      <c r="O53" s="158" t="s">
        <v>12</v>
      </c>
      <c r="P53" s="159"/>
      <c r="Q53" s="158" t="s">
        <v>12</v>
      </c>
      <c r="R53" s="159"/>
      <c r="S53" s="158" t="s">
        <v>12</v>
      </c>
      <c r="T53" s="159"/>
      <c r="U53" s="158" t="s">
        <v>12</v>
      </c>
      <c r="V53" s="159"/>
      <c r="W53" s="158" t="s">
        <v>12</v>
      </c>
      <c r="X53" s="159"/>
      <c r="Y53" s="158" t="s">
        <v>12</v>
      </c>
      <c r="Z53" s="159"/>
      <c r="AA53" s="158" t="s">
        <v>12</v>
      </c>
      <c r="AB53" s="159"/>
      <c r="AC53" s="158" t="s">
        <v>12</v>
      </c>
      <c r="AD53" s="159"/>
      <c r="AE53" s="158" t="s">
        <v>12</v>
      </c>
      <c r="AF53" s="159"/>
      <c r="AG53" s="158" t="s">
        <v>12</v>
      </c>
      <c r="AH53" s="159"/>
      <c r="AI53" s="158" t="s">
        <v>12</v>
      </c>
      <c r="AJ53" s="159"/>
      <c r="AK53" s="158" t="s">
        <v>12</v>
      </c>
      <c r="AL53" s="159"/>
      <c r="AM53" s="158" t="s">
        <v>12</v>
      </c>
      <c r="AN53" s="159"/>
      <c r="AO53" s="158" t="s">
        <v>12</v>
      </c>
      <c r="AP53" s="159"/>
      <c r="AQ53" s="158" t="s">
        <v>12</v>
      </c>
      <c r="AR53" s="159"/>
      <c r="AS53" s="158" t="s">
        <v>12</v>
      </c>
      <c r="AT53" s="159"/>
      <c r="AU53" s="158" t="s">
        <v>12</v>
      </c>
      <c r="AV53" s="159"/>
      <c r="AW53" s="64" t="s">
        <v>12</v>
      </c>
      <c r="AX53" s="75" t="s">
        <v>12</v>
      </c>
      <c r="AY53" s="149"/>
      <c r="AZ53" s="150"/>
      <c r="BA53" s="149"/>
      <c r="BB53" s="150"/>
      <c r="BC53" s="149"/>
      <c r="BD53" s="151"/>
    </row>
    <row r="54" spans="1:56">
      <c r="A54" s="93">
        <f t="shared" si="4"/>
        <v>5</v>
      </c>
      <c r="B54" s="19">
        <f>B53+1</f>
        <v>42406</v>
      </c>
      <c r="C54" s="21" t="s">
        <v>16</v>
      </c>
      <c r="D54" s="17" t="s">
        <v>15</v>
      </c>
      <c r="E54" s="160" t="s">
        <v>12</v>
      </c>
      <c r="F54" s="161"/>
      <c r="G54" s="154" t="s">
        <v>12</v>
      </c>
      <c r="H54" s="155"/>
      <c r="I54" s="154" t="s">
        <v>12</v>
      </c>
      <c r="J54" s="155"/>
      <c r="K54" s="154" t="s">
        <v>12</v>
      </c>
      <c r="L54" s="155"/>
      <c r="M54" s="156" t="s">
        <v>12</v>
      </c>
      <c r="N54" s="157"/>
      <c r="O54" s="158" t="s">
        <v>12</v>
      </c>
      <c r="P54" s="159"/>
      <c r="Q54" s="158" t="s">
        <v>12</v>
      </c>
      <c r="R54" s="159"/>
      <c r="S54" s="158" t="s">
        <v>12</v>
      </c>
      <c r="T54" s="159"/>
      <c r="U54" s="158" t="s">
        <v>12</v>
      </c>
      <c r="V54" s="159"/>
      <c r="W54" s="158" t="s">
        <v>12</v>
      </c>
      <c r="X54" s="159"/>
      <c r="Y54" s="158" t="s">
        <v>12</v>
      </c>
      <c r="Z54" s="159"/>
      <c r="AA54" s="158" t="s">
        <v>12</v>
      </c>
      <c r="AB54" s="159"/>
      <c r="AC54" s="158" t="s">
        <v>12</v>
      </c>
      <c r="AD54" s="159"/>
      <c r="AE54" s="158" t="s">
        <v>12</v>
      </c>
      <c r="AF54" s="159"/>
      <c r="AG54" s="158" t="s">
        <v>12</v>
      </c>
      <c r="AH54" s="159"/>
      <c r="AI54" s="158" t="s">
        <v>12</v>
      </c>
      <c r="AJ54" s="159"/>
      <c r="AK54" s="158" t="s">
        <v>12</v>
      </c>
      <c r="AL54" s="159"/>
      <c r="AM54" s="158" t="s">
        <v>12</v>
      </c>
      <c r="AN54" s="159"/>
      <c r="AO54" s="158" t="s">
        <v>12</v>
      </c>
      <c r="AP54" s="159"/>
      <c r="AQ54" s="158" t="s">
        <v>12</v>
      </c>
      <c r="AR54" s="159"/>
      <c r="AS54" s="158" t="s">
        <v>12</v>
      </c>
      <c r="AT54" s="159"/>
      <c r="AU54" s="158" t="s">
        <v>12</v>
      </c>
      <c r="AV54" s="159"/>
      <c r="AW54" s="68" t="s">
        <v>12</v>
      </c>
      <c r="AX54" s="75" t="s">
        <v>12</v>
      </c>
      <c r="AY54" s="149"/>
      <c r="AZ54" s="150"/>
      <c r="BA54" s="149"/>
      <c r="BB54" s="150"/>
      <c r="BC54" s="149"/>
      <c r="BD54" s="151"/>
    </row>
    <row r="55" spans="1:56">
      <c r="A55" s="94">
        <f>A49+1</f>
        <v>6</v>
      </c>
      <c r="B55" s="19">
        <f>B54+2</f>
        <v>42408</v>
      </c>
      <c r="C55" s="18" t="s">
        <v>21</v>
      </c>
      <c r="D55" s="20" t="s">
        <v>9</v>
      </c>
      <c r="E55" s="160" t="s">
        <v>12</v>
      </c>
      <c r="F55" s="161"/>
      <c r="G55" s="154" t="s">
        <v>12</v>
      </c>
      <c r="H55" s="155"/>
      <c r="I55" s="154" t="s">
        <v>12</v>
      </c>
      <c r="J55" s="155"/>
      <c r="K55" s="154" t="s">
        <v>12</v>
      </c>
      <c r="L55" s="155"/>
      <c r="M55" s="156" t="s">
        <v>12</v>
      </c>
      <c r="N55" s="157"/>
      <c r="O55" s="158" t="s">
        <v>12</v>
      </c>
      <c r="P55" s="159"/>
      <c r="Q55" s="158" t="s">
        <v>12</v>
      </c>
      <c r="R55" s="159"/>
      <c r="S55" s="158" t="s">
        <v>12</v>
      </c>
      <c r="T55" s="159"/>
      <c r="U55" s="158" t="s">
        <v>12</v>
      </c>
      <c r="V55" s="159"/>
      <c r="W55" s="158" t="s">
        <v>12</v>
      </c>
      <c r="X55" s="159"/>
      <c r="Y55" s="158" t="s">
        <v>12</v>
      </c>
      <c r="Z55" s="159"/>
      <c r="AA55" s="158" t="s">
        <v>12</v>
      </c>
      <c r="AB55" s="159"/>
      <c r="AC55" s="158" t="s">
        <v>12</v>
      </c>
      <c r="AD55" s="159"/>
      <c r="AE55" s="158" t="s">
        <v>12</v>
      </c>
      <c r="AF55" s="159"/>
      <c r="AG55" s="158" t="s">
        <v>12</v>
      </c>
      <c r="AH55" s="159"/>
      <c r="AI55" s="158" t="s">
        <v>12</v>
      </c>
      <c r="AJ55" s="159"/>
      <c r="AK55" s="158" t="s">
        <v>12</v>
      </c>
      <c r="AL55" s="159"/>
      <c r="AM55" s="158" t="s">
        <v>12</v>
      </c>
      <c r="AN55" s="159"/>
      <c r="AO55" s="158" t="s">
        <v>12</v>
      </c>
      <c r="AP55" s="159"/>
      <c r="AQ55" s="158" t="s">
        <v>12</v>
      </c>
      <c r="AR55" s="159"/>
      <c r="AS55" s="158" t="s">
        <v>12</v>
      </c>
      <c r="AT55" s="159"/>
      <c r="AU55" s="158" t="s">
        <v>12</v>
      </c>
      <c r="AV55" s="159"/>
      <c r="AW55" s="64" t="s">
        <v>12</v>
      </c>
      <c r="AX55" s="75" t="s">
        <v>12</v>
      </c>
      <c r="AY55" s="149"/>
      <c r="AZ55" s="150"/>
      <c r="BA55" s="149"/>
      <c r="BB55" s="150"/>
      <c r="BC55" s="149"/>
      <c r="BD55" s="151"/>
    </row>
    <row r="56" spans="1:56">
      <c r="A56" s="94"/>
      <c r="B56" s="19">
        <f>B55+1</f>
        <v>42409</v>
      </c>
      <c r="C56" s="18" t="s">
        <v>20</v>
      </c>
      <c r="D56" s="20" t="s">
        <v>9</v>
      </c>
      <c r="E56" s="160" t="s">
        <v>12</v>
      </c>
      <c r="F56" s="161"/>
      <c r="G56" s="154" t="s">
        <v>12</v>
      </c>
      <c r="H56" s="155"/>
      <c r="I56" s="154" t="s">
        <v>12</v>
      </c>
      <c r="J56" s="155"/>
      <c r="K56" s="154" t="s">
        <v>12</v>
      </c>
      <c r="L56" s="155"/>
      <c r="M56" s="156" t="s">
        <v>12</v>
      </c>
      <c r="N56" s="157"/>
      <c r="O56" s="158" t="s">
        <v>12</v>
      </c>
      <c r="P56" s="159"/>
      <c r="Q56" s="158" t="s">
        <v>12</v>
      </c>
      <c r="R56" s="159"/>
      <c r="S56" s="158" t="s">
        <v>12</v>
      </c>
      <c r="T56" s="159"/>
      <c r="U56" s="158" t="s">
        <v>12</v>
      </c>
      <c r="V56" s="159"/>
      <c r="W56" s="158" t="s">
        <v>12</v>
      </c>
      <c r="X56" s="159"/>
      <c r="Y56" s="158" t="s">
        <v>12</v>
      </c>
      <c r="Z56" s="159"/>
      <c r="AA56" s="158" t="s">
        <v>12</v>
      </c>
      <c r="AB56" s="159"/>
      <c r="AC56" s="158" t="s">
        <v>12</v>
      </c>
      <c r="AD56" s="159"/>
      <c r="AE56" s="158" t="s">
        <v>12</v>
      </c>
      <c r="AF56" s="159"/>
      <c r="AG56" s="158" t="s">
        <v>12</v>
      </c>
      <c r="AH56" s="159"/>
      <c r="AI56" s="158" t="s">
        <v>12</v>
      </c>
      <c r="AJ56" s="159"/>
      <c r="AK56" s="158" t="s">
        <v>12</v>
      </c>
      <c r="AL56" s="159"/>
      <c r="AM56" s="158" t="s">
        <v>12</v>
      </c>
      <c r="AN56" s="159"/>
      <c r="AO56" s="158" t="s">
        <v>12</v>
      </c>
      <c r="AP56" s="159"/>
      <c r="AQ56" s="158" t="s">
        <v>12</v>
      </c>
      <c r="AR56" s="159"/>
      <c r="AS56" s="158" t="s">
        <v>12</v>
      </c>
      <c r="AT56" s="159"/>
      <c r="AU56" s="158" t="s">
        <v>12</v>
      </c>
      <c r="AV56" s="159"/>
      <c r="AW56" s="64" t="s">
        <v>12</v>
      </c>
      <c r="AX56" s="75" t="s">
        <v>12</v>
      </c>
      <c r="AY56" s="149"/>
      <c r="AZ56" s="150"/>
      <c r="BA56" s="149"/>
      <c r="BB56" s="150"/>
      <c r="BC56" s="149"/>
      <c r="BD56" s="151"/>
    </row>
    <row r="57" spans="1:56">
      <c r="A57" s="94"/>
      <c r="B57" s="19">
        <f>B56+1</f>
        <v>42410</v>
      </c>
      <c r="C57" s="18" t="s">
        <v>19</v>
      </c>
      <c r="D57" s="20" t="s">
        <v>9</v>
      </c>
      <c r="E57" s="160" t="s">
        <v>12</v>
      </c>
      <c r="F57" s="161"/>
      <c r="G57" s="154" t="s">
        <v>12</v>
      </c>
      <c r="H57" s="155"/>
      <c r="I57" s="154" t="s">
        <v>12</v>
      </c>
      <c r="J57" s="155"/>
      <c r="K57" s="154" t="s">
        <v>12</v>
      </c>
      <c r="L57" s="155"/>
      <c r="M57" s="156" t="s">
        <v>12</v>
      </c>
      <c r="N57" s="157"/>
      <c r="O57" s="158" t="s">
        <v>12</v>
      </c>
      <c r="P57" s="159"/>
      <c r="Q57" s="158" t="s">
        <v>12</v>
      </c>
      <c r="R57" s="159"/>
      <c r="S57" s="158" t="s">
        <v>12</v>
      </c>
      <c r="T57" s="159"/>
      <c r="U57" s="158" t="s">
        <v>12</v>
      </c>
      <c r="V57" s="159"/>
      <c r="W57" s="158" t="s">
        <v>12</v>
      </c>
      <c r="X57" s="159"/>
      <c r="Y57" s="158" t="s">
        <v>12</v>
      </c>
      <c r="Z57" s="159"/>
      <c r="AA57" s="158" t="s">
        <v>12</v>
      </c>
      <c r="AB57" s="159"/>
      <c r="AC57" s="158" t="s">
        <v>12</v>
      </c>
      <c r="AD57" s="159"/>
      <c r="AE57" s="158" t="s">
        <v>12</v>
      </c>
      <c r="AF57" s="159"/>
      <c r="AG57" s="158" t="s">
        <v>12</v>
      </c>
      <c r="AH57" s="159"/>
      <c r="AI57" s="158" t="s">
        <v>12</v>
      </c>
      <c r="AJ57" s="159"/>
      <c r="AK57" s="158" t="s">
        <v>12</v>
      </c>
      <c r="AL57" s="159"/>
      <c r="AM57" s="158" t="s">
        <v>12</v>
      </c>
      <c r="AN57" s="159"/>
      <c r="AO57" s="158" t="s">
        <v>12</v>
      </c>
      <c r="AP57" s="159"/>
      <c r="AQ57" s="158" t="s">
        <v>12</v>
      </c>
      <c r="AR57" s="159"/>
      <c r="AS57" s="158" t="s">
        <v>12</v>
      </c>
      <c r="AT57" s="159"/>
      <c r="AU57" s="158" t="s">
        <v>12</v>
      </c>
      <c r="AV57" s="159"/>
      <c r="AW57" s="64" t="s">
        <v>12</v>
      </c>
      <c r="AX57" s="75" t="s">
        <v>12</v>
      </c>
      <c r="AY57" s="149"/>
      <c r="AZ57" s="150"/>
      <c r="BA57" s="149"/>
      <c r="BB57" s="150"/>
      <c r="BC57" s="149"/>
      <c r="BD57" s="151"/>
    </row>
    <row r="58" spans="1:56">
      <c r="A58" s="94"/>
      <c r="B58" s="19">
        <f>B57+1</f>
        <v>42411</v>
      </c>
      <c r="C58" s="18" t="s">
        <v>18</v>
      </c>
      <c r="D58" s="20" t="s">
        <v>9</v>
      </c>
      <c r="E58" s="160" t="s">
        <v>12</v>
      </c>
      <c r="F58" s="161"/>
      <c r="G58" s="154" t="s">
        <v>12</v>
      </c>
      <c r="H58" s="155"/>
      <c r="I58" s="154" t="s">
        <v>12</v>
      </c>
      <c r="J58" s="155"/>
      <c r="K58" s="154" t="s">
        <v>12</v>
      </c>
      <c r="L58" s="155"/>
      <c r="M58" s="156" t="s">
        <v>12</v>
      </c>
      <c r="N58" s="157"/>
      <c r="O58" s="158" t="s">
        <v>12</v>
      </c>
      <c r="P58" s="159"/>
      <c r="Q58" s="158" t="s">
        <v>12</v>
      </c>
      <c r="R58" s="159"/>
      <c r="S58" s="158" t="s">
        <v>12</v>
      </c>
      <c r="T58" s="159"/>
      <c r="U58" s="158" t="s">
        <v>12</v>
      </c>
      <c r="V58" s="159"/>
      <c r="W58" s="158" t="s">
        <v>12</v>
      </c>
      <c r="X58" s="159"/>
      <c r="Y58" s="158" t="s">
        <v>12</v>
      </c>
      <c r="Z58" s="159"/>
      <c r="AA58" s="158" t="s">
        <v>12</v>
      </c>
      <c r="AB58" s="159"/>
      <c r="AC58" s="158" t="s">
        <v>12</v>
      </c>
      <c r="AD58" s="159"/>
      <c r="AE58" s="158" t="s">
        <v>12</v>
      </c>
      <c r="AF58" s="159"/>
      <c r="AG58" s="158" t="s">
        <v>12</v>
      </c>
      <c r="AH58" s="159"/>
      <c r="AI58" s="158" t="s">
        <v>12</v>
      </c>
      <c r="AJ58" s="159"/>
      <c r="AK58" s="158" t="s">
        <v>12</v>
      </c>
      <c r="AL58" s="159"/>
      <c r="AM58" s="158" t="s">
        <v>12</v>
      </c>
      <c r="AN58" s="159"/>
      <c r="AO58" s="158" t="s">
        <v>12</v>
      </c>
      <c r="AP58" s="159"/>
      <c r="AQ58" s="158" t="s">
        <v>12</v>
      </c>
      <c r="AR58" s="159"/>
      <c r="AS58" s="158" t="s">
        <v>12</v>
      </c>
      <c r="AT58" s="159"/>
      <c r="AU58" s="158" t="s">
        <v>12</v>
      </c>
      <c r="AV58" s="159"/>
      <c r="AW58" s="64" t="s">
        <v>12</v>
      </c>
      <c r="AX58" s="75" t="s">
        <v>12</v>
      </c>
      <c r="AY58" s="149"/>
      <c r="AZ58" s="150"/>
      <c r="BA58" s="149"/>
      <c r="BB58" s="150"/>
      <c r="BC58" s="149"/>
      <c r="BD58" s="151"/>
    </row>
    <row r="59" spans="1:56">
      <c r="A59" s="94"/>
      <c r="B59" s="19">
        <f>B58+1</f>
        <v>42412</v>
      </c>
      <c r="C59" s="18" t="s">
        <v>17</v>
      </c>
      <c r="D59" s="20" t="s">
        <v>9</v>
      </c>
      <c r="E59" s="160" t="s">
        <v>12</v>
      </c>
      <c r="F59" s="161"/>
      <c r="G59" s="154" t="s">
        <v>12</v>
      </c>
      <c r="H59" s="155"/>
      <c r="I59" s="154" t="s">
        <v>12</v>
      </c>
      <c r="J59" s="155"/>
      <c r="K59" s="154" t="s">
        <v>12</v>
      </c>
      <c r="L59" s="155"/>
      <c r="M59" s="156" t="s">
        <v>12</v>
      </c>
      <c r="N59" s="157"/>
      <c r="O59" s="158" t="s">
        <v>12</v>
      </c>
      <c r="P59" s="159"/>
      <c r="Q59" s="158" t="s">
        <v>12</v>
      </c>
      <c r="R59" s="159"/>
      <c r="S59" s="158" t="s">
        <v>12</v>
      </c>
      <c r="T59" s="159"/>
      <c r="U59" s="158" t="s">
        <v>12</v>
      </c>
      <c r="V59" s="159"/>
      <c r="W59" s="158" t="s">
        <v>12</v>
      </c>
      <c r="X59" s="159"/>
      <c r="Y59" s="158" t="s">
        <v>12</v>
      </c>
      <c r="Z59" s="159"/>
      <c r="AA59" s="158" t="s">
        <v>12</v>
      </c>
      <c r="AB59" s="159"/>
      <c r="AC59" s="158" t="s">
        <v>12</v>
      </c>
      <c r="AD59" s="159"/>
      <c r="AE59" s="158" t="s">
        <v>12</v>
      </c>
      <c r="AF59" s="159"/>
      <c r="AG59" s="158" t="s">
        <v>12</v>
      </c>
      <c r="AH59" s="159"/>
      <c r="AI59" s="158" t="s">
        <v>12</v>
      </c>
      <c r="AJ59" s="159"/>
      <c r="AK59" s="158" t="s">
        <v>12</v>
      </c>
      <c r="AL59" s="159"/>
      <c r="AM59" s="158" t="s">
        <v>12</v>
      </c>
      <c r="AN59" s="159"/>
      <c r="AO59" s="158" t="s">
        <v>12</v>
      </c>
      <c r="AP59" s="159"/>
      <c r="AQ59" s="158" t="s">
        <v>12</v>
      </c>
      <c r="AR59" s="159"/>
      <c r="AS59" s="158" t="s">
        <v>12</v>
      </c>
      <c r="AT59" s="159"/>
      <c r="AU59" s="158" t="s">
        <v>12</v>
      </c>
      <c r="AV59" s="159"/>
      <c r="AW59" s="64" t="s">
        <v>12</v>
      </c>
      <c r="AX59" s="75" t="s">
        <v>12</v>
      </c>
      <c r="AY59" s="149"/>
      <c r="AZ59" s="150"/>
      <c r="BA59" s="149"/>
      <c r="BB59" s="150"/>
      <c r="BC59" s="149"/>
      <c r="BD59" s="151"/>
    </row>
    <row r="60" spans="1:56">
      <c r="A60" s="94"/>
      <c r="B60" s="19">
        <f>B59+1</f>
        <v>42413</v>
      </c>
      <c r="C60" s="18" t="s">
        <v>16</v>
      </c>
      <c r="D60" s="17" t="s">
        <v>9</v>
      </c>
      <c r="E60" s="160" t="s">
        <v>12</v>
      </c>
      <c r="F60" s="161"/>
      <c r="G60" s="154" t="s">
        <v>12</v>
      </c>
      <c r="H60" s="155"/>
      <c r="I60" s="154" t="s">
        <v>12</v>
      </c>
      <c r="J60" s="155"/>
      <c r="K60" s="154" t="s">
        <v>12</v>
      </c>
      <c r="L60" s="155"/>
      <c r="M60" s="156" t="s">
        <v>12</v>
      </c>
      <c r="N60" s="157"/>
      <c r="O60" s="158" t="s">
        <v>12</v>
      </c>
      <c r="P60" s="159"/>
      <c r="Q60" s="158" t="s">
        <v>12</v>
      </c>
      <c r="R60" s="159"/>
      <c r="S60" s="158" t="s">
        <v>12</v>
      </c>
      <c r="T60" s="159"/>
      <c r="U60" s="158" t="s">
        <v>12</v>
      </c>
      <c r="V60" s="159"/>
      <c r="W60" s="158" t="s">
        <v>12</v>
      </c>
      <c r="X60" s="159"/>
      <c r="Y60" s="158" t="s">
        <v>12</v>
      </c>
      <c r="Z60" s="159"/>
      <c r="AA60" s="158" t="s">
        <v>12</v>
      </c>
      <c r="AB60" s="159"/>
      <c r="AC60" s="158" t="s">
        <v>12</v>
      </c>
      <c r="AD60" s="159"/>
      <c r="AE60" s="158" t="s">
        <v>12</v>
      </c>
      <c r="AF60" s="159"/>
      <c r="AG60" s="158" t="s">
        <v>12</v>
      </c>
      <c r="AH60" s="159"/>
      <c r="AI60" s="158" t="s">
        <v>12</v>
      </c>
      <c r="AJ60" s="159"/>
      <c r="AK60" s="158" t="s">
        <v>12</v>
      </c>
      <c r="AL60" s="159"/>
      <c r="AM60" s="158" t="s">
        <v>12</v>
      </c>
      <c r="AN60" s="159"/>
      <c r="AO60" s="158" t="s">
        <v>12</v>
      </c>
      <c r="AP60" s="159"/>
      <c r="AQ60" s="158" t="s">
        <v>12</v>
      </c>
      <c r="AR60" s="159"/>
      <c r="AS60" s="158" t="s">
        <v>12</v>
      </c>
      <c r="AT60" s="159"/>
      <c r="AU60" s="158" t="s">
        <v>12</v>
      </c>
      <c r="AV60" s="159"/>
      <c r="AW60" s="68" t="s">
        <v>12</v>
      </c>
      <c r="AX60" s="75" t="s">
        <v>12</v>
      </c>
      <c r="AY60" s="149"/>
      <c r="AZ60" s="150"/>
      <c r="BA60" s="149"/>
      <c r="BB60" s="150"/>
      <c r="BC60" s="149"/>
      <c r="BD60" s="151"/>
    </row>
    <row r="61" spans="1:56">
      <c r="A61" s="93">
        <f>A55+1</f>
        <v>7</v>
      </c>
      <c r="B61" s="19">
        <f>B60+2</f>
        <v>42415</v>
      </c>
      <c r="C61" s="21" t="s">
        <v>21</v>
      </c>
      <c r="D61" s="20" t="s">
        <v>53</v>
      </c>
      <c r="E61" s="160" t="s">
        <v>12</v>
      </c>
      <c r="F61" s="161"/>
      <c r="G61" s="154" t="s">
        <v>12</v>
      </c>
      <c r="H61" s="155"/>
      <c r="I61" s="154" t="s">
        <v>12</v>
      </c>
      <c r="J61" s="155"/>
      <c r="K61" s="154" t="s">
        <v>12</v>
      </c>
      <c r="L61" s="155"/>
      <c r="M61" s="156" t="s">
        <v>12</v>
      </c>
      <c r="N61" s="157"/>
      <c r="O61" s="158" t="s">
        <v>12</v>
      </c>
      <c r="P61" s="159"/>
      <c r="Q61" s="158" t="s">
        <v>12</v>
      </c>
      <c r="R61" s="159"/>
      <c r="S61" s="158" t="s">
        <v>12</v>
      </c>
      <c r="T61" s="159"/>
      <c r="U61" s="158" t="s">
        <v>12</v>
      </c>
      <c r="V61" s="159"/>
      <c r="W61" s="158" t="s">
        <v>12</v>
      </c>
      <c r="X61" s="159"/>
      <c r="Y61" s="158" t="s">
        <v>12</v>
      </c>
      <c r="Z61" s="159"/>
      <c r="AA61" s="158" t="s">
        <v>12</v>
      </c>
      <c r="AB61" s="159"/>
      <c r="AC61" s="158" t="s">
        <v>12</v>
      </c>
      <c r="AD61" s="159"/>
      <c r="AE61" s="158" t="s">
        <v>12</v>
      </c>
      <c r="AF61" s="159"/>
      <c r="AG61" s="158" t="s">
        <v>12</v>
      </c>
      <c r="AH61" s="159"/>
      <c r="AI61" s="158" t="s">
        <v>12</v>
      </c>
      <c r="AJ61" s="159"/>
      <c r="AK61" s="158" t="s">
        <v>12</v>
      </c>
      <c r="AL61" s="159"/>
      <c r="AM61" s="158" t="s">
        <v>12</v>
      </c>
      <c r="AN61" s="159"/>
      <c r="AO61" s="158" t="s">
        <v>12</v>
      </c>
      <c r="AP61" s="159"/>
      <c r="AQ61" s="158" t="s">
        <v>12</v>
      </c>
      <c r="AR61" s="159"/>
      <c r="AS61" s="158" t="s">
        <v>12</v>
      </c>
      <c r="AT61" s="159"/>
      <c r="AU61" s="158" t="s">
        <v>12</v>
      </c>
      <c r="AV61" s="159"/>
      <c r="AW61" s="64" t="s">
        <v>12</v>
      </c>
      <c r="AX61" s="75" t="s">
        <v>12</v>
      </c>
      <c r="AY61" s="149"/>
      <c r="AZ61" s="150"/>
      <c r="BA61" s="149"/>
      <c r="BB61" s="150"/>
      <c r="BC61" s="149"/>
      <c r="BD61" s="151"/>
    </row>
    <row r="62" spans="1:56">
      <c r="A62" s="93"/>
      <c r="B62" s="19">
        <f>B61+1</f>
        <v>42416</v>
      </c>
      <c r="C62" s="21" t="s">
        <v>20</v>
      </c>
      <c r="D62" s="20" t="s">
        <v>53</v>
      </c>
      <c r="E62" s="160" t="s">
        <v>12</v>
      </c>
      <c r="F62" s="161"/>
      <c r="G62" s="154" t="s">
        <v>12</v>
      </c>
      <c r="H62" s="155"/>
      <c r="I62" s="154" t="s">
        <v>12</v>
      </c>
      <c r="J62" s="155"/>
      <c r="K62" s="154" t="s">
        <v>12</v>
      </c>
      <c r="L62" s="155"/>
      <c r="M62" s="156" t="s">
        <v>12</v>
      </c>
      <c r="N62" s="157"/>
      <c r="O62" s="158" t="s">
        <v>12</v>
      </c>
      <c r="P62" s="159"/>
      <c r="Q62" s="158" t="s">
        <v>12</v>
      </c>
      <c r="R62" s="159"/>
      <c r="S62" s="158" t="s">
        <v>12</v>
      </c>
      <c r="T62" s="159"/>
      <c r="U62" s="158" t="s">
        <v>12</v>
      </c>
      <c r="V62" s="159"/>
      <c r="W62" s="158" t="s">
        <v>12</v>
      </c>
      <c r="X62" s="159"/>
      <c r="Y62" s="158" t="s">
        <v>12</v>
      </c>
      <c r="Z62" s="159"/>
      <c r="AA62" s="158" t="s">
        <v>12</v>
      </c>
      <c r="AB62" s="159"/>
      <c r="AC62" s="158" t="s">
        <v>12</v>
      </c>
      <c r="AD62" s="159"/>
      <c r="AE62" s="158" t="s">
        <v>12</v>
      </c>
      <c r="AF62" s="159"/>
      <c r="AG62" s="158" t="s">
        <v>12</v>
      </c>
      <c r="AH62" s="159"/>
      <c r="AI62" s="158" t="s">
        <v>12</v>
      </c>
      <c r="AJ62" s="159"/>
      <c r="AK62" s="158" t="s">
        <v>12</v>
      </c>
      <c r="AL62" s="159"/>
      <c r="AM62" s="158" t="s">
        <v>12</v>
      </c>
      <c r="AN62" s="159"/>
      <c r="AO62" s="158" t="s">
        <v>12</v>
      </c>
      <c r="AP62" s="159"/>
      <c r="AQ62" s="158" t="s">
        <v>12</v>
      </c>
      <c r="AR62" s="159"/>
      <c r="AS62" s="158" t="s">
        <v>12</v>
      </c>
      <c r="AT62" s="159"/>
      <c r="AU62" s="158" t="s">
        <v>12</v>
      </c>
      <c r="AV62" s="159"/>
      <c r="AW62" s="64" t="s">
        <v>12</v>
      </c>
      <c r="AX62" s="75" t="s">
        <v>12</v>
      </c>
      <c r="AY62" s="149"/>
      <c r="AZ62" s="150"/>
      <c r="BA62" s="149"/>
      <c r="BB62" s="150"/>
      <c r="BC62" s="149"/>
      <c r="BD62" s="151"/>
    </row>
    <row r="63" spans="1:56">
      <c r="A63" s="93"/>
      <c r="B63" s="19">
        <f>B62+1</f>
        <v>42417</v>
      </c>
      <c r="C63" s="21" t="s">
        <v>19</v>
      </c>
      <c r="D63" s="20" t="s">
        <v>53</v>
      </c>
      <c r="E63" s="160" t="s">
        <v>12</v>
      </c>
      <c r="F63" s="161"/>
      <c r="G63" s="154" t="s">
        <v>12</v>
      </c>
      <c r="H63" s="155"/>
      <c r="I63" s="154" t="s">
        <v>12</v>
      </c>
      <c r="J63" s="155"/>
      <c r="K63" s="154" t="s">
        <v>12</v>
      </c>
      <c r="L63" s="155"/>
      <c r="M63" s="156" t="s">
        <v>12</v>
      </c>
      <c r="N63" s="157"/>
      <c r="O63" s="158" t="s">
        <v>12</v>
      </c>
      <c r="P63" s="159"/>
      <c r="Q63" s="158" t="s">
        <v>12</v>
      </c>
      <c r="R63" s="159"/>
      <c r="S63" s="158" t="s">
        <v>12</v>
      </c>
      <c r="T63" s="159"/>
      <c r="U63" s="158" t="s">
        <v>12</v>
      </c>
      <c r="V63" s="159"/>
      <c r="W63" s="158" t="s">
        <v>12</v>
      </c>
      <c r="X63" s="159"/>
      <c r="Y63" s="158" t="s">
        <v>12</v>
      </c>
      <c r="Z63" s="159"/>
      <c r="AA63" s="158" t="s">
        <v>12</v>
      </c>
      <c r="AB63" s="159"/>
      <c r="AC63" s="158" t="s">
        <v>12</v>
      </c>
      <c r="AD63" s="159"/>
      <c r="AE63" s="158" t="s">
        <v>12</v>
      </c>
      <c r="AF63" s="159"/>
      <c r="AG63" s="158" t="s">
        <v>12</v>
      </c>
      <c r="AH63" s="159"/>
      <c r="AI63" s="158" t="s">
        <v>12</v>
      </c>
      <c r="AJ63" s="159"/>
      <c r="AK63" s="158" t="s">
        <v>12</v>
      </c>
      <c r="AL63" s="159"/>
      <c r="AM63" s="158" t="s">
        <v>12</v>
      </c>
      <c r="AN63" s="159"/>
      <c r="AO63" s="158" t="s">
        <v>12</v>
      </c>
      <c r="AP63" s="159"/>
      <c r="AQ63" s="158" t="s">
        <v>12</v>
      </c>
      <c r="AR63" s="159"/>
      <c r="AS63" s="158" t="s">
        <v>12</v>
      </c>
      <c r="AT63" s="159"/>
      <c r="AU63" s="158" t="s">
        <v>12</v>
      </c>
      <c r="AV63" s="159"/>
      <c r="AW63" s="64" t="s">
        <v>12</v>
      </c>
      <c r="AX63" s="75" t="s">
        <v>12</v>
      </c>
      <c r="AY63" s="149"/>
      <c r="AZ63" s="150"/>
      <c r="BA63" s="149"/>
      <c r="BB63" s="150"/>
      <c r="BC63" s="149"/>
      <c r="BD63" s="151"/>
    </row>
    <row r="64" spans="1:56">
      <c r="A64" s="93"/>
      <c r="B64" s="19">
        <f>B63+1</f>
        <v>42418</v>
      </c>
      <c r="C64" s="21" t="s">
        <v>18</v>
      </c>
      <c r="D64" s="20" t="s">
        <v>53</v>
      </c>
      <c r="E64" s="160" t="s">
        <v>12</v>
      </c>
      <c r="F64" s="161"/>
      <c r="G64" s="154" t="s">
        <v>12</v>
      </c>
      <c r="H64" s="155"/>
      <c r="I64" s="154" t="s">
        <v>12</v>
      </c>
      <c r="J64" s="155"/>
      <c r="K64" s="154" t="s">
        <v>12</v>
      </c>
      <c r="L64" s="155"/>
      <c r="M64" s="156" t="s">
        <v>12</v>
      </c>
      <c r="N64" s="157"/>
      <c r="O64" s="158" t="s">
        <v>12</v>
      </c>
      <c r="P64" s="159"/>
      <c r="Q64" s="158" t="s">
        <v>12</v>
      </c>
      <c r="R64" s="159"/>
      <c r="S64" s="158" t="s">
        <v>12</v>
      </c>
      <c r="T64" s="159"/>
      <c r="U64" s="158" t="s">
        <v>12</v>
      </c>
      <c r="V64" s="159"/>
      <c r="W64" s="158" t="s">
        <v>12</v>
      </c>
      <c r="X64" s="159"/>
      <c r="Y64" s="158" t="s">
        <v>12</v>
      </c>
      <c r="Z64" s="159"/>
      <c r="AA64" s="158" t="s">
        <v>12</v>
      </c>
      <c r="AB64" s="159"/>
      <c r="AC64" s="158" t="s">
        <v>12</v>
      </c>
      <c r="AD64" s="159"/>
      <c r="AE64" s="158" t="s">
        <v>12</v>
      </c>
      <c r="AF64" s="159"/>
      <c r="AG64" s="158" t="s">
        <v>12</v>
      </c>
      <c r="AH64" s="159"/>
      <c r="AI64" s="158" t="s">
        <v>12</v>
      </c>
      <c r="AJ64" s="159"/>
      <c r="AK64" s="158" t="s">
        <v>12</v>
      </c>
      <c r="AL64" s="159"/>
      <c r="AM64" s="158" t="s">
        <v>12</v>
      </c>
      <c r="AN64" s="159"/>
      <c r="AO64" s="158" t="s">
        <v>12</v>
      </c>
      <c r="AP64" s="159"/>
      <c r="AQ64" s="158" t="s">
        <v>12</v>
      </c>
      <c r="AR64" s="159"/>
      <c r="AS64" s="158" t="s">
        <v>12</v>
      </c>
      <c r="AT64" s="159"/>
      <c r="AU64" s="158" t="s">
        <v>12</v>
      </c>
      <c r="AV64" s="159"/>
      <c r="AW64" s="64" t="s">
        <v>12</v>
      </c>
      <c r="AX64" s="75" t="s">
        <v>12</v>
      </c>
      <c r="AY64" s="149"/>
      <c r="AZ64" s="150"/>
      <c r="BA64" s="149"/>
      <c r="BB64" s="150"/>
      <c r="BC64" s="149"/>
      <c r="BD64" s="151"/>
    </row>
    <row r="65" spans="1:56">
      <c r="A65" s="93"/>
      <c r="B65" s="19">
        <f>B64+1</f>
        <v>42419</v>
      </c>
      <c r="C65" s="21" t="s">
        <v>17</v>
      </c>
      <c r="D65" s="20" t="s">
        <v>53</v>
      </c>
      <c r="E65" s="160" t="s">
        <v>12</v>
      </c>
      <c r="F65" s="161"/>
      <c r="G65" s="154" t="s">
        <v>12</v>
      </c>
      <c r="H65" s="155"/>
      <c r="I65" s="154" t="s">
        <v>12</v>
      </c>
      <c r="J65" s="155"/>
      <c r="K65" s="154" t="s">
        <v>12</v>
      </c>
      <c r="L65" s="155"/>
      <c r="M65" s="156" t="s">
        <v>12</v>
      </c>
      <c r="N65" s="157"/>
      <c r="O65" s="158" t="s">
        <v>12</v>
      </c>
      <c r="P65" s="159"/>
      <c r="Q65" s="158" t="s">
        <v>12</v>
      </c>
      <c r="R65" s="159"/>
      <c r="S65" s="158" t="s">
        <v>12</v>
      </c>
      <c r="T65" s="159"/>
      <c r="U65" s="158" t="s">
        <v>12</v>
      </c>
      <c r="V65" s="159"/>
      <c r="W65" s="158" t="s">
        <v>12</v>
      </c>
      <c r="X65" s="159"/>
      <c r="Y65" s="158" t="s">
        <v>12</v>
      </c>
      <c r="Z65" s="159"/>
      <c r="AA65" s="158" t="s">
        <v>12</v>
      </c>
      <c r="AB65" s="159"/>
      <c r="AC65" s="158" t="s">
        <v>12</v>
      </c>
      <c r="AD65" s="159"/>
      <c r="AE65" s="158" t="s">
        <v>12</v>
      </c>
      <c r="AF65" s="159"/>
      <c r="AG65" s="158" t="s">
        <v>12</v>
      </c>
      <c r="AH65" s="159"/>
      <c r="AI65" s="158" t="s">
        <v>12</v>
      </c>
      <c r="AJ65" s="159"/>
      <c r="AK65" s="158" t="s">
        <v>12</v>
      </c>
      <c r="AL65" s="159"/>
      <c r="AM65" s="158" t="s">
        <v>12</v>
      </c>
      <c r="AN65" s="159"/>
      <c r="AO65" s="158" t="s">
        <v>12</v>
      </c>
      <c r="AP65" s="159"/>
      <c r="AQ65" s="158" t="s">
        <v>12</v>
      </c>
      <c r="AR65" s="159"/>
      <c r="AS65" s="158" t="s">
        <v>12</v>
      </c>
      <c r="AT65" s="159"/>
      <c r="AU65" s="158" t="s">
        <v>12</v>
      </c>
      <c r="AV65" s="159"/>
      <c r="AW65" s="64" t="s">
        <v>12</v>
      </c>
      <c r="AX65" s="75" t="s">
        <v>12</v>
      </c>
      <c r="AY65" s="149"/>
      <c r="AZ65" s="150"/>
      <c r="BA65" s="149"/>
      <c r="BB65" s="150"/>
      <c r="BC65" s="149"/>
      <c r="BD65" s="151"/>
    </row>
    <row r="66" spans="1:56">
      <c r="A66" s="93"/>
      <c r="B66" s="19">
        <f>B65+1</f>
        <v>42420</v>
      </c>
      <c r="C66" s="21" t="s">
        <v>16</v>
      </c>
      <c r="D66" s="17" t="s">
        <v>53</v>
      </c>
      <c r="E66" s="160" t="s">
        <v>12</v>
      </c>
      <c r="F66" s="161"/>
      <c r="G66" s="154" t="s">
        <v>12</v>
      </c>
      <c r="H66" s="155"/>
      <c r="I66" s="154" t="s">
        <v>12</v>
      </c>
      <c r="J66" s="155"/>
      <c r="K66" s="154" t="s">
        <v>12</v>
      </c>
      <c r="L66" s="155"/>
      <c r="M66" s="156" t="s">
        <v>12</v>
      </c>
      <c r="N66" s="157"/>
      <c r="O66" s="158" t="s">
        <v>12</v>
      </c>
      <c r="P66" s="159"/>
      <c r="Q66" s="158" t="s">
        <v>12</v>
      </c>
      <c r="R66" s="159"/>
      <c r="S66" s="158" t="s">
        <v>12</v>
      </c>
      <c r="T66" s="159"/>
      <c r="U66" s="158" t="s">
        <v>12</v>
      </c>
      <c r="V66" s="159"/>
      <c r="W66" s="158" t="s">
        <v>12</v>
      </c>
      <c r="X66" s="159"/>
      <c r="Y66" s="158" t="s">
        <v>12</v>
      </c>
      <c r="Z66" s="159"/>
      <c r="AA66" s="158" t="s">
        <v>12</v>
      </c>
      <c r="AB66" s="159"/>
      <c r="AC66" s="158" t="s">
        <v>12</v>
      </c>
      <c r="AD66" s="159"/>
      <c r="AE66" s="158" t="s">
        <v>12</v>
      </c>
      <c r="AF66" s="159"/>
      <c r="AG66" s="158" t="s">
        <v>12</v>
      </c>
      <c r="AH66" s="159"/>
      <c r="AI66" s="158" t="s">
        <v>12</v>
      </c>
      <c r="AJ66" s="159"/>
      <c r="AK66" s="158" t="s">
        <v>12</v>
      </c>
      <c r="AL66" s="159"/>
      <c r="AM66" s="158" t="s">
        <v>12</v>
      </c>
      <c r="AN66" s="159"/>
      <c r="AO66" s="158" t="s">
        <v>12</v>
      </c>
      <c r="AP66" s="159"/>
      <c r="AQ66" s="158" t="s">
        <v>12</v>
      </c>
      <c r="AR66" s="159"/>
      <c r="AS66" s="158" t="s">
        <v>12</v>
      </c>
      <c r="AT66" s="159"/>
      <c r="AU66" s="158" t="s">
        <v>12</v>
      </c>
      <c r="AV66" s="159"/>
      <c r="AW66" s="68" t="s">
        <v>12</v>
      </c>
      <c r="AX66" s="75" t="s">
        <v>12</v>
      </c>
      <c r="AY66" s="149"/>
      <c r="AZ66" s="150"/>
      <c r="BA66" s="149"/>
      <c r="BB66" s="150"/>
      <c r="BC66" s="149"/>
      <c r="BD66" s="151"/>
    </row>
    <row r="67" spans="1:56">
      <c r="A67" s="94">
        <f>A61+1</f>
        <v>8</v>
      </c>
      <c r="B67" s="19">
        <f>B66+2</f>
        <v>42422</v>
      </c>
      <c r="C67" s="18" t="s">
        <v>21</v>
      </c>
      <c r="D67" s="20" t="s">
        <v>15</v>
      </c>
      <c r="E67" s="160" t="s">
        <v>12</v>
      </c>
      <c r="F67" s="161"/>
      <c r="G67" s="154" t="s">
        <v>12</v>
      </c>
      <c r="H67" s="155"/>
      <c r="I67" s="154" t="s">
        <v>12</v>
      </c>
      <c r="J67" s="155"/>
      <c r="K67" s="154" t="s">
        <v>12</v>
      </c>
      <c r="L67" s="155"/>
      <c r="M67" s="156" t="s">
        <v>12</v>
      </c>
      <c r="N67" s="157"/>
      <c r="O67" s="158" t="s">
        <v>12</v>
      </c>
      <c r="P67" s="159"/>
      <c r="Q67" s="158" t="s">
        <v>12</v>
      </c>
      <c r="R67" s="159"/>
      <c r="S67" s="158" t="s">
        <v>12</v>
      </c>
      <c r="T67" s="159"/>
      <c r="U67" s="158" t="s">
        <v>12</v>
      </c>
      <c r="V67" s="159"/>
      <c r="W67" s="158" t="s">
        <v>12</v>
      </c>
      <c r="X67" s="159"/>
      <c r="Y67" s="158" t="s">
        <v>12</v>
      </c>
      <c r="Z67" s="159"/>
      <c r="AA67" s="158" t="s">
        <v>12</v>
      </c>
      <c r="AB67" s="159"/>
      <c r="AC67" s="158" t="s">
        <v>12</v>
      </c>
      <c r="AD67" s="159"/>
      <c r="AE67" s="158" t="s">
        <v>12</v>
      </c>
      <c r="AF67" s="159"/>
      <c r="AG67" s="158" t="s">
        <v>12</v>
      </c>
      <c r="AH67" s="159"/>
      <c r="AI67" s="158" t="s">
        <v>12</v>
      </c>
      <c r="AJ67" s="159"/>
      <c r="AK67" s="158" t="s">
        <v>12</v>
      </c>
      <c r="AL67" s="159"/>
      <c r="AM67" s="158" t="s">
        <v>12</v>
      </c>
      <c r="AN67" s="159"/>
      <c r="AO67" s="158" t="s">
        <v>12</v>
      </c>
      <c r="AP67" s="159"/>
      <c r="AQ67" s="158" t="s">
        <v>12</v>
      </c>
      <c r="AR67" s="159"/>
      <c r="AS67" s="158" t="s">
        <v>12</v>
      </c>
      <c r="AT67" s="159"/>
      <c r="AU67" s="158" t="s">
        <v>12</v>
      </c>
      <c r="AV67" s="159"/>
      <c r="AW67" s="64" t="s">
        <v>12</v>
      </c>
      <c r="AX67" s="75" t="s">
        <v>12</v>
      </c>
      <c r="AY67" s="149"/>
      <c r="AZ67" s="150"/>
      <c r="BA67" s="149"/>
      <c r="BB67" s="150"/>
      <c r="BC67" s="149"/>
      <c r="BD67" s="151"/>
    </row>
    <row r="68" spans="1:56">
      <c r="A68" s="94"/>
      <c r="B68" s="19">
        <f>B67+1</f>
        <v>42423</v>
      </c>
      <c r="C68" s="18" t="s">
        <v>20</v>
      </c>
      <c r="D68" s="20" t="s">
        <v>15</v>
      </c>
      <c r="E68" s="160" t="s">
        <v>12</v>
      </c>
      <c r="F68" s="161"/>
      <c r="G68" s="154" t="s">
        <v>12</v>
      </c>
      <c r="H68" s="155"/>
      <c r="I68" s="154" t="s">
        <v>12</v>
      </c>
      <c r="J68" s="155"/>
      <c r="K68" s="154" t="s">
        <v>12</v>
      </c>
      <c r="L68" s="155"/>
      <c r="M68" s="156" t="s">
        <v>12</v>
      </c>
      <c r="N68" s="157"/>
      <c r="O68" s="158" t="s">
        <v>12</v>
      </c>
      <c r="P68" s="159"/>
      <c r="Q68" s="158" t="s">
        <v>12</v>
      </c>
      <c r="R68" s="159"/>
      <c r="S68" s="158" t="s">
        <v>12</v>
      </c>
      <c r="T68" s="159"/>
      <c r="U68" s="158" t="s">
        <v>12</v>
      </c>
      <c r="V68" s="159"/>
      <c r="W68" s="158" t="s">
        <v>12</v>
      </c>
      <c r="X68" s="159"/>
      <c r="Y68" s="158" t="s">
        <v>12</v>
      </c>
      <c r="Z68" s="159"/>
      <c r="AA68" s="158" t="s">
        <v>12</v>
      </c>
      <c r="AB68" s="159"/>
      <c r="AC68" s="158" t="s">
        <v>12</v>
      </c>
      <c r="AD68" s="159"/>
      <c r="AE68" s="158" t="s">
        <v>12</v>
      </c>
      <c r="AF68" s="159"/>
      <c r="AG68" s="158" t="s">
        <v>12</v>
      </c>
      <c r="AH68" s="159"/>
      <c r="AI68" s="158" t="s">
        <v>12</v>
      </c>
      <c r="AJ68" s="159"/>
      <c r="AK68" s="158" t="s">
        <v>12</v>
      </c>
      <c r="AL68" s="159"/>
      <c r="AM68" s="158" t="s">
        <v>12</v>
      </c>
      <c r="AN68" s="159"/>
      <c r="AO68" s="158" t="s">
        <v>12</v>
      </c>
      <c r="AP68" s="159"/>
      <c r="AQ68" s="158" t="s">
        <v>12</v>
      </c>
      <c r="AR68" s="159"/>
      <c r="AS68" s="158" t="s">
        <v>12</v>
      </c>
      <c r="AT68" s="159"/>
      <c r="AU68" s="158" t="s">
        <v>12</v>
      </c>
      <c r="AV68" s="159"/>
      <c r="AW68" s="64" t="s">
        <v>12</v>
      </c>
      <c r="AX68" s="75" t="s">
        <v>12</v>
      </c>
      <c r="AY68" s="149"/>
      <c r="AZ68" s="150"/>
      <c r="BA68" s="149"/>
      <c r="BB68" s="150"/>
      <c r="BC68" s="149"/>
      <c r="BD68" s="151"/>
    </row>
    <row r="69" spans="1:56">
      <c r="A69" s="94"/>
      <c r="B69" s="19">
        <f>B68+1</f>
        <v>42424</v>
      </c>
      <c r="C69" s="18" t="s">
        <v>19</v>
      </c>
      <c r="D69" s="20" t="s">
        <v>15</v>
      </c>
      <c r="E69" s="160" t="s">
        <v>12</v>
      </c>
      <c r="F69" s="161"/>
      <c r="G69" s="154" t="s">
        <v>12</v>
      </c>
      <c r="H69" s="155"/>
      <c r="I69" s="154" t="s">
        <v>12</v>
      </c>
      <c r="J69" s="155"/>
      <c r="K69" s="154" t="s">
        <v>12</v>
      </c>
      <c r="L69" s="155"/>
      <c r="M69" s="156" t="s">
        <v>12</v>
      </c>
      <c r="N69" s="157"/>
      <c r="O69" s="158" t="s">
        <v>12</v>
      </c>
      <c r="P69" s="159"/>
      <c r="Q69" s="158" t="s">
        <v>12</v>
      </c>
      <c r="R69" s="159"/>
      <c r="S69" s="158" t="s">
        <v>12</v>
      </c>
      <c r="T69" s="159"/>
      <c r="U69" s="158" t="s">
        <v>12</v>
      </c>
      <c r="V69" s="159"/>
      <c r="W69" s="158" t="s">
        <v>12</v>
      </c>
      <c r="X69" s="159"/>
      <c r="Y69" s="158" t="s">
        <v>12</v>
      </c>
      <c r="Z69" s="159"/>
      <c r="AA69" s="158" t="s">
        <v>12</v>
      </c>
      <c r="AB69" s="159"/>
      <c r="AC69" s="158" t="s">
        <v>12</v>
      </c>
      <c r="AD69" s="159"/>
      <c r="AE69" s="158" t="s">
        <v>12</v>
      </c>
      <c r="AF69" s="159"/>
      <c r="AG69" s="158" t="s">
        <v>12</v>
      </c>
      <c r="AH69" s="159"/>
      <c r="AI69" s="158" t="s">
        <v>12</v>
      </c>
      <c r="AJ69" s="159"/>
      <c r="AK69" s="158" t="s">
        <v>12</v>
      </c>
      <c r="AL69" s="159"/>
      <c r="AM69" s="158" t="s">
        <v>12</v>
      </c>
      <c r="AN69" s="159"/>
      <c r="AO69" s="158" t="s">
        <v>12</v>
      </c>
      <c r="AP69" s="159"/>
      <c r="AQ69" s="158" t="s">
        <v>12</v>
      </c>
      <c r="AR69" s="159"/>
      <c r="AS69" s="158" t="s">
        <v>12</v>
      </c>
      <c r="AT69" s="159"/>
      <c r="AU69" s="158" t="s">
        <v>12</v>
      </c>
      <c r="AV69" s="159"/>
      <c r="AW69" s="64" t="s">
        <v>12</v>
      </c>
      <c r="AX69" s="75" t="s">
        <v>12</v>
      </c>
      <c r="AY69" s="149"/>
      <c r="AZ69" s="150"/>
      <c r="BA69" s="149"/>
      <c r="BB69" s="150"/>
      <c r="BC69" s="149"/>
      <c r="BD69" s="151"/>
    </row>
    <row r="70" spans="1:56">
      <c r="A70" s="94"/>
      <c r="B70" s="19">
        <f>B69+1</f>
        <v>42425</v>
      </c>
      <c r="C70" s="18" t="s">
        <v>18</v>
      </c>
      <c r="D70" s="20" t="s">
        <v>15</v>
      </c>
      <c r="E70" s="160" t="s">
        <v>12</v>
      </c>
      <c r="F70" s="161"/>
      <c r="G70" s="154" t="s">
        <v>12</v>
      </c>
      <c r="H70" s="155"/>
      <c r="I70" s="154" t="s">
        <v>12</v>
      </c>
      <c r="J70" s="155"/>
      <c r="K70" s="154" t="s">
        <v>12</v>
      </c>
      <c r="L70" s="155"/>
      <c r="M70" s="156" t="s">
        <v>12</v>
      </c>
      <c r="N70" s="157"/>
      <c r="O70" s="158" t="s">
        <v>12</v>
      </c>
      <c r="P70" s="159"/>
      <c r="Q70" s="158" t="s">
        <v>12</v>
      </c>
      <c r="R70" s="159"/>
      <c r="S70" s="158" t="s">
        <v>12</v>
      </c>
      <c r="T70" s="159"/>
      <c r="U70" s="158" t="s">
        <v>12</v>
      </c>
      <c r="V70" s="159"/>
      <c r="W70" s="158" t="s">
        <v>12</v>
      </c>
      <c r="X70" s="159"/>
      <c r="Y70" s="158" t="s">
        <v>12</v>
      </c>
      <c r="Z70" s="159"/>
      <c r="AA70" s="158" t="s">
        <v>12</v>
      </c>
      <c r="AB70" s="159"/>
      <c r="AC70" s="158" t="s">
        <v>12</v>
      </c>
      <c r="AD70" s="159"/>
      <c r="AE70" s="158" t="s">
        <v>12</v>
      </c>
      <c r="AF70" s="159"/>
      <c r="AG70" s="158" t="s">
        <v>12</v>
      </c>
      <c r="AH70" s="159"/>
      <c r="AI70" s="158" t="s">
        <v>12</v>
      </c>
      <c r="AJ70" s="159"/>
      <c r="AK70" s="158" t="s">
        <v>12</v>
      </c>
      <c r="AL70" s="159"/>
      <c r="AM70" s="158" t="s">
        <v>12</v>
      </c>
      <c r="AN70" s="159"/>
      <c r="AO70" s="158" t="s">
        <v>12</v>
      </c>
      <c r="AP70" s="159"/>
      <c r="AQ70" s="158" t="s">
        <v>12</v>
      </c>
      <c r="AR70" s="159"/>
      <c r="AS70" s="158" t="s">
        <v>12</v>
      </c>
      <c r="AT70" s="159"/>
      <c r="AU70" s="158" t="s">
        <v>12</v>
      </c>
      <c r="AV70" s="159"/>
      <c r="AW70" s="64" t="s">
        <v>12</v>
      </c>
      <c r="AX70" s="75" t="s">
        <v>12</v>
      </c>
      <c r="AY70" s="149"/>
      <c r="AZ70" s="150"/>
      <c r="BA70" s="149"/>
      <c r="BB70" s="150"/>
      <c r="BC70" s="149"/>
      <c r="BD70" s="151"/>
    </row>
    <row r="71" spans="1:56">
      <c r="A71" s="94"/>
      <c r="B71" s="19">
        <f>B70+1</f>
        <v>42426</v>
      </c>
      <c r="C71" s="18" t="s">
        <v>17</v>
      </c>
      <c r="D71" s="20" t="s">
        <v>15</v>
      </c>
      <c r="E71" s="160" t="s">
        <v>12</v>
      </c>
      <c r="F71" s="161"/>
      <c r="G71" s="154" t="s">
        <v>12</v>
      </c>
      <c r="H71" s="155"/>
      <c r="I71" s="154" t="s">
        <v>12</v>
      </c>
      <c r="J71" s="155"/>
      <c r="K71" s="154" t="s">
        <v>12</v>
      </c>
      <c r="L71" s="155"/>
      <c r="M71" s="156" t="s">
        <v>12</v>
      </c>
      <c r="N71" s="157"/>
      <c r="O71" s="158" t="s">
        <v>12</v>
      </c>
      <c r="P71" s="159"/>
      <c r="Q71" s="158" t="s">
        <v>12</v>
      </c>
      <c r="R71" s="159"/>
      <c r="S71" s="158" t="s">
        <v>12</v>
      </c>
      <c r="T71" s="159"/>
      <c r="U71" s="158" t="s">
        <v>12</v>
      </c>
      <c r="V71" s="159"/>
      <c r="W71" s="158" t="s">
        <v>12</v>
      </c>
      <c r="X71" s="159"/>
      <c r="Y71" s="158" t="s">
        <v>12</v>
      </c>
      <c r="Z71" s="159"/>
      <c r="AA71" s="158" t="s">
        <v>12</v>
      </c>
      <c r="AB71" s="159"/>
      <c r="AC71" s="158" t="s">
        <v>12</v>
      </c>
      <c r="AD71" s="159"/>
      <c r="AE71" s="158" t="s">
        <v>12</v>
      </c>
      <c r="AF71" s="159"/>
      <c r="AG71" s="158" t="s">
        <v>12</v>
      </c>
      <c r="AH71" s="159"/>
      <c r="AI71" s="158" t="s">
        <v>12</v>
      </c>
      <c r="AJ71" s="159"/>
      <c r="AK71" s="158" t="s">
        <v>12</v>
      </c>
      <c r="AL71" s="159"/>
      <c r="AM71" s="158" t="s">
        <v>12</v>
      </c>
      <c r="AN71" s="159"/>
      <c r="AO71" s="158" t="s">
        <v>12</v>
      </c>
      <c r="AP71" s="159"/>
      <c r="AQ71" s="158" t="s">
        <v>12</v>
      </c>
      <c r="AR71" s="159"/>
      <c r="AS71" s="158" t="s">
        <v>12</v>
      </c>
      <c r="AT71" s="159"/>
      <c r="AU71" s="158" t="s">
        <v>12</v>
      </c>
      <c r="AV71" s="159"/>
      <c r="AW71" s="64" t="s">
        <v>12</v>
      </c>
      <c r="AX71" s="75" t="s">
        <v>12</v>
      </c>
      <c r="AY71" s="149"/>
      <c r="AZ71" s="150"/>
      <c r="BA71" s="149"/>
      <c r="BB71" s="150"/>
      <c r="BC71" s="149"/>
      <c r="BD71" s="151"/>
    </row>
    <row r="72" spans="1:56">
      <c r="A72" s="94"/>
      <c r="B72" s="19">
        <f>B71+1</f>
        <v>42427</v>
      </c>
      <c r="C72" s="18" t="s">
        <v>16</v>
      </c>
      <c r="D72" s="17" t="s">
        <v>15</v>
      </c>
      <c r="E72" s="160" t="s">
        <v>12</v>
      </c>
      <c r="F72" s="161"/>
      <c r="G72" s="154" t="s">
        <v>12</v>
      </c>
      <c r="H72" s="155"/>
      <c r="I72" s="154" t="s">
        <v>12</v>
      </c>
      <c r="J72" s="155"/>
      <c r="K72" s="154" t="s">
        <v>12</v>
      </c>
      <c r="L72" s="155"/>
      <c r="M72" s="156" t="s">
        <v>12</v>
      </c>
      <c r="N72" s="157"/>
      <c r="O72" s="158" t="s">
        <v>12</v>
      </c>
      <c r="P72" s="159"/>
      <c r="Q72" s="158" t="s">
        <v>12</v>
      </c>
      <c r="R72" s="159"/>
      <c r="S72" s="158" t="s">
        <v>12</v>
      </c>
      <c r="T72" s="159"/>
      <c r="U72" s="158" t="s">
        <v>12</v>
      </c>
      <c r="V72" s="159"/>
      <c r="W72" s="158" t="s">
        <v>12</v>
      </c>
      <c r="X72" s="159"/>
      <c r="Y72" s="158" t="s">
        <v>12</v>
      </c>
      <c r="Z72" s="159"/>
      <c r="AA72" s="158" t="s">
        <v>12</v>
      </c>
      <c r="AB72" s="159"/>
      <c r="AC72" s="158" t="s">
        <v>12</v>
      </c>
      <c r="AD72" s="159"/>
      <c r="AE72" s="158" t="s">
        <v>12</v>
      </c>
      <c r="AF72" s="159"/>
      <c r="AG72" s="158" t="s">
        <v>12</v>
      </c>
      <c r="AH72" s="159"/>
      <c r="AI72" s="158" t="s">
        <v>12</v>
      </c>
      <c r="AJ72" s="159"/>
      <c r="AK72" s="158" t="s">
        <v>12</v>
      </c>
      <c r="AL72" s="159"/>
      <c r="AM72" s="158" t="s">
        <v>12</v>
      </c>
      <c r="AN72" s="159"/>
      <c r="AO72" s="158" t="s">
        <v>12</v>
      </c>
      <c r="AP72" s="159"/>
      <c r="AQ72" s="158" t="s">
        <v>12</v>
      </c>
      <c r="AR72" s="159"/>
      <c r="AS72" s="158" t="s">
        <v>12</v>
      </c>
      <c r="AT72" s="159"/>
      <c r="AU72" s="158" t="s">
        <v>12</v>
      </c>
      <c r="AV72" s="159"/>
      <c r="AW72" s="68" t="s">
        <v>12</v>
      </c>
      <c r="AX72" s="75" t="s">
        <v>12</v>
      </c>
      <c r="AY72" s="149"/>
      <c r="AZ72" s="150"/>
      <c r="BA72" s="149"/>
      <c r="BB72" s="150"/>
      <c r="BC72" s="149"/>
      <c r="BD72" s="151"/>
    </row>
    <row r="73" spans="1:56">
      <c r="A73" s="93">
        <f>A67+1</f>
        <v>9</v>
      </c>
      <c r="B73" s="19">
        <f>B72+2</f>
        <v>42429</v>
      </c>
      <c r="C73" s="21" t="s">
        <v>21</v>
      </c>
      <c r="D73" s="20" t="s">
        <v>9</v>
      </c>
      <c r="E73" s="160" t="s">
        <v>12</v>
      </c>
      <c r="F73" s="161"/>
      <c r="G73" s="154" t="s">
        <v>12</v>
      </c>
      <c r="H73" s="155"/>
      <c r="I73" s="154" t="s">
        <v>12</v>
      </c>
      <c r="J73" s="155"/>
      <c r="K73" s="154" t="s">
        <v>12</v>
      </c>
      <c r="L73" s="155"/>
      <c r="M73" s="156" t="s">
        <v>12</v>
      </c>
      <c r="N73" s="157"/>
      <c r="O73" s="158" t="s">
        <v>12</v>
      </c>
      <c r="P73" s="159"/>
      <c r="Q73" s="158" t="s">
        <v>12</v>
      </c>
      <c r="R73" s="159"/>
      <c r="S73" s="158" t="s">
        <v>12</v>
      </c>
      <c r="T73" s="159"/>
      <c r="U73" s="158" t="s">
        <v>12</v>
      </c>
      <c r="V73" s="159"/>
      <c r="W73" s="158" t="s">
        <v>12</v>
      </c>
      <c r="X73" s="159"/>
      <c r="Y73" s="158" t="s">
        <v>12</v>
      </c>
      <c r="Z73" s="159"/>
      <c r="AA73" s="158" t="s">
        <v>12</v>
      </c>
      <c r="AB73" s="159"/>
      <c r="AC73" s="158" t="s">
        <v>12</v>
      </c>
      <c r="AD73" s="159"/>
      <c r="AE73" s="158" t="s">
        <v>12</v>
      </c>
      <c r="AF73" s="159"/>
      <c r="AG73" s="158" t="s">
        <v>12</v>
      </c>
      <c r="AH73" s="159"/>
      <c r="AI73" s="158" t="s">
        <v>12</v>
      </c>
      <c r="AJ73" s="159"/>
      <c r="AK73" s="158" t="s">
        <v>12</v>
      </c>
      <c r="AL73" s="159"/>
      <c r="AM73" s="158" t="s">
        <v>12</v>
      </c>
      <c r="AN73" s="159"/>
      <c r="AO73" s="158" t="s">
        <v>12</v>
      </c>
      <c r="AP73" s="159"/>
      <c r="AQ73" s="158" t="s">
        <v>12</v>
      </c>
      <c r="AR73" s="159"/>
      <c r="AS73" s="158" t="s">
        <v>12</v>
      </c>
      <c r="AT73" s="159"/>
      <c r="AU73" s="158" t="s">
        <v>12</v>
      </c>
      <c r="AV73" s="159"/>
      <c r="AW73" s="64" t="s">
        <v>12</v>
      </c>
      <c r="AX73" s="75" t="s">
        <v>12</v>
      </c>
      <c r="AY73" s="149"/>
      <c r="AZ73" s="150"/>
      <c r="BA73" s="149"/>
      <c r="BB73" s="150"/>
      <c r="BC73" s="149"/>
      <c r="BD73" s="151"/>
    </row>
    <row r="74" spans="1:56">
      <c r="A74" s="93"/>
      <c r="B74" s="19">
        <f>B73+1</f>
        <v>42430</v>
      </c>
      <c r="C74" s="21" t="s">
        <v>20</v>
      </c>
      <c r="D74" s="20" t="s">
        <v>9</v>
      </c>
      <c r="E74" s="160" t="s">
        <v>12</v>
      </c>
      <c r="F74" s="161"/>
      <c r="G74" s="154" t="s">
        <v>12</v>
      </c>
      <c r="H74" s="155"/>
      <c r="I74" s="154" t="s">
        <v>12</v>
      </c>
      <c r="J74" s="155"/>
      <c r="K74" s="154" t="s">
        <v>12</v>
      </c>
      <c r="L74" s="155"/>
      <c r="M74" s="156" t="s">
        <v>12</v>
      </c>
      <c r="N74" s="157"/>
      <c r="O74" s="158" t="s">
        <v>12</v>
      </c>
      <c r="P74" s="159"/>
      <c r="Q74" s="158" t="s">
        <v>12</v>
      </c>
      <c r="R74" s="159"/>
      <c r="S74" s="158" t="s">
        <v>12</v>
      </c>
      <c r="T74" s="159"/>
      <c r="U74" s="158" t="s">
        <v>12</v>
      </c>
      <c r="V74" s="159"/>
      <c r="W74" s="158" t="s">
        <v>12</v>
      </c>
      <c r="X74" s="159"/>
      <c r="Y74" s="158" t="s">
        <v>12</v>
      </c>
      <c r="Z74" s="159"/>
      <c r="AA74" s="158" t="s">
        <v>12</v>
      </c>
      <c r="AB74" s="159"/>
      <c r="AC74" s="158" t="s">
        <v>12</v>
      </c>
      <c r="AD74" s="159"/>
      <c r="AE74" s="158" t="s">
        <v>12</v>
      </c>
      <c r="AF74" s="159"/>
      <c r="AG74" s="158" t="s">
        <v>12</v>
      </c>
      <c r="AH74" s="159"/>
      <c r="AI74" s="158" t="s">
        <v>12</v>
      </c>
      <c r="AJ74" s="159"/>
      <c r="AK74" s="158" t="s">
        <v>12</v>
      </c>
      <c r="AL74" s="159"/>
      <c r="AM74" s="158" t="s">
        <v>12</v>
      </c>
      <c r="AN74" s="159"/>
      <c r="AO74" s="158" t="s">
        <v>12</v>
      </c>
      <c r="AP74" s="159"/>
      <c r="AQ74" s="158" t="s">
        <v>12</v>
      </c>
      <c r="AR74" s="159"/>
      <c r="AS74" s="158" t="s">
        <v>12</v>
      </c>
      <c r="AT74" s="159"/>
      <c r="AU74" s="158" t="s">
        <v>12</v>
      </c>
      <c r="AV74" s="159"/>
      <c r="AW74" s="64" t="s">
        <v>12</v>
      </c>
      <c r="AX74" s="75" t="s">
        <v>12</v>
      </c>
      <c r="AY74" s="149"/>
      <c r="AZ74" s="150"/>
      <c r="BA74" s="149"/>
      <c r="BB74" s="150"/>
      <c r="BC74" s="149"/>
      <c r="BD74" s="151"/>
    </row>
    <row r="75" spans="1:56">
      <c r="A75" s="93"/>
      <c r="B75" s="19">
        <f>B74+1</f>
        <v>42431</v>
      </c>
      <c r="C75" s="21" t="s">
        <v>19</v>
      </c>
      <c r="D75" s="20" t="s">
        <v>9</v>
      </c>
      <c r="E75" s="160" t="s">
        <v>12</v>
      </c>
      <c r="F75" s="161"/>
      <c r="G75" s="154" t="s">
        <v>12</v>
      </c>
      <c r="H75" s="155"/>
      <c r="I75" s="154" t="s">
        <v>12</v>
      </c>
      <c r="J75" s="155"/>
      <c r="K75" s="154" t="s">
        <v>12</v>
      </c>
      <c r="L75" s="155"/>
      <c r="M75" s="156" t="s">
        <v>12</v>
      </c>
      <c r="N75" s="157"/>
      <c r="O75" s="158" t="s">
        <v>12</v>
      </c>
      <c r="P75" s="159"/>
      <c r="Q75" s="158" t="s">
        <v>12</v>
      </c>
      <c r="R75" s="159"/>
      <c r="S75" s="158" t="s">
        <v>12</v>
      </c>
      <c r="T75" s="159"/>
      <c r="U75" s="158" t="s">
        <v>12</v>
      </c>
      <c r="V75" s="159"/>
      <c r="W75" s="158" t="s">
        <v>12</v>
      </c>
      <c r="X75" s="159"/>
      <c r="Y75" s="158" t="s">
        <v>12</v>
      </c>
      <c r="Z75" s="159"/>
      <c r="AA75" s="158" t="s">
        <v>12</v>
      </c>
      <c r="AB75" s="159"/>
      <c r="AC75" s="158" t="s">
        <v>12</v>
      </c>
      <c r="AD75" s="159"/>
      <c r="AE75" s="158" t="s">
        <v>12</v>
      </c>
      <c r="AF75" s="159"/>
      <c r="AG75" s="158" t="s">
        <v>12</v>
      </c>
      <c r="AH75" s="159"/>
      <c r="AI75" s="158" t="s">
        <v>12</v>
      </c>
      <c r="AJ75" s="159"/>
      <c r="AK75" s="158" t="s">
        <v>12</v>
      </c>
      <c r="AL75" s="159"/>
      <c r="AM75" s="158" t="s">
        <v>12</v>
      </c>
      <c r="AN75" s="159"/>
      <c r="AO75" s="158" t="s">
        <v>12</v>
      </c>
      <c r="AP75" s="159"/>
      <c r="AQ75" s="158" t="s">
        <v>12</v>
      </c>
      <c r="AR75" s="159"/>
      <c r="AS75" s="158" t="s">
        <v>12</v>
      </c>
      <c r="AT75" s="159"/>
      <c r="AU75" s="158" t="s">
        <v>12</v>
      </c>
      <c r="AV75" s="159"/>
      <c r="AW75" s="64" t="s">
        <v>12</v>
      </c>
      <c r="AX75" s="75" t="s">
        <v>12</v>
      </c>
      <c r="AY75" s="149"/>
      <c r="AZ75" s="150"/>
      <c r="BA75" s="149"/>
      <c r="BB75" s="150"/>
      <c r="BC75" s="149"/>
      <c r="BD75" s="151"/>
    </row>
    <row r="76" spans="1:56">
      <c r="A76" s="93"/>
      <c r="B76" s="19">
        <f>B75+1</f>
        <v>42432</v>
      </c>
      <c r="C76" s="21" t="s">
        <v>18</v>
      </c>
      <c r="D76" s="20" t="s">
        <v>9</v>
      </c>
      <c r="E76" s="160" t="s">
        <v>12</v>
      </c>
      <c r="F76" s="161"/>
      <c r="G76" s="154" t="s">
        <v>12</v>
      </c>
      <c r="H76" s="155"/>
      <c r="I76" s="154" t="s">
        <v>12</v>
      </c>
      <c r="J76" s="155"/>
      <c r="K76" s="154" t="s">
        <v>12</v>
      </c>
      <c r="L76" s="155"/>
      <c r="M76" s="156" t="s">
        <v>12</v>
      </c>
      <c r="N76" s="157"/>
      <c r="O76" s="158" t="s">
        <v>12</v>
      </c>
      <c r="P76" s="159"/>
      <c r="Q76" s="158" t="s">
        <v>12</v>
      </c>
      <c r="R76" s="159"/>
      <c r="S76" s="158" t="s">
        <v>12</v>
      </c>
      <c r="T76" s="159"/>
      <c r="U76" s="158" t="s">
        <v>12</v>
      </c>
      <c r="V76" s="159"/>
      <c r="W76" s="158" t="s">
        <v>12</v>
      </c>
      <c r="X76" s="159"/>
      <c r="Y76" s="158" t="s">
        <v>12</v>
      </c>
      <c r="Z76" s="159"/>
      <c r="AA76" s="158" t="s">
        <v>12</v>
      </c>
      <c r="AB76" s="159"/>
      <c r="AC76" s="158" t="s">
        <v>12</v>
      </c>
      <c r="AD76" s="159"/>
      <c r="AE76" s="158" t="s">
        <v>12</v>
      </c>
      <c r="AF76" s="159"/>
      <c r="AG76" s="158" t="s">
        <v>12</v>
      </c>
      <c r="AH76" s="159"/>
      <c r="AI76" s="158" t="s">
        <v>12</v>
      </c>
      <c r="AJ76" s="159"/>
      <c r="AK76" s="158" t="s">
        <v>12</v>
      </c>
      <c r="AL76" s="159"/>
      <c r="AM76" s="158" t="s">
        <v>12</v>
      </c>
      <c r="AN76" s="159"/>
      <c r="AO76" s="158" t="s">
        <v>12</v>
      </c>
      <c r="AP76" s="159"/>
      <c r="AQ76" s="158" t="s">
        <v>12</v>
      </c>
      <c r="AR76" s="159"/>
      <c r="AS76" s="158" t="s">
        <v>12</v>
      </c>
      <c r="AT76" s="159"/>
      <c r="AU76" s="158" t="s">
        <v>12</v>
      </c>
      <c r="AV76" s="159"/>
      <c r="AW76" s="64" t="s">
        <v>12</v>
      </c>
      <c r="AX76" s="75" t="s">
        <v>12</v>
      </c>
      <c r="AY76" s="149"/>
      <c r="AZ76" s="150"/>
      <c r="BA76" s="149"/>
      <c r="BB76" s="150"/>
      <c r="BC76" s="149"/>
      <c r="BD76" s="151"/>
    </row>
    <row r="77" spans="1:56">
      <c r="A77" s="93"/>
      <c r="B77" s="19">
        <f>B76+1</f>
        <v>42433</v>
      </c>
      <c r="C77" s="21" t="s">
        <v>17</v>
      </c>
      <c r="D77" s="20" t="s">
        <v>9</v>
      </c>
      <c r="E77" s="160" t="s">
        <v>12</v>
      </c>
      <c r="F77" s="161"/>
      <c r="G77" s="154" t="s">
        <v>12</v>
      </c>
      <c r="H77" s="155"/>
      <c r="I77" s="154" t="s">
        <v>12</v>
      </c>
      <c r="J77" s="155"/>
      <c r="K77" s="154" t="s">
        <v>12</v>
      </c>
      <c r="L77" s="155"/>
      <c r="M77" s="156" t="s">
        <v>12</v>
      </c>
      <c r="N77" s="157"/>
      <c r="O77" s="158" t="s">
        <v>12</v>
      </c>
      <c r="P77" s="159"/>
      <c r="Q77" s="158" t="s">
        <v>12</v>
      </c>
      <c r="R77" s="159"/>
      <c r="S77" s="158" t="s">
        <v>12</v>
      </c>
      <c r="T77" s="159"/>
      <c r="U77" s="158" t="s">
        <v>12</v>
      </c>
      <c r="V77" s="159"/>
      <c r="W77" s="158" t="s">
        <v>12</v>
      </c>
      <c r="X77" s="159"/>
      <c r="Y77" s="158" t="s">
        <v>12</v>
      </c>
      <c r="Z77" s="159"/>
      <c r="AA77" s="158" t="s">
        <v>12</v>
      </c>
      <c r="AB77" s="159"/>
      <c r="AC77" s="158" t="s">
        <v>12</v>
      </c>
      <c r="AD77" s="159"/>
      <c r="AE77" s="158" t="s">
        <v>12</v>
      </c>
      <c r="AF77" s="159"/>
      <c r="AG77" s="158" t="s">
        <v>12</v>
      </c>
      <c r="AH77" s="159"/>
      <c r="AI77" s="158" t="s">
        <v>12</v>
      </c>
      <c r="AJ77" s="159"/>
      <c r="AK77" s="158" t="s">
        <v>12</v>
      </c>
      <c r="AL77" s="159"/>
      <c r="AM77" s="158" t="s">
        <v>12</v>
      </c>
      <c r="AN77" s="159"/>
      <c r="AO77" s="158" t="s">
        <v>12</v>
      </c>
      <c r="AP77" s="159"/>
      <c r="AQ77" s="158" t="s">
        <v>12</v>
      </c>
      <c r="AR77" s="159"/>
      <c r="AS77" s="158" t="s">
        <v>12</v>
      </c>
      <c r="AT77" s="159"/>
      <c r="AU77" s="158" t="s">
        <v>12</v>
      </c>
      <c r="AV77" s="159"/>
      <c r="AW77" s="64" t="s">
        <v>12</v>
      </c>
      <c r="AX77" s="75" t="s">
        <v>12</v>
      </c>
      <c r="AY77" s="149"/>
      <c r="AZ77" s="150"/>
      <c r="BA77" s="149"/>
      <c r="BB77" s="150"/>
      <c r="BC77" s="149"/>
      <c r="BD77" s="151"/>
    </row>
    <row r="78" spans="1:56">
      <c r="A78" s="93"/>
      <c r="B78" s="19">
        <f>B77+1</f>
        <v>42434</v>
      </c>
      <c r="C78" s="21" t="s">
        <v>16</v>
      </c>
      <c r="D78" s="17" t="s">
        <v>9</v>
      </c>
      <c r="E78" s="160" t="s">
        <v>12</v>
      </c>
      <c r="F78" s="161"/>
      <c r="G78" s="154" t="s">
        <v>12</v>
      </c>
      <c r="H78" s="155"/>
      <c r="I78" s="154" t="s">
        <v>12</v>
      </c>
      <c r="J78" s="155"/>
      <c r="K78" s="154" t="s">
        <v>12</v>
      </c>
      <c r="L78" s="155"/>
      <c r="M78" s="156" t="s">
        <v>12</v>
      </c>
      <c r="N78" s="157"/>
      <c r="O78" s="158" t="s">
        <v>12</v>
      </c>
      <c r="P78" s="159"/>
      <c r="Q78" s="158" t="s">
        <v>12</v>
      </c>
      <c r="R78" s="159"/>
      <c r="S78" s="158" t="s">
        <v>12</v>
      </c>
      <c r="T78" s="159"/>
      <c r="U78" s="158" t="s">
        <v>12</v>
      </c>
      <c r="V78" s="159"/>
      <c r="W78" s="158" t="s">
        <v>12</v>
      </c>
      <c r="X78" s="159"/>
      <c r="Y78" s="158" t="s">
        <v>12</v>
      </c>
      <c r="Z78" s="159"/>
      <c r="AA78" s="158" t="s">
        <v>12</v>
      </c>
      <c r="AB78" s="159"/>
      <c r="AC78" s="158" t="s">
        <v>12</v>
      </c>
      <c r="AD78" s="159"/>
      <c r="AE78" s="158" t="s">
        <v>12</v>
      </c>
      <c r="AF78" s="159"/>
      <c r="AG78" s="158" t="s">
        <v>12</v>
      </c>
      <c r="AH78" s="159"/>
      <c r="AI78" s="158" t="s">
        <v>12</v>
      </c>
      <c r="AJ78" s="159"/>
      <c r="AK78" s="158" t="s">
        <v>12</v>
      </c>
      <c r="AL78" s="159"/>
      <c r="AM78" s="158" t="s">
        <v>12</v>
      </c>
      <c r="AN78" s="159"/>
      <c r="AO78" s="158" t="s">
        <v>12</v>
      </c>
      <c r="AP78" s="159"/>
      <c r="AQ78" s="158" t="s">
        <v>12</v>
      </c>
      <c r="AR78" s="159"/>
      <c r="AS78" s="158" t="s">
        <v>12</v>
      </c>
      <c r="AT78" s="159"/>
      <c r="AU78" s="158" t="s">
        <v>12</v>
      </c>
      <c r="AV78" s="159"/>
      <c r="AW78" s="68" t="s">
        <v>12</v>
      </c>
      <c r="AX78" s="75" t="s">
        <v>12</v>
      </c>
      <c r="AY78" s="149"/>
      <c r="AZ78" s="150"/>
      <c r="BA78" s="149"/>
      <c r="BB78" s="150"/>
      <c r="BC78" s="149"/>
      <c r="BD78" s="151"/>
    </row>
    <row r="79" spans="1:56">
      <c r="A79" s="94">
        <f>A73+1</f>
        <v>10</v>
      </c>
      <c r="B79" s="19">
        <f>B78+2</f>
        <v>42436</v>
      </c>
      <c r="C79" s="18" t="s">
        <v>21</v>
      </c>
      <c r="D79" s="20" t="s">
        <v>53</v>
      </c>
      <c r="E79" s="160" t="s">
        <v>12</v>
      </c>
      <c r="F79" s="161"/>
      <c r="G79" s="154" t="s">
        <v>12</v>
      </c>
      <c r="H79" s="155"/>
      <c r="I79" s="154" t="s">
        <v>12</v>
      </c>
      <c r="J79" s="155"/>
      <c r="K79" s="154" t="s">
        <v>12</v>
      </c>
      <c r="L79" s="155"/>
      <c r="M79" s="156" t="s">
        <v>12</v>
      </c>
      <c r="N79" s="157"/>
      <c r="O79" s="158" t="s">
        <v>12</v>
      </c>
      <c r="P79" s="159"/>
      <c r="Q79" s="158" t="s">
        <v>12</v>
      </c>
      <c r="R79" s="159"/>
      <c r="S79" s="158" t="s">
        <v>12</v>
      </c>
      <c r="T79" s="159"/>
      <c r="U79" s="158" t="s">
        <v>12</v>
      </c>
      <c r="V79" s="159"/>
      <c r="W79" s="158" t="s">
        <v>12</v>
      </c>
      <c r="X79" s="159"/>
      <c r="Y79" s="158" t="s">
        <v>12</v>
      </c>
      <c r="Z79" s="159"/>
      <c r="AA79" s="158" t="s">
        <v>12</v>
      </c>
      <c r="AB79" s="159"/>
      <c r="AC79" s="158" t="s">
        <v>12</v>
      </c>
      <c r="AD79" s="159"/>
      <c r="AE79" s="158" t="s">
        <v>12</v>
      </c>
      <c r="AF79" s="159"/>
      <c r="AG79" s="158" t="s">
        <v>12</v>
      </c>
      <c r="AH79" s="159"/>
      <c r="AI79" s="158" t="s">
        <v>12</v>
      </c>
      <c r="AJ79" s="159"/>
      <c r="AK79" s="158" t="s">
        <v>12</v>
      </c>
      <c r="AL79" s="159"/>
      <c r="AM79" s="158" t="s">
        <v>12</v>
      </c>
      <c r="AN79" s="159"/>
      <c r="AO79" s="158" t="s">
        <v>12</v>
      </c>
      <c r="AP79" s="159"/>
      <c r="AQ79" s="158" t="s">
        <v>12</v>
      </c>
      <c r="AR79" s="159"/>
      <c r="AS79" s="158" t="s">
        <v>12</v>
      </c>
      <c r="AT79" s="159"/>
      <c r="AU79" s="158" t="s">
        <v>12</v>
      </c>
      <c r="AV79" s="159"/>
      <c r="AW79" s="64" t="s">
        <v>12</v>
      </c>
      <c r="AX79" s="75" t="s">
        <v>12</v>
      </c>
      <c r="AY79" s="149"/>
      <c r="AZ79" s="150"/>
      <c r="BA79" s="149"/>
      <c r="BB79" s="150"/>
      <c r="BC79" s="149"/>
      <c r="BD79" s="151"/>
    </row>
    <row r="80" spans="1:56">
      <c r="A80" s="94"/>
      <c r="B80" s="19">
        <f>B79+1</f>
        <v>42437</v>
      </c>
      <c r="C80" s="18" t="s">
        <v>20</v>
      </c>
      <c r="D80" s="20" t="s">
        <v>53</v>
      </c>
      <c r="E80" s="160" t="s">
        <v>12</v>
      </c>
      <c r="F80" s="161"/>
      <c r="G80" s="154" t="s">
        <v>12</v>
      </c>
      <c r="H80" s="155"/>
      <c r="I80" s="154" t="s">
        <v>12</v>
      </c>
      <c r="J80" s="155"/>
      <c r="K80" s="154" t="s">
        <v>12</v>
      </c>
      <c r="L80" s="155"/>
      <c r="M80" s="156" t="s">
        <v>12</v>
      </c>
      <c r="N80" s="157"/>
      <c r="O80" s="158" t="s">
        <v>12</v>
      </c>
      <c r="P80" s="159"/>
      <c r="Q80" s="158" t="s">
        <v>12</v>
      </c>
      <c r="R80" s="159"/>
      <c r="S80" s="158" t="s">
        <v>12</v>
      </c>
      <c r="T80" s="159"/>
      <c r="U80" s="158" t="s">
        <v>12</v>
      </c>
      <c r="V80" s="159"/>
      <c r="W80" s="158" t="s">
        <v>12</v>
      </c>
      <c r="X80" s="159"/>
      <c r="Y80" s="158" t="s">
        <v>12</v>
      </c>
      <c r="Z80" s="159"/>
      <c r="AA80" s="158" t="s">
        <v>12</v>
      </c>
      <c r="AB80" s="159"/>
      <c r="AC80" s="158" t="s">
        <v>12</v>
      </c>
      <c r="AD80" s="159"/>
      <c r="AE80" s="158" t="s">
        <v>12</v>
      </c>
      <c r="AF80" s="159"/>
      <c r="AG80" s="158" t="s">
        <v>12</v>
      </c>
      <c r="AH80" s="159"/>
      <c r="AI80" s="158" t="s">
        <v>12</v>
      </c>
      <c r="AJ80" s="159"/>
      <c r="AK80" s="158" t="s">
        <v>12</v>
      </c>
      <c r="AL80" s="159"/>
      <c r="AM80" s="158" t="s">
        <v>12</v>
      </c>
      <c r="AN80" s="159"/>
      <c r="AO80" s="158" t="s">
        <v>12</v>
      </c>
      <c r="AP80" s="159"/>
      <c r="AQ80" s="158" t="s">
        <v>12</v>
      </c>
      <c r="AR80" s="159"/>
      <c r="AS80" s="158" t="s">
        <v>12</v>
      </c>
      <c r="AT80" s="159"/>
      <c r="AU80" s="158" t="s">
        <v>12</v>
      </c>
      <c r="AV80" s="159"/>
      <c r="AW80" s="64" t="s">
        <v>12</v>
      </c>
      <c r="AX80" s="75" t="s">
        <v>12</v>
      </c>
      <c r="AY80" s="149"/>
      <c r="AZ80" s="150"/>
      <c r="BA80" s="149"/>
      <c r="BB80" s="150"/>
      <c r="BC80" s="149"/>
      <c r="BD80" s="151"/>
    </row>
    <row r="81" spans="1:56">
      <c r="A81" s="94"/>
      <c r="B81" s="19">
        <f>B80+1</f>
        <v>42438</v>
      </c>
      <c r="C81" s="18" t="s">
        <v>19</v>
      </c>
      <c r="D81" s="20" t="s">
        <v>53</v>
      </c>
      <c r="E81" s="160" t="s">
        <v>12</v>
      </c>
      <c r="F81" s="161"/>
      <c r="G81" s="154" t="s">
        <v>12</v>
      </c>
      <c r="H81" s="155"/>
      <c r="I81" s="154" t="s">
        <v>12</v>
      </c>
      <c r="J81" s="155"/>
      <c r="K81" s="154" t="s">
        <v>12</v>
      </c>
      <c r="L81" s="155"/>
      <c r="M81" s="156" t="s">
        <v>12</v>
      </c>
      <c r="N81" s="157"/>
      <c r="O81" s="158" t="s">
        <v>12</v>
      </c>
      <c r="P81" s="159"/>
      <c r="Q81" s="158" t="s">
        <v>12</v>
      </c>
      <c r="R81" s="159"/>
      <c r="S81" s="158" t="s">
        <v>12</v>
      </c>
      <c r="T81" s="159"/>
      <c r="U81" s="158" t="s">
        <v>12</v>
      </c>
      <c r="V81" s="159"/>
      <c r="W81" s="158" t="s">
        <v>12</v>
      </c>
      <c r="X81" s="159"/>
      <c r="Y81" s="158" t="s">
        <v>12</v>
      </c>
      <c r="Z81" s="159"/>
      <c r="AA81" s="158" t="s">
        <v>12</v>
      </c>
      <c r="AB81" s="159"/>
      <c r="AC81" s="158" t="s">
        <v>12</v>
      </c>
      <c r="AD81" s="159"/>
      <c r="AE81" s="158" t="s">
        <v>12</v>
      </c>
      <c r="AF81" s="159"/>
      <c r="AG81" s="158" t="s">
        <v>12</v>
      </c>
      <c r="AH81" s="159"/>
      <c r="AI81" s="158" t="s">
        <v>12</v>
      </c>
      <c r="AJ81" s="159"/>
      <c r="AK81" s="158" t="s">
        <v>12</v>
      </c>
      <c r="AL81" s="159"/>
      <c r="AM81" s="158" t="s">
        <v>12</v>
      </c>
      <c r="AN81" s="159"/>
      <c r="AO81" s="158" t="s">
        <v>12</v>
      </c>
      <c r="AP81" s="159"/>
      <c r="AQ81" s="158" t="s">
        <v>12</v>
      </c>
      <c r="AR81" s="159"/>
      <c r="AS81" s="158" t="s">
        <v>12</v>
      </c>
      <c r="AT81" s="159"/>
      <c r="AU81" s="158" t="s">
        <v>12</v>
      </c>
      <c r="AV81" s="159"/>
      <c r="AW81" s="64" t="s">
        <v>12</v>
      </c>
      <c r="AX81" s="75" t="s">
        <v>12</v>
      </c>
      <c r="AY81" s="149"/>
      <c r="AZ81" s="150"/>
      <c r="BA81" s="149"/>
      <c r="BB81" s="150"/>
      <c r="BC81" s="149"/>
      <c r="BD81" s="151"/>
    </row>
    <row r="82" spans="1:56">
      <c r="A82" s="94"/>
      <c r="B82" s="19">
        <f>B81+1</f>
        <v>42439</v>
      </c>
      <c r="C82" s="18" t="s">
        <v>18</v>
      </c>
      <c r="D82" s="20" t="s">
        <v>53</v>
      </c>
      <c r="E82" s="160" t="s">
        <v>12</v>
      </c>
      <c r="F82" s="161"/>
      <c r="G82" s="154" t="s">
        <v>12</v>
      </c>
      <c r="H82" s="155"/>
      <c r="I82" s="154" t="s">
        <v>12</v>
      </c>
      <c r="J82" s="155"/>
      <c r="K82" s="154" t="s">
        <v>12</v>
      </c>
      <c r="L82" s="155"/>
      <c r="M82" s="156" t="s">
        <v>12</v>
      </c>
      <c r="N82" s="157"/>
      <c r="O82" s="158" t="s">
        <v>12</v>
      </c>
      <c r="P82" s="159"/>
      <c r="Q82" s="158" t="s">
        <v>12</v>
      </c>
      <c r="R82" s="159"/>
      <c r="S82" s="158" t="s">
        <v>12</v>
      </c>
      <c r="T82" s="159"/>
      <c r="U82" s="158" t="s">
        <v>12</v>
      </c>
      <c r="V82" s="159"/>
      <c r="W82" s="158" t="s">
        <v>12</v>
      </c>
      <c r="X82" s="159"/>
      <c r="Y82" s="158" t="s">
        <v>12</v>
      </c>
      <c r="Z82" s="159"/>
      <c r="AA82" s="158" t="s">
        <v>12</v>
      </c>
      <c r="AB82" s="159"/>
      <c r="AC82" s="158" t="s">
        <v>12</v>
      </c>
      <c r="AD82" s="159"/>
      <c r="AE82" s="158" t="s">
        <v>12</v>
      </c>
      <c r="AF82" s="159"/>
      <c r="AG82" s="158" t="s">
        <v>12</v>
      </c>
      <c r="AH82" s="159"/>
      <c r="AI82" s="158" t="s">
        <v>12</v>
      </c>
      <c r="AJ82" s="159"/>
      <c r="AK82" s="158" t="s">
        <v>12</v>
      </c>
      <c r="AL82" s="159"/>
      <c r="AM82" s="158" t="s">
        <v>12</v>
      </c>
      <c r="AN82" s="159"/>
      <c r="AO82" s="158" t="s">
        <v>12</v>
      </c>
      <c r="AP82" s="159"/>
      <c r="AQ82" s="158" t="s">
        <v>12</v>
      </c>
      <c r="AR82" s="159"/>
      <c r="AS82" s="158" t="s">
        <v>12</v>
      </c>
      <c r="AT82" s="159"/>
      <c r="AU82" s="158" t="s">
        <v>12</v>
      </c>
      <c r="AV82" s="159"/>
      <c r="AW82" s="64" t="s">
        <v>12</v>
      </c>
      <c r="AX82" s="75" t="s">
        <v>12</v>
      </c>
      <c r="AY82" s="149"/>
      <c r="AZ82" s="150"/>
      <c r="BA82" s="149"/>
      <c r="BB82" s="150"/>
      <c r="BC82" s="149"/>
      <c r="BD82" s="151"/>
    </row>
    <row r="83" spans="1:56">
      <c r="A83" s="94"/>
      <c r="B83" s="19">
        <f>B82+1</f>
        <v>42440</v>
      </c>
      <c r="C83" s="18" t="s">
        <v>17</v>
      </c>
      <c r="D83" s="20" t="s">
        <v>53</v>
      </c>
      <c r="E83" s="160" t="s">
        <v>12</v>
      </c>
      <c r="F83" s="161"/>
      <c r="G83" s="154" t="s">
        <v>12</v>
      </c>
      <c r="H83" s="155"/>
      <c r="I83" s="154" t="s">
        <v>12</v>
      </c>
      <c r="J83" s="155"/>
      <c r="K83" s="154" t="s">
        <v>12</v>
      </c>
      <c r="L83" s="155"/>
      <c r="M83" s="156" t="s">
        <v>12</v>
      </c>
      <c r="N83" s="157"/>
      <c r="O83" s="158" t="s">
        <v>12</v>
      </c>
      <c r="P83" s="159"/>
      <c r="Q83" s="158" t="s">
        <v>12</v>
      </c>
      <c r="R83" s="159"/>
      <c r="S83" s="158" t="s">
        <v>12</v>
      </c>
      <c r="T83" s="159"/>
      <c r="U83" s="158" t="s">
        <v>12</v>
      </c>
      <c r="V83" s="159"/>
      <c r="W83" s="158" t="s">
        <v>12</v>
      </c>
      <c r="X83" s="159"/>
      <c r="Y83" s="158" t="s">
        <v>12</v>
      </c>
      <c r="Z83" s="159"/>
      <c r="AA83" s="158" t="s">
        <v>12</v>
      </c>
      <c r="AB83" s="159"/>
      <c r="AC83" s="158" t="s">
        <v>12</v>
      </c>
      <c r="AD83" s="159"/>
      <c r="AE83" s="158" t="s">
        <v>12</v>
      </c>
      <c r="AF83" s="159"/>
      <c r="AG83" s="158" t="s">
        <v>12</v>
      </c>
      <c r="AH83" s="159"/>
      <c r="AI83" s="158" t="s">
        <v>12</v>
      </c>
      <c r="AJ83" s="159"/>
      <c r="AK83" s="158" t="s">
        <v>12</v>
      </c>
      <c r="AL83" s="159"/>
      <c r="AM83" s="158" t="s">
        <v>12</v>
      </c>
      <c r="AN83" s="159"/>
      <c r="AO83" s="158" t="s">
        <v>12</v>
      </c>
      <c r="AP83" s="159"/>
      <c r="AQ83" s="158" t="s">
        <v>12</v>
      </c>
      <c r="AR83" s="159"/>
      <c r="AS83" s="158" t="s">
        <v>12</v>
      </c>
      <c r="AT83" s="159"/>
      <c r="AU83" s="158" t="s">
        <v>12</v>
      </c>
      <c r="AV83" s="159"/>
      <c r="AW83" s="64" t="s">
        <v>12</v>
      </c>
      <c r="AX83" s="75" t="s">
        <v>12</v>
      </c>
      <c r="AY83" s="149"/>
      <c r="AZ83" s="150"/>
      <c r="BA83" s="149"/>
      <c r="BB83" s="150"/>
      <c r="BC83" s="149"/>
      <c r="BD83" s="151"/>
    </row>
    <row r="84" spans="1:56">
      <c r="A84" s="94"/>
      <c r="B84" s="19">
        <f>B83+1</f>
        <v>42441</v>
      </c>
      <c r="C84" s="18" t="s">
        <v>16</v>
      </c>
      <c r="D84" s="17" t="s">
        <v>53</v>
      </c>
      <c r="E84" s="160" t="s">
        <v>12</v>
      </c>
      <c r="F84" s="161"/>
      <c r="G84" s="154" t="s">
        <v>12</v>
      </c>
      <c r="H84" s="155"/>
      <c r="I84" s="154" t="s">
        <v>12</v>
      </c>
      <c r="J84" s="155"/>
      <c r="K84" s="154" t="s">
        <v>12</v>
      </c>
      <c r="L84" s="155"/>
      <c r="M84" s="156" t="s">
        <v>12</v>
      </c>
      <c r="N84" s="157"/>
      <c r="O84" s="158" t="s">
        <v>12</v>
      </c>
      <c r="P84" s="159"/>
      <c r="Q84" s="158" t="s">
        <v>12</v>
      </c>
      <c r="R84" s="159"/>
      <c r="S84" s="158" t="s">
        <v>12</v>
      </c>
      <c r="T84" s="159"/>
      <c r="U84" s="158" t="s">
        <v>12</v>
      </c>
      <c r="V84" s="159"/>
      <c r="W84" s="158" t="s">
        <v>12</v>
      </c>
      <c r="X84" s="159"/>
      <c r="Y84" s="158" t="s">
        <v>12</v>
      </c>
      <c r="Z84" s="159"/>
      <c r="AA84" s="158" t="s">
        <v>12</v>
      </c>
      <c r="AB84" s="159"/>
      <c r="AC84" s="158" t="s">
        <v>12</v>
      </c>
      <c r="AD84" s="159"/>
      <c r="AE84" s="158" t="s">
        <v>12</v>
      </c>
      <c r="AF84" s="159"/>
      <c r="AG84" s="158" t="s">
        <v>12</v>
      </c>
      <c r="AH84" s="159"/>
      <c r="AI84" s="158" t="s">
        <v>12</v>
      </c>
      <c r="AJ84" s="159"/>
      <c r="AK84" s="158" t="s">
        <v>12</v>
      </c>
      <c r="AL84" s="159"/>
      <c r="AM84" s="158" t="s">
        <v>12</v>
      </c>
      <c r="AN84" s="159"/>
      <c r="AO84" s="158" t="s">
        <v>12</v>
      </c>
      <c r="AP84" s="159"/>
      <c r="AQ84" s="158" t="s">
        <v>12</v>
      </c>
      <c r="AR84" s="159"/>
      <c r="AS84" s="158" t="s">
        <v>12</v>
      </c>
      <c r="AT84" s="159"/>
      <c r="AU84" s="158" t="s">
        <v>12</v>
      </c>
      <c r="AV84" s="159"/>
      <c r="AW84" s="68" t="s">
        <v>12</v>
      </c>
      <c r="AX84" s="75" t="s">
        <v>12</v>
      </c>
      <c r="AY84" s="149"/>
      <c r="AZ84" s="150"/>
      <c r="BA84" s="149"/>
      <c r="BB84" s="150"/>
      <c r="BC84" s="149"/>
      <c r="BD84" s="151"/>
    </row>
    <row r="85" spans="1:56">
      <c r="A85" s="93">
        <f>A79+1</f>
        <v>11</v>
      </c>
      <c r="B85" s="23">
        <f>B84+2</f>
        <v>42443</v>
      </c>
      <c r="C85" s="26" t="s">
        <v>21</v>
      </c>
      <c r="D85" s="20" t="s">
        <v>15</v>
      </c>
      <c r="E85" s="160" t="s">
        <v>12</v>
      </c>
      <c r="F85" s="161"/>
      <c r="G85" s="154" t="s">
        <v>12</v>
      </c>
      <c r="H85" s="155"/>
      <c r="I85" s="154" t="s">
        <v>12</v>
      </c>
      <c r="J85" s="155"/>
      <c r="K85" s="154" t="s">
        <v>12</v>
      </c>
      <c r="L85" s="155"/>
      <c r="M85" s="156" t="s">
        <v>12</v>
      </c>
      <c r="N85" s="157"/>
      <c r="O85" s="158" t="s">
        <v>12</v>
      </c>
      <c r="P85" s="159"/>
      <c r="Q85" s="158" t="s">
        <v>12</v>
      </c>
      <c r="R85" s="159"/>
      <c r="S85" s="158" t="s">
        <v>12</v>
      </c>
      <c r="T85" s="159"/>
      <c r="U85" s="158" t="s">
        <v>12</v>
      </c>
      <c r="V85" s="159"/>
      <c r="W85" s="158" t="s">
        <v>12</v>
      </c>
      <c r="X85" s="159"/>
      <c r="Y85" s="158" t="s">
        <v>12</v>
      </c>
      <c r="Z85" s="159"/>
      <c r="AA85" s="158" t="s">
        <v>12</v>
      </c>
      <c r="AB85" s="159"/>
      <c r="AC85" s="158" t="s">
        <v>12</v>
      </c>
      <c r="AD85" s="159"/>
      <c r="AE85" s="158" t="s">
        <v>12</v>
      </c>
      <c r="AF85" s="159"/>
      <c r="AG85" s="158" t="s">
        <v>12</v>
      </c>
      <c r="AH85" s="159"/>
      <c r="AI85" s="158" t="s">
        <v>12</v>
      </c>
      <c r="AJ85" s="159"/>
      <c r="AK85" s="158" t="s">
        <v>12</v>
      </c>
      <c r="AL85" s="159"/>
      <c r="AM85" s="158" t="s">
        <v>12</v>
      </c>
      <c r="AN85" s="159"/>
      <c r="AO85" s="158" t="s">
        <v>12</v>
      </c>
      <c r="AP85" s="159"/>
      <c r="AQ85" s="158" t="s">
        <v>12</v>
      </c>
      <c r="AR85" s="159"/>
      <c r="AS85" s="158" t="s">
        <v>12</v>
      </c>
      <c r="AT85" s="159"/>
      <c r="AU85" s="158" t="s">
        <v>12</v>
      </c>
      <c r="AV85" s="159"/>
      <c r="AW85" s="64" t="s">
        <v>12</v>
      </c>
      <c r="AX85" s="75" t="s">
        <v>12</v>
      </c>
      <c r="AY85" s="149"/>
      <c r="AZ85" s="150"/>
      <c r="BA85" s="149"/>
      <c r="BB85" s="150"/>
      <c r="BC85" s="149"/>
      <c r="BD85" s="151"/>
    </row>
    <row r="86" spans="1:56">
      <c r="A86" s="93"/>
      <c r="B86" s="23">
        <f>B85+1</f>
        <v>42444</v>
      </c>
      <c r="C86" s="26" t="s">
        <v>20</v>
      </c>
      <c r="D86" s="20" t="s">
        <v>15</v>
      </c>
      <c r="E86" s="160" t="s">
        <v>12</v>
      </c>
      <c r="F86" s="161"/>
      <c r="G86" s="154" t="s">
        <v>12</v>
      </c>
      <c r="H86" s="155"/>
      <c r="I86" s="154" t="s">
        <v>12</v>
      </c>
      <c r="J86" s="155"/>
      <c r="K86" s="154" t="s">
        <v>12</v>
      </c>
      <c r="L86" s="155"/>
      <c r="M86" s="156" t="s">
        <v>12</v>
      </c>
      <c r="N86" s="157"/>
      <c r="O86" s="158" t="s">
        <v>12</v>
      </c>
      <c r="P86" s="159"/>
      <c r="Q86" s="158" t="s">
        <v>12</v>
      </c>
      <c r="R86" s="159"/>
      <c r="S86" s="158" t="s">
        <v>12</v>
      </c>
      <c r="T86" s="159"/>
      <c r="U86" s="158" t="s">
        <v>12</v>
      </c>
      <c r="V86" s="159"/>
      <c r="W86" s="158" t="s">
        <v>12</v>
      </c>
      <c r="X86" s="159"/>
      <c r="Y86" s="158" t="s">
        <v>12</v>
      </c>
      <c r="Z86" s="159"/>
      <c r="AA86" s="158" t="s">
        <v>12</v>
      </c>
      <c r="AB86" s="159"/>
      <c r="AC86" s="158" t="s">
        <v>12</v>
      </c>
      <c r="AD86" s="159"/>
      <c r="AE86" s="158" t="s">
        <v>12</v>
      </c>
      <c r="AF86" s="159"/>
      <c r="AG86" s="158" t="s">
        <v>12</v>
      </c>
      <c r="AH86" s="159"/>
      <c r="AI86" s="158" t="s">
        <v>12</v>
      </c>
      <c r="AJ86" s="159"/>
      <c r="AK86" s="158" t="s">
        <v>12</v>
      </c>
      <c r="AL86" s="159"/>
      <c r="AM86" s="158" t="s">
        <v>12</v>
      </c>
      <c r="AN86" s="159"/>
      <c r="AO86" s="158" t="s">
        <v>12</v>
      </c>
      <c r="AP86" s="159"/>
      <c r="AQ86" s="158" t="s">
        <v>12</v>
      </c>
      <c r="AR86" s="159"/>
      <c r="AS86" s="158" t="s">
        <v>12</v>
      </c>
      <c r="AT86" s="159"/>
      <c r="AU86" s="158" t="s">
        <v>12</v>
      </c>
      <c r="AV86" s="159"/>
      <c r="AW86" s="64" t="s">
        <v>12</v>
      </c>
      <c r="AX86" s="75" t="s">
        <v>12</v>
      </c>
      <c r="AY86" s="149"/>
      <c r="AZ86" s="150"/>
      <c r="BA86" s="149"/>
      <c r="BB86" s="150"/>
      <c r="BC86" s="149"/>
      <c r="BD86" s="151"/>
    </row>
    <row r="87" spans="1:56">
      <c r="A87" s="93"/>
      <c r="B87" s="23">
        <f>B86+1</f>
        <v>42445</v>
      </c>
      <c r="C87" s="26" t="s">
        <v>19</v>
      </c>
      <c r="D87" s="20" t="s">
        <v>15</v>
      </c>
      <c r="E87" s="160" t="s">
        <v>12</v>
      </c>
      <c r="F87" s="161"/>
      <c r="G87" s="154" t="s">
        <v>12</v>
      </c>
      <c r="H87" s="155"/>
      <c r="I87" s="154" t="s">
        <v>12</v>
      </c>
      <c r="J87" s="155"/>
      <c r="K87" s="154" t="s">
        <v>12</v>
      </c>
      <c r="L87" s="155"/>
      <c r="M87" s="156" t="s">
        <v>12</v>
      </c>
      <c r="N87" s="157"/>
      <c r="O87" s="158" t="s">
        <v>12</v>
      </c>
      <c r="P87" s="159"/>
      <c r="Q87" s="158" t="s">
        <v>12</v>
      </c>
      <c r="R87" s="159"/>
      <c r="S87" s="158" t="s">
        <v>12</v>
      </c>
      <c r="T87" s="159"/>
      <c r="U87" s="158" t="s">
        <v>12</v>
      </c>
      <c r="V87" s="159"/>
      <c r="W87" s="158" t="s">
        <v>12</v>
      </c>
      <c r="X87" s="159"/>
      <c r="Y87" s="158" t="s">
        <v>12</v>
      </c>
      <c r="Z87" s="159"/>
      <c r="AA87" s="158" t="s">
        <v>12</v>
      </c>
      <c r="AB87" s="159"/>
      <c r="AC87" s="158" t="s">
        <v>12</v>
      </c>
      <c r="AD87" s="159"/>
      <c r="AE87" s="158" t="s">
        <v>12</v>
      </c>
      <c r="AF87" s="159"/>
      <c r="AG87" s="158" t="s">
        <v>12</v>
      </c>
      <c r="AH87" s="159"/>
      <c r="AI87" s="158" t="s">
        <v>12</v>
      </c>
      <c r="AJ87" s="159"/>
      <c r="AK87" s="158" t="s">
        <v>12</v>
      </c>
      <c r="AL87" s="159"/>
      <c r="AM87" s="158" t="s">
        <v>12</v>
      </c>
      <c r="AN87" s="159"/>
      <c r="AO87" s="158" t="s">
        <v>12</v>
      </c>
      <c r="AP87" s="159"/>
      <c r="AQ87" s="158" t="s">
        <v>12</v>
      </c>
      <c r="AR87" s="159"/>
      <c r="AS87" s="158" t="s">
        <v>12</v>
      </c>
      <c r="AT87" s="159"/>
      <c r="AU87" s="158" t="s">
        <v>12</v>
      </c>
      <c r="AV87" s="159"/>
      <c r="AW87" s="64" t="s">
        <v>12</v>
      </c>
      <c r="AX87" s="75" t="s">
        <v>12</v>
      </c>
      <c r="AY87" s="149"/>
      <c r="AZ87" s="150"/>
      <c r="BA87" s="149"/>
      <c r="BB87" s="150"/>
      <c r="BC87" s="149"/>
      <c r="BD87" s="151"/>
    </row>
    <row r="88" spans="1:56">
      <c r="A88" s="93"/>
      <c r="B88" s="23">
        <f>B87+1</f>
        <v>42446</v>
      </c>
      <c r="C88" s="26" t="s">
        <v>18</v>
      </c>
      <c r="D88" s="20" t="s">
        <v>15</v>
      </c>
      <c r="E88" s="160" t="s">
        <v>12</v>
      </c>
      <c r="F88" s="161"/>
      <c r="G88" s="154" t="s">
        <v>12</v>
      </c>
      <c r="H88" s="155"/>
      <c r="I88" s="154" t="s">
        <v>12</v>
      </c>
      <c r="J88" s="155"/>
      <c r="K88" s="154" t="s">
        <v>12</v>
      </c>
      <c r="L88" s="155"/>
      <c r="M88" s="156" t="s">
        <v>12</v>
      </c>
      <c r="N88" s="157"/>
      <c r="O88" s="158" t="s">
        <v>12</v>
      </c>
      <c r="P88" s="159"/>
      <c r="Q88" s="158" t="s">
        <v>12</v>
      </c>
      <c r="R88" s="159"/>
      <c r="S88" s="158" t="s">
        <v>12</v>
      </c>
      <c r="T88" s="159"/>
      <c r="U88" s="158" t="s">
        <v>12</v>
      </c>
      <c r="V88" s="159"/>
      <c r="W88" s="158" t="s">
        <v>12</v>
      </c>
      <c r="X88" s="159"/>
      <c r="Y88" s="158" t="s">
        <v>12</v>
      </c>
      <c r="Z88" s="159"/>
      <c r="AA88" s="158" t="s">
        <v>12</v>
      </c>
      <c r="AB88" s="159"/>
      <c r="AC88" s="158" t="s">
        <v>12</v>
      </c>
      <c r="AD88" s="159"/>
      <c r="AE88" s="158" t="s">
        <v>12</v>
      </c>
      <c r="AF88" s="159"/>
      <c r="AG88" s="158" t="s">
        <v>12</v>
      </c>
      <c r="AH88" s="159"/>
      <c r="AI88" s="158" t="s">
        <v>12</v>
      </c>
      <c r="AJ88" s="159"/>
      <c r="AK88" s="158" t="s">
        <v>12</v>
      </c>
      <c r="AL88" s="159"/>
      <c r="AM88" s="158" t="s">
        <v>12</v>
      </c>
      <c r="AN88" s="159"/>
      <c r="AO88" s="158" t="s">
        <v>12</v>
      </c>
      <c r="AP88" s="159"/>
      <c r="AQ88" s="158" t="s">
        <v>12</v>
      </c>
      <c r="AR88" s="159"/>
      <c r="AS88" s="158" t="s">
        <v>12</v>
      </c>
      <c r="AT88" s="159"/>
      <c r="AU88" s="158" t="s">
        <v>12</v>
      </c>
      <c r="AV88" s="159"/>
      <c r="AW88" s="64" t="s">
        <v>12</v>
      </c>
      <c r="AX88" s="75" t="s">
        <v>12</v>
      </c>
      <c r="AY88" s="149"/>
      <c r="AZ88" s="150"/>
      <c r="BA88" s="149"/>
      <c r="BB88" s="150"/>
      <c r="BC88" s="149"/>
      <c r="BD88" s="151"/>
    </row>
    <row r="89" spans="1:56">
      <c r="A89" s="93"/>
      <c r="B89" s="23">
        <f>B88+1</f>
        <v>42447</v>
      </c>
      <c r="C89" s="26" t="s">
        <v>17</v>
      </c>
      <c r="D89" s="20" t="s">
        <v>15</v>
      </c>
      <c r="E89" s="160" t="s">
        <v>12</v>
      </c>
      <c r="F89" s="161"/>
      <c r="G89" s="154" t="s">
        <v>12</v>
      </c>
      <c r="H89" s="155"/>
      <c r="I89" s="154" t="s">
        <v>12</v>
      </c>
      <c r="J89" s="155"/>
      <c r="K89" s="154" t="s">
        <v>12</v>
      </c>
      <c r="L89" s="155"/>
      <c r="M89" s="156" t="s">
        <v>12</v>
      </c>
      <c r="N89" s="157"/>
      <c r="O89" s="158" t="s">
        <v>12</v>
      </c>
      <c r="P89" s="159"/>
      <c r="Q89" s="158" t="s">
        <v>12</v>
      </c>
      <c r="R89" s="159"/>
      <c r="S89" s="158" t="s">
        <v>12</v>
      </c>
      <c r="T89" s="159"/>
      <c r="U89" s="158" t="s">
        <v>12</v>
      </c>
      <c r="V89" s="159"/>
      <c r="W89" s="158" t="s">
        <v>12</v>
      </c>
      <c r="X89" s="159"/>
      <c r="Y89" s="158" t="s">
        <v>12</v>
      </c>
      <c r="Z89" s="159"/>
      <c r="AA89" s="158" t="s">
        <v>12</v>
      </c>
      <c r="AB89" s="159"/>
      <c r="AC89" s="158" t="s">
        <v>12</v>
      </c>
      <c r="AD89" s="159"/>
      <c r="AE89" s="158" t="s">
        <v>12</v>
      </c>
      <c r="AF89" s="159"/>
      <c r="AG89" s="158" t="s">
        <v>12</v>
      </c>
      <c r="AH89" s="159"/>
      <c r="AI89" s="158" t="s">
        <v>12</v>
      </c>
      <c r="AJ89" s="159"/>
      <c r="AK89" s="158" t="s">
        <v>12</v>
      </c>
      <c r="AL89" s="159"/>
      <c r="AM89" s="158" t="s">
        <v>12</v>
      </c>
      <c r="AN89" s="159"/>
      <c r="AO89" s="158" t="s">
        <v>12</v>
      </c>
      <c r="AP89" s="159"/>
      <c r="AQ89" s="158" t="s">
        <v>12</v>
      </c>
      <c r="AR89" s="159"/>
      <c r="AS89" s="158" t="s">
        <v>12</v>
      </c>
      <c r="AT89" s="159"/>
      <c r="AU89" s="158" t="s">
        <v>12</v>
      </c>
      <c r="AV89" s="159"/>
      <c r="AW89" s="64" t="s">
        <v>12</v>
      </c>
      <c r="AX89" s="75" t="s">
        <v>12</v>
      </c>
      <c r="AY89" s="149"/>
      <c r="AZ89" s="150"/>
      <c r="BA89" s="149"/>
      <c r="BB89" s="150"/>
      <c r="BC89" s="149"/>
      <c r="BD89" s="151"/>
    </row>
    <row r="90" spans="1:56">
      <c r="A90" s="93"/>
      <c r="B90" s="23">
        <f>B89+1</f>
        <v>42448</v>
      </c>
      <c r="C90" s="26" t="s">
        <v>16</v>
      </c>
      <c r="D90" s="17" t="s">
        <v>15</v>
      </c>
      <c r="E90" s="160" t="s">
        <v>12</v>
      </c>
      <c r="F90" s="161"/>
      <c r="G90" s="154" t="s">
        <v>12</v>
      </c>
      <c r="H90" s="155"/>
      <c r="I90" s="154" t="s">
        <v>12</v>
      </c>
      <c r="J90" s="155"/>
      <c r="K90" s="154" t="s">
        <v>12</v>
      </c>
      <c r="L90" s="155"/>
      <c r="M90" s="156" t="s">
        <v>12</v>
      </c>
      <c r="N90" s="157"/>
      <c r="O90" s="158" t="s">
        <v>12</v>
      </c>
      <c r="P90" s="159"/>
      <c r="Q90" s="158" t="s">
        <v>12</v>
      </c>
      <c r="R90" s="159"/>
      <c r="S90" s="158" t="s">
        <v>12</v>
      </c>
      <c r="T90" s="159"/>
      <c r="U90" s="158" t="s">
        <v>12</v>
      </c>
      <c r="V90" s="159"/>
      <c r="W90" s="158" t="s">
        <v>12</v>
      </c>
      <c r="X90" s="159"/>
      <c r="Y90" s="158" t="s">
        <v>12</v>
      </c>
      <c r="Z90" s="159"/>
      <c r="AA90" s="158" t="s">
        <v>12</v>
      </c>
      <c r="AB90" s="159"/>
      <c r="AC90" s="158" t="s">
        <v>12</v>
      </c>
      <c r="AD90" s="159"/>
      <c r="AE90" s="158" t="s">
        <v>12</v>
      </c>
      <c r="AF90" s="159"/>
      <c r="AG90" s="158" t="s">
        <v>12</v>
      </c>
      <c r="AH90" s="159"/>
      <c r="AI90" s="158" t="s">
        <v>12</v>
      </c>
      <c r="AJ90" s="159"/>
      <c r="AK90" s="158" t="s">
        <v>12</v>
      </c>
      <c r="AL90" s="159"/>
      <c r="AM90" s="158" t="s">
        <v>12</v>
      </c>
      <c r="AN90" s="159"/>
      <c r="AO90" s="158" t="s">
        <v>12</v>
      </c>
      <c r="AP90" s="159"/>
      <c r="AQ90" s="158" t="s">
        <v>12</v>
      </c>
      <c r="AR90" s="159"/>
      <c r="AS90" s="158" t="s">
        <v>12</v>
      </c>
      <c r="AT90" s="159"/>
      <c r="AU90" s="158" t="s">
        <v>12</v>
      </c>
      <c r="AV90" s="159"/>
      <c r="AW90" s="68" t="s">
        <v>12</v>
      </c>
      <c r="AX90" s="75" t="s">
        <v>12</v>
      </c>
      <c r="AY90" s="149"/>
      <c r="AZ90" s="150"/>
      <c r="BA90" s="149"/>
      <c r="BB90" s="150"/>
      <c r="BC90" s="149"/>
      <c r="BD90" s="151"/>
    </row>
    <row r="91" spans="1:56">
      <c r="A91" s="94">
        <f>A85+1</f>
        <v>12</v>
      </c>
      <c r="B91" s="19">
        <f>B90+2</f>
        <v>42450</v>
      </c>
      <c r="C91" s="18" t="s">
        <v>21</v>
      </c>
      <c r="D91" s="20" t="s">
        <v>9</v>
      </c>
      <c r="E91" s="160" t="s">
        <v>12</v>
      </c>
      <c r="F91" s="161"/>
      <c r="G91" s="154" t="s">
        <v>12</v>
      </c>
      <c r="H91" s="155"/>
      <c r="I91" s="154" t="s">
        <v>12</v>
      </c>
      <c r="J91" s="155"/>
      <c r="K91" s="154" t="s">
        <v>12</v>
      </c>
      <c r="L91" s="155"/>
      <c r="M91" s="156" t="s">
        <v>12</v>
      </c>
      <c r="N91" s="157"/>
      <c r="O91" s="158" t="s">
        <v>12</v>
      </c>
      <c r="P91" s="159"/>
      <c r="Q91" s="158" t="s">
        <v>12</v>
      </c>
      <c r="R91" s="159"/>
      <c r="S91" s="158" t="s">
        <v>12</v>
      </c>
      <c r="T91" s="159"/>
      <c r="U91" s="158" t="s">
        <v>12</v>
      </c>
      <c r="V91" s="159"/>
      <c r="W91" s="158" t="s">
        <v>12</v>
      </c>
      <c r="X91" s="159"/>
      <c r="Y91" s="158" t="s">
        <v>12</v>
      </c>
      <c r="Z91" s="159"/>
      <c r="AA91" s="158" t="s">
        <v>12</v>
      </c>
      <c r="AB91" s="159"/>
      <c r="AC91" s="158" t="s">
        <v>12</v>
      </c>
      <c r="AD91" s="159"/>
      <c r="AE91" s="158" t="s">
        <v>12</v>
      </c>
      <c r="AF91" s="159"/>
      <c r="AG91" s="158" t="s">
        <v>12</v>
      </c>
      <c r="AH91" s="159"/>
      <c r="AI91" s="158" t="s">
        <v>12</v>
      </c>
      <c r="AJ91" s="159"/>
      <c r="AK91" s="158" t="s">
        <v>12</v>
      </c>
      <c r="AL91" s="159"/>
      <c r="AM91" s="158" t="s">
        <v>12</v>
      </c>
      <c r="AN91" s="159"/>
      <c r="AO91" s="158" t="s">
        <v>12</v>
      </c>
      <c r="AP91" s="159"/>
      <c r="AQ91" s="158" t="s">
        <v>12</v>
      </c>
      <c r="AR91" s="159"/>
      <c r="AS91" s="158" t="s">
        <v>12</v>
      </c>
      <c r="AT91" s="159"/>
      <c r="AU91" s="158" t="s">
        <v>12</v>
      </c>
      <c r="AV91" s="159"/>
      <c r="AW91" s="64" t="s">
        <v>12</v>
      </c>
      <c r="AX91" s="75" t="s">
        <v>12</v>
      </c>
      <c r="AY91" s="149"/>
      <c r="AZ91" s="150"/>
      <c r="BA91" s="149"/>
      <c r="BB91" s="150"/>
      <c r="BC91" s="149"/>
      <c r="BD91" s="151"/>
    </row>
    <row r="92" spans="1:56">
      <c r="A92" s="94"/>
      <c r="B92" s="19">
        <f>B91+1</f>
        <v>42451</v>
      </c>
      <c r="C92" s="18" t="s">
        <v>20</v>
      </c>
      <c r="D92" s="20" t="s">
        <v>9</v>
      </c>
      <c r="E92" s="160" t="s">
        <v>12</v>
      </c>
      <c r="F92" s="161"/>
      <c r="G92" s="154" t="s">
        <v>12</v>
      </c>
      <c r="H92" s="155"/>
      <c r="I92" s="154" t="s">
        <v>12</v>
      </c>
      <c r="J92" s="155"/>
      <c r="K92" s="154" t="s">
        <v>12</v>
      </c>
      <c r="L92" s="155"/>
      <c r="M92" s="156" t="s">
        <v>12</v>
      </c>
      <c r="N92" s="157"/>
      <c r="O92" s="158" t="s">
        <v>12</v>
      </c>
      <c r="P92" s="159"/>
      <c r="Q92" s="158" t="s">
        <v>12</v>
      </c>
      <c r="R92" s="159"/>
      <c r="S92" s="158" t="s">
        <v>12</v>
      </c>
      <c r="T92" s="159"/>
      <c r="U92" s="158" t="s">
        <v>12</v>
      </c>
      <c r="V92" s="159"/>
      <c r="W92" s="158" t="s">
        <v>12</v>
      </c>
      <c r="X92" s="159"/>
      <c r="Y92" s="158" t="s">
        <v>12</v>
      </c>
      <c r="Z92" s="159"/>
      <c r="AA92" s="158" t="s">
        <v>12</v>
      </c>
      <c r="AB92" s="159"/>
      <c r="AC92" s="158" t="s">
        <v>12</v>
      </c>
      <c r="AD92" s="159"/>
      <c r="AE92" s="158" t="s">
        <v>12</v>
      </c>
      <c r="AF92" s="159"/>
      <c r="AG92" s="158" t="s">
        <v>12</v>
      </c>
      <c r="AH92" s="159"/>
      <c r="AI92" s="158" t="s">
        <v>12</v>
      </c>
      <c r="AJ92" s="159"/>
      <c r="AK92" s="158" t="s">
        <v>12</v>
      </c>
      <c r="AL92" s="159"/>
      <c r="AM92" s="158" t="s">
        <v>12</v>
      </c>
      <c r="AN92" s="159"/>
      <c r="AO92" s="158" t="s">
        <v>12</v>
      </c>
      <c r="AP92" s="159"/>
      <c r="AQ92" s="158" t="s">
        <v>12</v>
      </c>
      <c r="AR92" s="159"/>
      <c r="AS92" s="158" t="s">
        <v>12</v>
      </c>
      <c r="AT92" s="159"/>
      <c r="AU92" s="158" t="s">
        <v>12</v>
      </c>
      <c r="AV92" s="159"/>
      <c r="AW92" s="64" t="s">
        <v>12</v>
      </c>
      <c r="AX92" s="75" t="s">
        <v>12</v>
      </c>
      <c r="AY92" s="149"/>
      <c r="AZ92" s="150"/>
      <c r="BA92" s="149"/>
      <c r="BB92" s="150"/>
      <c r="BC92" s="149"/>
      <c r="BD92" s="151"/>
    </row>
    <row r="93" spans="1:56">
      <c r="A93" s="94"/>
      <c r="B93" s="19">
        <f>B92+1</f>
        <v>42452</v>
      </c>
      <c r="C93" s="18" t="s">
        <v>19</v>
      </c>
      <c r="D93" s="20" t="s">
        <v>9</v>
      </c>
      <c r="E93" s="160" t="s">
        <v>12</v>
      </c>
      <c r="F93" s="161"/>
      <c r="G93" s="154" t="s">
        <v>12</v>
      </c>
      <c r="H93" s="155"/>
      <c r="I93" s="154" t="s">
        <v>12</v>
      </c>
      <c r="J93" s="155"/>
      <c r="K93" s="154" t="s">
        <v>12</v>
      </c>
      <c r="L93" s="155"/>
      <c r="M93" s="156" t="s">
        <v>12</v>
      </c>
      <c r="N93" s="157"/>
      <c r="O93" s="158" t="s">
        <v>12</v>
      </c>
      <c r="P93" s="159"/>
      <c r="Q93" s="158" t="s">
        <v>12</v>
      </c>
      <c r="R93" s="159"/>
      <c r="S93" s="158" t="s">
        <v>12</v>
      </c>
      <c r="T93" s="159"/>
      <c r="U93" s="158" t="s">
        <v>12</v>
      </c>
      <c r="V93" s="159"/>
      <c r="W93" s="158" t="s">
        <v>12</v>
      </c>
      <c r="X93" s="159"/>
      <c r="Y93" s="158" t="s">
        <v>12</v>
      </c>
      <c r="Z93" s="159"/>
      <c r="AA93" s="158" t="s">
        <v>12</v>
      </c>
      <c r="AB93" s="159"/>
      <c r="AC93" s="158" t="s">
        <v>12</v>
      </c>
      <c r="AD93" s="159"/>
      <c r="AE93" s="158" t="s">
        <v>12</v>
      </c>
      <c r="AF93" s="159"/>
      <c r="AG93" s="158" t="s">
        <v>12</v>
      </c>
      <c r="AH93" s="159"/>
      <c r="AI93" s="158" t="s">
        <v>12</v>
      </c>
      <c r="AJ93" s="159"/>
      <c r="AK93" s="158" t="s">
        <v>12</v>
      </c>
      <c r="AL93" s="159"/>
      <c r="AM93" s="158" t="s">
        <v>12</v>
      </c>
      <c r="AN93" s="159"/>
      <c r="AO93" s="158" t="s">
        <v>12</v>
      </c>
      <c r="AP93" s="159"/>
      <c r="AQ93" s="158" t="s">
        <v>12</v>
      </c>
      <c r="AR93" s="159"/>
      <c r="AS93" s="158" t="s">
        <v>12</v>
      </c>
      <c r="AT93" s="159"/>
      <c r="AU93" s="158" t="s">
        <v>12</v>
      </c>
      <c r="AV93" s="159"/>
      <c r="AW93" s="64" t="s">
        <v>12</v>
      </c>
      <c r="AX93" s="75" t="s">
        <v>12</v>
      </c>
      <c r="AY93" s="149"/>
      <c r="AZ93" s="150"/>
      <c r="BA93" s="149"/>
      <c r="BB93" s="150"/>
      <c r="BC93" s="149"/>
      <c r="BD93" s="151"/>
    </row>
    <row r="94" spans="1:56">
      <c r="A94" s="94"/>
      <c r="B94" s="19">
        <f>B93+1</f>
        <v>42453</v>
      </c>
      <c r="C94" s="18" t="s">
        <v>18</v>
      </c>
      <c r="D94" s="20" t="s">
        <v>9</v>
      </c>
      <c r="E94" s="160" t="s">
        <v>12</v>
      </c>
      <c r="F94" s="161"/>
      <c r="G94" s="154" t="s">
        <v>12</v>
      </c>
      <c r="H94" s="155"/>
      <c r="I94" s="154" t="s">
        <v>12</v>
      </c>
      <c r="J94" s="155"/>
      <c r="K94" s="154" t="s">
        <v>12</v>
      </c>
      <c r="L94" s="155"/>
      <c r="M94" s="156" t="s">
        <v>12</v>
      </c>
      <c r="N94" s="157"/>
      <c r="O94" s="158" t="s">
        <v>12</v>
      </c>
      <c r="P94" s="159"/>
      <c r="Q94" s="158" t="s">
        <v>12</v>
      </c>
      <c r="R94" s="159"/>
      <c r="S94" s="158" t="s">
        <v>12</v>
      </c>
      <c r="T94" s="159"/>
      <c r="U94" s="158" t="s">
        <v>12</v>
      </c>
      <c r="V94" s="159"/>
      <c r="W94" s="158" t="s">
        <v>12</v>
      </c>
      <c r="X94" s="159"/>
      <c r="Y94" s="158" t="s">
        <v>12</v>
      </c>
      <c r="Z94" s="159"/>
      <c r="AA94" s="158" t="s">
        <v>12</v>
      </c>
      <c r="AB94" s="159"/>
      <c r="AC94" s="158" t="s">
        <v>12</v>
      </c>
      <c r="AD94" s="159"/>
      <c r="AE94" s="158" t="s">
        <v>12</v>
      </c>
      <c r="AF94" s="159"/>
      <c r="AG94" s="158" t="s">
        <v>12</v>
      </c>
      <c r="AH94" s="159"/>
      <c r="AI94" s="158" t="s">
        <v>12</v>
      </c>
      <c r="AJ94" s="159"/>
      <c r="AK94" s="158" t="s">
        <v>12</v>
      </c>
      <c r="AL94" s="159"/>
      <c r="AM94" s="158" t="s">
        <v>12</v>
      </c>
      <c r="AN94" s="159"/>
      <c r="AO94" s="158" t="s">
        <v>12</v>
      </c>
      <c r="AP94" s="159"/>
      <c r="AQ94" s="158" t="s">
        <v>12</v>
      </c>
      <c r="AR94" s="159"/>
      <c r="AS94" s="158" t="s">
        <v>12</v>
      </c>
      <c r="AT94" s="159"/>
      <c r="AU94" s="158" t="s">
        <v>12</v>
      </c>
      <c r="AV94" s="159"/>
      <c r="AW94" s="64" t="s">
        <v>12</v>
      </c>
      <c r="AX94" s="75" t="s">
        <v>12</v>
      </c>
      <c r="AY94" s="149"/>
      <c r="AZ94" s="150"/>
      <c r="BA94" s="149"/>
      <c r="BB94" s="150"/>
      <c r="BC94" s="149"/>
      <c r="BD94" s="151"/>
    </row>
    <row r="95" spans="1:56">
      <c r="A95" s="94"/>
      <c r="B95" s="19">
        <f>B94+1</f>
        <v>42454</v>
      </c>
      <c r="C95" s="18" t="s">
        <v>17</v>
      </c>
      <c r="D95" s="20" t="s">
        <v>9</v>
      </c>
      <c r="E95" s="160" t="s">
        <v>12</v>
      </c>
      <c r="F95" s="161"/>
      <c r="G95" s="154" t="s">
        <v>12</v>
      </c>
      <c r="H95" s="155"/>
      <c r="I95" s="154" t="s">
        <v>12</v>
      </c>
      <c r="J95" s="155"/>
      <c r="K95" s="154" t="s">
        <v>12</v>
      </c>
      <c r="L95" s="155"/>
      <c r="M95" s="156" t="s">
        <v>12</v>
      </c>
      <c r="N95" s="157"/>
      <c r="O95" s="158" t="s">
        <v>12</v>
      </c>
      <c r="P95" s="159"/>
      <c r="Q95" s="158" t="s">
        <v>12</v>
      </c>
      <c r="R95" s="159"/>
      <c r="S95" s="158" t="s">
        <v>12</v>
      </c>
      <c r="T95" s="159"/>
      <c r="U95" s="158" t="s">
        <v>12</v>
      </c>
      <c r="V95" s="159"/>
      <c r="W95" s="158" t="s">
        <v>12</v>
      </c>
      <c r="X95" s="159"/>
      <c r="Y95" s="158" t="s">
        <v>12</v>
      </c>
      <c r="Z95" s="159"/>
      <c r="AA95" s="158" t="s">
        <v>12</v>
      </c>
      <c r="AB95" s="159"/>
      <c r="AC95" s="158" t="s">
        <v>12</v>
      </c>
      <c r="AD95" s="159"/>
      <c r="AE95" s="158" t="s">
        <v>12</v>
      </c>
      <c r="AF95" s="159"/>
      <c r="AG95" s="158" t="s">
        <v>12</v>
      </c>
      <c r="AH95" s="159"/>
      <c r="AI95" s="158" t="s">
        <v>12</v>
      </c>
      <c r="AJ95" s="159"/>
      <c r="AK95" s="158" t="s">
        <v>12</v>
      </c>
      <c r="AL95" s="159"/>
      <c r="AM95" s="158" t="s">
        <v>12</v>
      </c>
      <c r="AN95" s="159"/>
      <c r="AO95" s="158" t="s">
        <v>12</v>
      </c>
      <c r="AP95" s="159"/>
      <c r="AQ95" s="158" t="s">
        <v>12</v>
      </c>
      <c r="AR95" s="159"/>
      <c r="AS95" s="158" t="s">
        <v>12</v>
      </c>
      <c r="AT95" s="159"/>
      <c r="AU95" s="158" t="s">
        <v>12</v>
      </c>
      <c r="AV95" s="159"/>
      <c r="AW95" s="64" t="s">
        <v>12</v>
      </c>
      <c r="AX95" s="75" t="s">
        <v>12</v>
      </c>
      <c r="AY95" s="149"/>
      <c r="AZ95" s="150"/>
      <c r="BA95" s="149"/>
      <c r="BB95" s="150"/>
      <c r="BC95" s="149"/>
      <c r="BD95" s="151"/>
    </row>
    <row r="96" spans="1:56">
      <c r="A96" s="94"/>
      <c r="B96" s="19">
        <f>B95+1</f>
        <v>42455</v>
      </c>
      <c r="C96" s="18" t="s">
        <v>16</v>
      </c>
      <c r="D96" s="17" t="s">
        <v>9</v>
      </c>
      <c r="E96" s="160" t="s">
        <v>12</v>
      </c>
      <c r="F96" s="161"/>
      <c r="G96" s="154" t="s">
        <v>12</v>
      </c>
      <c r="H96" s="155"/>
      <c r="I96" s="154" t="s">
        <v>12</v>
      </c>
      <c r="J96" s="155"/>
      <c r="K96" s="154" t="s">
        <v>12</v>
      </c>
      <c r="L96" s="155"/>
      <c r="M96" s="156" t="s">
        <v>12</v>
      </c>
      <c r="N96" s="157"/>
      <c r="O96" s="158" t="s">
        <v>12</v>
      </c>
      <c r="P96" s="159"/>
      <c r="Q96" s="158" t="s">
        <v>12</v>
      </c>
      <c r="R96" s="159"/>
      <c r="S96" s="158" t="s">
        <v>12</v>
      </c>
      <c r="T96" s="159"/>
      <c r="U96" s="158" t="s">
        <v>12</v>
      </c>
      <c r="V96" s="159"/>
      <c r="W96" s="158" t="s">
        <v>12</v>
      </c>
      <c r="X96" s="159"/>
      <c r="Y96" s="158" t="s">
        <v>12</v>
      </c>
      <c r="Z96" s="159"/>
      <c r="AA96" s="158" t="s">
        <v>12</v>
      </c>
      <c r="AB96" s="159"/>
      <c r="AC96" s="158" t="s">
        <v>12</v>
      </c>
      <c r="AD96" s="159"/>
      <c r="AE96" s="158" t="s">
        <v>12</v>
      </c>
      <c r="AF96" s="159"/>
      <c r="AG96" s="158" t="s">
        <v>12</v>
      </c>
      <c r="AH96" s="159"/>
      <c r="AI96" s="158" t="s">
        <v>12</v>
      </c>
      <c r="AJ96" s="159"/>
      <c r="AK96" s="158" t="s">
        <v>12</v>
      </c>
      <c r="AL96" s="159"/>
      <c r="AM96" s="158" t="s">
        <v>12</v>
      </c>
      <c r="AN96" s="159"/>
      <c r="AO96" s="158" t="s">
        <v>12</v>
      </c>
      <c r="AP96" s="159"/>
      <c r="AQ96" s="158" t="s">
        <v>12</v>
      </c>
      <c r="AR96" s="159"/>
      <c r="AS96" s="158" t="s">
        <v>12</v>
      </c>
      <c r="AT96" s="159"/>
      <c r="AU96" s="158" t="s">
        <v>12</v>
      </c>
      <c r="AV96" s="159"/>
      <c r="AW96" s="68" t="s">
        <v>12</v>
      </c>
      <c r="AX96" s="75" t="s">
        <v>12</v>
      </c>
      <c r="AY96" s="149"/>
      <c r="AZ96" s="150"/>
      <c r="BA96" s="149"/>
      <c r="BB96" s="150"/>
      <c r="BC96" s="149"/>
      <c r="BD96" s="151"/>
    </row>
    <row r="97" spans="1:56">
      <c r="A97" s="93">
        <f>A91+1</f>
        <v>13</v>
      </c>
      <c r="B97" s="23">
        <f>B96+2</f>
        <v>42457</v>
      </c>
      <c r="C97" s="26" t="s">
        <v>21</v>
      </c>
      <c r="D97" s="20" t="s">
        <v>53</v>
      </c>
      <c r="E97" s="160" t="s">
        <v>12</v>
      </c>
      <c r="F97" s="161"/>
      <c r="G97" s="154" t="s">
        <v>12</v>
      </c>
      <c r="H97" s="155"/>
      <c r="I97" s="154" t="s">
        <v>12</v>
      </c>
      <c r="J97" s="155"/>
      <c r="K97" s="154" t="s">
        <v>12</v>
      </c>
      <c r="L97" s="155"/>
      <c r="M97" s="156" t="s">
        <v>12</v>
      </c>
      <c r="N97" s="157"/>
      <c r="O97" s="158" t="s">
        <v>12</v>
      </c>
      <c r="P97" s="159"/>
      <c r="Q97" s="158" t="s">
        <v>12</v>
      </c>
      <c r="R97" s="159"/>
      <c r="S97" s="158" t="s">
        <v>12</v>
      </c>
      <c r="T97" s="159"/>
      <c r="U97" s="158" t="s">
        <v>12</v>
      </c>
      <c r="V97" s="159"/>
      <c r="W97" s="158" t="s">
        <v>12</v>
      </c>
      <c r="X97" s="159"/>
      <c r="Y97" s="158" t="s">
        <v>12</v>
      </c>
      <c r="Z97" s="159"/>
      <c r="AA97" s="158" t="s">
        <v>12</v>
      </c>
      <c r="AB97" s="159"/>
      <c r="AC97" s="158" t="s">
        <v>12</v>
      </c>
      <c r="AD97" s="159"/>
      <c r="AE97" s="158" t="s">
        <v>12</v>
      </c>
      <c r="AF97" s="159"/>
      <c r="AG97" s="158" t="s">
        <v>12</v>
      </c>
      <c r="AH97" s="159"/>
      <c r="AI97" s="158" t="s">
        <v>12</v>
      </c>
      <c r="AJ97" s="159"/>
      <c r="AK97" s="158" t="s">
        <v>12</v>
      </c>
      <c r="AL97" s="159"/>
      <c r="AM97" s="158" t="s">
        <v>12</v>
      </c>
      <c r="AN97" s="159"/>
      <c r="AO97" s="158" t="s">
        <v>12</v>
      </c>
      <c r="AP97" s="159"/>
      <c r="AQ97" s="158" t="s">
        <v>12</v>
      </c>
      <c r="AR97" s="159"/>
      <c r="AS97" s="158" t="s">
        <v>12</v>
      </c>
      <c r="AT97" s="159"/>
      <c r="AU97" s="158" t="s">
        <v>12</v>
      </c>
      <c r="AV97" s="159"/>
      <c r="AW97" s="64" t="s">
        <v>12</v>
      </c>
      <c r="AX97" s="75" t="s">
        <v>12</v>
      </c>
      <c r="AY97" s="149"/>
      <c r="AZ97" s="150"/>
      <c r="BA97" s="149"/>
      <c r="BB97" s="150"/>
      <c r="BC97" s="149"/>
      <c r="BD97" s="151"/>
    </row>
    <row r="98" spans="1:56">
      <c r="A98" s="93"/>
      <c r="B98" s="19">
        <f>B97+1</f>
        <v>42458</v>
      </c>
      <c r="C98" s="21" t="s">
        <v>20</v>
      </c>
      <c r="D98" s="20" t="s">
        <v>53</v>
      </c>
      <c r="E98" s="160" t="s">
        <v>12</v>
      </c>
      <c r="F98" s="161"/>
      <c r="G98" s="154" t="s">
        <v>12</v>
      </c>
      <c r="H98" s="155"/>
      <c r="I98" s="154" t="s">
        <v>12</v>
      </c>
      <c r="J98" s="155"/>
      <c r="K98" s="154" t="s">
        <v>12</v>
      </c>
      <c r="L98" s="155"/>
      <c r="M98" s="156" t="s">
        <v>12</v>
      </c>
      <c r="N98" s="157"/>
      <c r="O98" s="158" t="s">
        <v>12</v>
      </c>
      <c r="P98" s="159"/>
      <c r="Q98" s="158" t="s">
        <v>12</v>
      </c>
      <c r="R98" s="159"/>
      <c r="S98" s="158" t="s">
        <v>12</v>
      </c>
      <c r="T98" s="159"/>
      <c r="U98" s="158" t="s">
        <v>12</v>
      </c>
      <c r="V98" s="159"/>
      <c r="W98" s="158" t="s">
        <v>12</v>
      </c>
      <c r="X98" s="159"/>
      <c r="Y98" s="158" t="s">
        <v>12</v>
      </c>
      <c r="Z98" s="159"/>
      <c r="AA98" s="158" t="s">
        <v>12</v>
      </c>
      <c r="AB98" s="159"/>
      <c r="AC98" s="158" t="s">
        <v>12</v>
      </c>
      <c r="AD98" s="159"/>
      <c r="AE98" s="158" t="s">
        <v>12</v>
      </c>
      <c r="AF98" s="159"/>
      <c r="AG98" s="158" t="s">
        <v>12</v>
      </c>
      <c r="AH98" s="159"/>
      <c r="AI98" s="158" t="s">
        <v>12</v>
      </c>
      <c r="AJ98" s="159"/>
      <c r="AK98" s="158" t="s">
        <v>12</v>
      </c>
      <c r="AL98" s="159"/>
      <c r="AM98" s="158" t="s">
        <v>12</v>
      </c>
      <c r="AN98" s="159"/>
      <c r="AO98" s="158" t="s">
        <v>12</v>
      </c>
      <c r="AP98" s="159"/>
      <c r="AQ98" s="158" t="s">
        <v>12</v>
      </c>
      <c r="AR98" s="159"/>
      <c r="AS98" s="158" t="s">
        <v>12</v>
      </c>
      <c r="AT98" s="159"/>
      <c r="AU98" s="158" t="s">
        <v>12</v>
      </c>
      <c r="AV98" s="159"/>
      <c r="AW98" s="64" t="s">
        <v>12</v>
      </c>
      <c r="AX98" s="75" t="s">
        <v>12</v>
      </c>
      <c r="AY98" s="149"/>
      <c r="AZ98" s="150"/>
      <c r="BA98" s="149"/>
      <c r="BB98" s="150"/>
      <c r="BC98" s="149"/>
      <c r="BD98" s="151"/>
    </row>
    <row r="99" spans="1:56">
      <c r="A99" s="93"/>
      <c r="B99" s="19">
        <f>B98+1</f>
        <v>42459</v>
      </c>
      <c r="C99" s="21" t="s">
        <v>19</v>
      </c>
      <c r="D99" s="20" t="s">
        <v>53</v>
      </c>
      <c r="E99" s="160" t="s">
        <v>12</v>
      </c>
      <c r="F99" s="161"/>
      <c r="G99" s="154" t="s">
        <v>12</v>
      </c>
      <c r="H99" s="155"/>
      <c r="I99" s="154" t="s">
        <v>12</v>
      </c>
      <c r="J99" s="155"/>
      <c r="K99" s="154" t="s">
        <v>12</v>
      </c>
      <c r="L99" s="155"/>
      <c r="M99" s="156" t="s">
        <v>12</v>
      </c>
      <c r="N99" s="157"/>
      <c r="O99" s="158" t="s">
        <v>12</v>
      </c>
      <c r="P99" s="159"/>
      <c r="Q99" s="158" t="s">
        <v>12</v>
      </c>
      <c r="R99" s="159"/>
      <c r="S99" s="158" t="s">
        <v>12</v>
      </c>
      <c r="T99" s="159"/>
      <c r="U99" s="158" t="s">
        <v>12</v>
      </c>
      <c r="V99" s="159"/>
      <c r="W99" s="158" t="s">
        <v>12</v>
      </c>
      <c r="X99" s="159"/>
      <c r="Y99" s="158" t="s">
        <v>12</v>
      </c>
      <c r="Z99" s="159"/>
      <c r="AA99" s="158" t="s">
        <v>12</v>
      </c>
      <c r="AB99" s="159"/>
      <c r="AC99" s="158" t="s">
        <v>12</v>
      </c>
      <c r="AD99" s="159"/>
      <c r="AE99" s="158" t="s">
        <v>12</v>
      </c>
      <c r="AF99" s="159"/>
      <c r="AG99" s="158" t="s">
        <v>12</v>
      </c>
      <c r="AH99" s="159"/>
      <c r="AI99" s="158" t="s">
        <v>12</v>
      </c>
      <c r="AJ99" s="159"/>
      <c r="AK99" s="158" t="s">
        <v>12</v>
      </c>
      <c r="AL99" s="159"/>
      <c r="AM99" s="158" t="s">
        <v>12</v>
      </c>
      <c r="AN99" s="159"/>
      <c r="AO99" s="158" t="s">
        <v>12</v>
      </c>
      <c r="AP99" s="159"/>
      <c r="AQ99" s="158" t="s">
        <v>12</v>
      </c>
      <c r="AR99" s="159"/>
      <c r="AS99" s="158" t="s">
        <v>12</v>
      </c>
      <c r="AT99" s="159"/>
      <c r="AU99" s="158" t="s">
        <v>12</v>
      </c>
      <c r="AV99" s="159"/>
      <c r="AW99" s="64" t="s">
        <v>12</v>
      </c>
      <c r="AX99" s="75" t="s">
        <v>12</v>
      </c>
      <c r="AY99" s="149"/>
      <c r="AZ99" s="150"/>
      <c r="BA99" s="149"/>
      <c r="BB99" s="150"/>
      <c r="BC99" s="149"/>
      <c r="BD99" s="151"/>
    </row>
    <row r="100" spans="1:56">
      <c r="A100" s="93"/>
      <c r="B100" s="19">
        <f>B99+1</f>
        <v>42460</v>
      </c>
      <c r="C100" s="21" t="s">
        <v>18</v>
      </c>
      <c r="D100" s="20" t="s">
        <v>53</v>
      </c>
      <c r="E100" s="160" t="s">
        <v>12</v>
      </c>
      <c r="F100" s="161"/>
      <c r="G100" s="154" t="s">
        <v>12</v>
      </c>
      <c r="H100" s="155"/>
      <c r="I100" s="154" t="s">
        <v>12</v>
      </c>
      <c r="J100" s="155"/>
      <c r="K100" s="154" t="s">
        <v>12</v>
      </c>
      <c r="L100" s="155"/>
      <c r="M100" s="156" t="s">
        <v>12</v>
      </c>
      <c r="N100" s="157"/>
      <c r="O100" s="158" t="s">
        <v>12</v>
      </c>
      <c r="P100" s="159"/>
      <c r="Q100" s="158" t="s">
        <v>12</v>
      </c>
      <c r="R100" s="159"/>
      <c r="S100" s="158" t="s">
        <v>12</v>
      </c>
      <c r="T100" s="159"/>
      <c r="U100" s="158" t="s">
        <v>12</v>
      </c>
      <c r="V100" s="159"/>
      <c r="W100" s="158" t="s">
        <v>12</v>
      </c>
      <c r="X100" s="159"/>
      <c r="Y100" s="158" t="s">
        <v>12</v>
      </c>
      <c r="Z100" s="159"/>
      <c r="AA100" s="158" t="s">
        <v>12</v>
      </c>
      <c r="AB100" s="159"/>
      <c r="AC100" s="158" t="s">
        <v>12</v>
      </c>
      <c r="AD100" s="159"/>
      <c r="AE100" s="158" t="s">
        <v>12</v>
      </c>
      <c r="AF100" s="159"/>
      <c r="AG100" s="158" t="s">
        <v>12</v>
      </c>
      <c r="AH100" s="159"/>
      <c r="AI100" s="158" t="s">
        <v>12</v>
      </c>
      <c r="AJ100" s="159"/>
      <c r="AK100" s="158" t="s">
        <v>12</v>
      </c>
      <c r="AL100" s="159"/>
      <c r="AM100" s="158" t="s">
        <v>12</v>
      </c>
      <c r="AN100" s="159"/>
      <c r="AO100" s="158" t="s">
        <v>12</v>
      </c>
      <c r="AP100" s="159"/>
      <c r="AQ100" s="158" t="s">
        <v>12</v>
      </c>
      <c r="AR100" s="159"/>
      <c r="AS100" s="158" t="s">
        <v>12</v>
      </c>
      <c r="AT100" s="159"/>
      <c r="AU100" s="158" t="s">
        <v>12</v>
      </c>
      <c r="AV100" s="159"/>
      <c r="AW100" s="64" t="s">
        <v>12</v>
      </c>
      <c r="AX100" s="75" t="s">
        <v>12</v>
      </c>
      <c r="AY100" s="149"/>
      <c r="AZ100" s="150"/>
      <c r="BA100" s="149"/>
      <c r="BB100" s="150"/>
      <c r="BC100" s="149"/>
      <c r="BD100" s="151"/>
    </row>
    <row r="101" spans="1:56">
      <c r="A101" s="93"/>
      <c r="B101" s="19">
        <f>B100+1</f>
        <v>42461</v>
      </c>
      <c r="C101" s="21" t="s">
        <v>17</v>
      </c>
      <c r="D101" s="20" t="s">
        <v>53</v>
      </c>
      <c r="E101" s="160" t="s">
        <v>12</v>
      </c>
      <c r="F101" s="161"/>
      <c r="G101" s="154" t="s">
        <v>12</v>
      </c>
      <c r="H101" s="155"/>
      <c r="I101" s="154" t="s">
        <v>12</v>
      </c>
      <c r="J101" s="155"/>
      <c r="K101" s="154" t="s">
        <v>12</v>
      </c>
      <c r="L101" s="155"/>
      <c r="M101" s="156" t="s">
        <v>12</v>
      </c>
      <c r="N101" s="157"/>
      <c r="O101" s="158" t="s">
        <v>12</v>
      </c>
      <c r="P101" s="159"/>
      <c r="Q101" s="158" t="s">
        <v>12</v>
      </c>
      <c r="R101" s="159"/>
      <c r="S101" s="158" t="s">
        <v>12</v>
      </c>
      <c r="T101" s="159"/>
      <c r="U101" s="158" t="s">
        <v>12</v>
      </c>
      <c r="V101" s="159"/>
      <c r="W101" s="158" t="s">
        <v>12</v>
      </c>
      <c r="X101" s="159"/>
      <c r="Y101" s="158" t="s">
        <v>12</v>
      </c>
      <c r="Z101" s="159"/>
      <c r="AA101" s="158" t="s">
        <v>12</v>
      </c>
      <c r="AB101" s="159"/>
      <c r="AC101" s="158" t="s">
        <v>12</v>
      </c>
      <c r="AD101" s="159"/>
      <c r="AE101" s="158" t="s">
        <v>12</v>
      </c>
      <c r="AF101" s="159"/>
      <c r="AG101" s="158" t="s">
        <v>12</v>
      </c>
      <c r="AH101" s="159"/>
      <c r="AI101" s="158" t="s">
        <v>12</v>
      </c>
      <c r="AJ101" s="159"/>
      <c r="AK101" s="158" t="s">
        <v>12</v>
      </c>
      <c r="AL101" s="159"/>
      <c r="AM101" s="158" t="s">
        <v>12</v>
      </c>
      <c r="AN101" s="159"/>
      <c r="AO101" s="158" t="s">
        <v>12</v>
      </c>
      <c r="AP101" s="159"/>
      <c r="AQ101" s="158" t="s">
        <v>12</v>
      </c>
      <c r="AR101" s="159"/>
      <c r="AS101" s="158" t="s">
        <v>12</v>
      </c>
      <c r="AT101" s="159"/>
      <c r="AU101" s="158" t="s">
        <v>12</v>
      </c>
      <c r="AV101" s="159"/>
      <c r="AW101" s="64" t="s">
        <v>12</v>
      </c>
      <c r="AX101" s="75" t="s">
        <v>12</v>
      </c>
      <c r="AY101" s="149"/>
      <c r="AZ101" s="150"/>
      <c r="BA101" s="149"/>
      <c r="BB101" s="150"/>
      <c r="BC101" s="149"/>
      <c r="BD101" s="151"/>
    </row>
    <row r="102" spans="1:56">
      <c r="A102" s="93"/>
      <c r="B102" s="19">
        <f>B101+1</f>
        <v>42462</v>
      </c>
      <c r="C102" s="21" t="s">
        <v>16</v>
      </c>
      <c r="D102" s="17" t="s">
        <v>53</v>
      </c>
      <c r="E102" s="160" t="s">
        <v>12</v>
      </c>
      <c r="F102" s="161"/>
      <c r="G102" s="154" t="s">
        <v>12</v>
      </c>
      <c r="H102" s="155"/>
      <c r="I102" s="154" t="s">
        <v>12</v>
      </c>
      <c r="J102" s="155"/>
      <c r="K102" s="154" t="s">
        <v>12</v>
      </c>
      <c r="L102" s="155"/>
      <c r="M102" s="156" t="s">
        <v>12</v>
      </c>
      <c r="N102" s="157"/>
      <c r="O102" s="158" t="s">
        <v>12</v>
      </c>
      <c r="P102" s="159"/>
      <c r="Q102" s="158" t="s">
        <v>12</v>
      </c>
      <c r="R102" s="159"/>
      <c r="S102" s="158" t="s">
        <v>12</v>
      </c>
      <c r="T102" s="159"/>
      <c r="U102" s="158" t="s">
        <v>12</v>
      </c>
      <c r="V102" s="159"/>
      <c r="W102" s="158" t="s">
        <v>12</v>
      </c>
      <c r="X102" s="159"/>
      <c r="Y102" s="158" t="s">
        <v>12</v>
      </c>
      <c r="Z102" s="159"/>
      <c r="AA102" s="158" t="s">
        <v>12</v>
      </c>
      <c r="AB102" s="159"/>
      <c r="AC102" s="158" t="s">
        <v>12</v>
      </c>
      <c r="AD102" s="159"/>
      <c r="AE102" s="158" t="s">
        <v>12</v>
      </c>
      <c r="AF102" s="159"/>
      <c r="AG102" s="158" t="s">
        <v>12</v>
      </c>
      <c r="AH102" s="159"/>
      <c r="AI102" s="158" t="s">
        <v>12</v>
      </c>
      <c r="AJ102" s="159"/>
      <c r="AK102" s="158" t="s">
        <v>12</v>
      </c>
      <c r="AL102" s="159"/>
      <c r="AM102" s="158" t="s">
        <v>12</v>
      </c>
      <c r="AN102" s="159"/>
      <c r="AO102" s="158" t="s">
        <v>12</v>
      </c>
      <c r="AP102" s="159"/>
      <c r="AQ102" s="158" t="s">
        <v>12</v>
      </c>
      <c r="AR102" s="159"/>
      <c r="AS102" s="158" t="s">
        <v>12</v>
      </c>
      <c r="AT102" s="159"/>
      <c r="AU102" s="158" t="s">
        <v>12</v>
      </c>
      <c r="AV102" s="159"/>
      <c r="AW102" s="68" t="s">
        <v>12</v>
      </c>
      <c r="AX102" s="75" t="s">
        <v>12</v>
      </c>
      <c r="AY102" s="149"/>
      <c r="AZ102" s="150"/>
      <c r="BA102" s="149"/>
      <c r="BB102" s="150"/>
      <c r="BC102" s="149"/>
      <c r="BD102" s="151"/>
    </row>
    <row r="103" spans="1:56">
      <c r="A103" s="94">
        <f>A97+1</f>
        <v>14</v>
      </c>
      <c r="B103" s="19">
        <f>B102+2</f>
        <v>42464</v>
      </c>
      <c r="C103" s="18" t="s">
        <v>21</v>
      </c>
      <c r="D103" s="20" t="s">
        <v>15</v>
      </c>
      <c r="E103" s="160" t="s">
        <v>12</v>
      </c>
      <c r="F103" s="161"/>
      <c r="G103" s="154" t="s">
        <v>12</v>
      </c>
      <c r="H103" s="155"/>
      <c r="I103" s="154" t="s">
        <v>12</v>
      </c>
      <c r="J103" s="155"/>
      <c r="K103" s="154" t="s">
        <v>12</v>
      </c>
      <c r="L103" s="155"/>
      <c r="M103" s="156" t="s">
        <v>12</v>
      </c>
      <c r="N103" s="157"/>
      <c r="O103" s="158" t="s">
        <v>12</v>
      </c>
      <c r="P103" s="159"/>
      <c r="Q103" s="158" t="s">
        <v>12</v>
      </c>
      <c r="R103" s="159"/>
      <c r="S103" s="158" t="s">
        <v>12</v>
      </c>
      <c r="T103" s="159"/>
      <c r="U103" s="158" t="s">
        <v>12</v>
      </c>
      <c r="V103" s="159"/>
      <c r="W103" s="158" t="s">
        <v>12</v>
      </c>
      <c r="X103" s="159"/>
      <c r="Y103" s="158" t="s">
        <v>12</v>
      </c>
      <c r="Z103" s="159"/>
      <c r="AA103" s="158" t="s">
        <v>12</v>
      </c>
      <c r="AB103" s="159"/>
      <c r="AC103" s="158" t="s">
        <v>12</v>
      </c>
      <c r="AD103" s="159"/>
      <c r="AE103" s="158" t="s">
        <v>12</v>
      </c>
      <c r="AF103" s="159"/>
      <c r="AG103" s="158" t="s">
        <v>12</v>
      </c>
      <c r="AH103" s="159"/>
      <c r="AI103" s="158" t="s">
        <v>12</v>
      </c>
      <c r="AJ103" s="159"/>
      <c r="AK103" s="158" t="s">
        <v>12</v>
      </c>
      <c r="AL103" s="159"/>
      <c r="AM103" s="158" t="s">
        <v>12</v>
      </c>
      <c r="AN103" s="159"/>
      <c r="AO103" s="158" t="s">
        <v>12</v>
      </c>
      <c r="AP103" s="159"/>
      <c r="AQ103" s="158" t="s">
        <v>12</v>
      </c>
      <c r="AR103" s="159"/>
      <c r="AS103" s="158" t="s">
        <v>12</v>
      </c>
      <c r="AT103" s="159"/>
      <c r="AU103" s="158" t="s">
        <v>12</v>
      </c>
      <c r="AV103" s="159"/>
      <c r="AW103" s="64" t="s">
        <v>12</v>
      </c>
      <c r="AX103" s="75" t="s">
        <v>12</v>
      </c>
      <c r="AY103" s="149"/>
      <c r="AZ103" s="150"/>
      <c r="BA103" s="149"/>
      <c r="BB103" s="150"/>
      <c r="BC103" s="149"/>
      <c r="BD103" s="151"/>
    </row>
    <row r="104" spans="1:56">
      <c r="A104" s="94"/>
      <c r="B104" s="19">
        <f>B103+1</f>
        <v>42465</v>
      </c>
      <c r="C104" s="18" t="s">
        <v>20</v>
      </c>
      <c r="D104" s="20" t="s">
        <v>15</v>
      </c>
      <c r="E104" s="160" t="s">
        <v>12</v>
      </c>
      <c r="F104" s="161"/>
      <c r="G104" s="154" t="s">
        <v>12</v>
      </c>
      <c r="H104" s="155"/>
      <c r="I104" s="154" t="s">
        <v>12</v>
      </c>
      <c r="J104" s="155"/>
      <c r="K104" s="154" t="s">
        <v>12</v>
      </c>
      <c r="L104" s="155"/>
      <c r="M104" s="156" t="s">
        <v>12</v>
      </c>
      <c r="N104" s="157"/>
      <c r="O104" s="158" t="s">
        <v>12</v>
      </c>
      <c r="P104" s="159"/>
      <c r="Q104" s="158" t="s">
        <v>12</v>
      </c>
      <c r="R104" s="159"/>
      <c r="S104" s="158" t="s">
        <v>12</v>
      </c>
      <c r="T104" s="159"/>
      <c r="U104" s="158" t="s">
        <v>12</v>
      </c>
      <c r="V104" s="159"/>
      <c r="W104" s="158" t="s">
        <v>12</v>
      </c>
      <c r="X104" s="159"/>
      <c r="Y104" s="158" t="s">
        <v>12</v>
      </c>
      <c r="Z104" s="159"/>
      <c r="AA104" s="158" t="s">
        <v>12</v>
      </c>
      <c r="AB104" s="159"/>
      <c r="AC104" s="158" t="s">
        <v>12</v>
      </c>
      <c r="AD104" s="159"/>
      <c r="AE104" s="158" t="s">
        <v>12</v>
      </c>
      <c r="AF104" s="159"/>
      <c r="AG104" s="158" t="s">
        <v>12</v>
      </c>
      <c r="AH104" s="159"/>
      <c r="AI104" s="158" t="s">
        <v>12</v>
      </c>
      <c r="AJ104" s="159"/>
      <c r="AK104" s="158" t="s">
        <v>12</v>
      </c>
      <c r="AL104" s="159"/>
      <c r="AM104" s="158" t="s">
        <v>12</v>
      </c>
      <c r="AN104" s="159"/>
      <c r="AO104" s="158" t="s">
        <v>12</v>
      </c>
      <c r="AP104" s="159"/>
      <c r="AQ104" s="158" t="s">
        <v>12</v>
      </c>
      <c r="AR104" s="159"/>
      <c r="AS104" s="158" t="s">
        <v>12</v>
      </c>
      <c r="AT104" s="159"/>
      <c r="AU104" s="158" t="s">
        <v>12</v>
      </c>
      <c r="AV104" s="159"/>
      <c r="AW104" s="64" t="s">
        <v>12</v>
      </c>
      <c r="AX104" s="75" t="s">
        <v>12</v>
      </c>
      <c r="AY104" s="149"/>
      <c r="AZ104" s="150"/>
      <c r="BA104" s="149"/>
      <c r="BB104" s="150"/>
      <c r="BC104" s="149"/>
      <c r="BD104" s="151"/>
    </row>
    <row r="105" spans="1:56">
      <c r="A105" s="94"/>
      <c r="B105" s="19">
        <f>B104+1</f>
        <v>42466</v>
      </c>
      <c r="C105" s="18" t="s">
        <v>19</v>
      </c>
      <c r="D105" s="20" t="s">
        <v>15</v>
      </c>
      <c r="E105" s="160" t="s">
        <v>12</v>
      </c>
      <c r="F105" s="161"/>
      <c r="G105" s="154" t="s">
        <v>12</v>
      </c>
      <c r="H105" s="155"/>
      <c r="I105" s="154" t="s">
        <v>12</v>
      </c>
      <c r="J105" s="155"/>
      <c r="K105" s="154" t="s">
        <v>12</v>
      </c>
      <c r="L105" s="155"/>
      <c r="M105" s="156" t="s">
        <v>12</v>
      </c>
      <c r="N105" s="157"/>
      <c r="O105" s="158" t="s">
        <v>12</v>
      </c>
      <c r="P105" s="159"/>
      <c r="Q105" s="158" t="s">
        <v>12</v>
      </c>
      <c r="R105" s="159"/>
      <c r="S105" s="158" t="s">
        <v>12</v>
      </c>
      <c r="T105" s="159"/>
      <c r="U105" s="158" t="s">
        <v>12</v>
      </c>
      <c r="V105" s="159"/>
      <c r="W105" s="158" t="s">
        <v>12</v>
      </c>
      <c r="X105" s="159"/>
      <c r="Y105" s="158" t="s">
        <v>12</v>
      </c>
      <c r="Z105" s="159"/>
      <c r="AA105" s="158" t="s">
        <v>12</v>
      </c>
      <c r="AB105" s="159"/>
      <c r="AC105" s="158" t="s">
        <v>12</v>
      </c>
      <c r="AD105" s="159"/>
      <c r="AE105" s="158" t="s">
        <v>12</v>
      </c>
      <c r="AF105" s="159"/>
      <c r="AG105" s="158" t="s">
        <v>12</v>
      </c>
      <c r="AH105" s="159"/>
      <c r="AI105" s="158" t="s">
        <v>12</v>
      </c>
      <c r="AJ105" s="159"/>
      <c r="AK105" s="158" t="s">
        <v>12</v>
      </c>
      <c r="AL105" s="159"/>
      <c r="AM105" s="158" t="s">
        <v>12</v>
      </c>
      <c r="AN105" s="159"/>
      <c r="AO105" s="158" t="s">
        <v>12</v>
      </c>
      <c r="AP105" s="159"/>
      <c r="AQ105" s="158" t="s">
        <v>12</v>
      </c>
      <c r="AR105" s="159"/>
      <c r="AS105" s="158" t="s">
        <v>12</v>
      </c>
      <c r="AT105" s="159"/>
      <c r="AU105" s="158" t="s">
        <v>12</v>
      </c>
      <c r="AV105" s="159"/>
      <c r="AW105" s="64" t="s">
        <v>12</v>
      </c>
      <c r="AX105" s="75" t="s">
        <v>12</v>
      </c>
      <c r="AY105" s="149"/>
      <c r="AZ105" s="150"/>
      <c r="BA105" s="149"/>
      <c r="BB105" s="150"/>
      <c r="BC105" s="149"/>
      <c r="BD105" s="151"/>
    </row>
    <row r="106" spans="1:56">
      <c r="A106" s="94"/>
      <c r="B106" s="19">
        <f>B105+1</f>
        <v>42467</v>
      </c>
      <c r="C106" s="18" t="s">
        <v>18</v>
      </c>
      <c r="D106" s="20" t="s">
        <v>15</v>
      </c>
      <c r="E106" s="160" t="s">
        <v>12</v>
      </c>
      <c r="F106" s="161"/>
      <c r="G106" s="154" t="s">
        <v>12</v>
      </c>
      <c r="H106" s="155"/>
      <c r="I106" s="154" t="s">
        <v>12</v>
      </c>
      <c r="J106" s="155"/>
      <c r="K106" s="154" t="s">
        <v>12</v>
      </c>
      <c r="L106" s="155"/>
      <c r="M106" s="156" t="s">
        <v>12</v>
      </c>
      <c r="N106" s="157"/>
      <c r="O106" s="158" t="s">
        <v>12</v>
      </c>
      <c r="P106" s="159"/>
      <c r="Q106" s="158" t="s">
        <v>12</v>
      </c>
      <c r="R106" s="159"/>
      <c r="S106" s="158" t="s">
        <v>12</v>
      </c>
      <c r="T106" s="159"/>
      <c r="U106" s="158" t="s">
        <v>12</v>
      </c>
      <c r="V106" s="159"/>
      <c r="W106" s="158" t="s">
        <v>12</v>
      </c>
      <c r="X106" s="159"/>
      <c r="Y106" s="158" t="s">
        <v>12</v>
      </c>
      <c r="Z106" s="159"/>
      <c r="AA106" s="158" t="s">
        <v>12</v>
      </c>
      <c r="AB106" s="159"/>
      <c r="AC106" s="158" t="s">
        <v>12</v>
      </c>
      <c r="AD106" s="159"/>
      <c r="AE106" s="158" t="s">
        <v>12</v>
      </c>
      <c r="AF106" s="159"/>
      <c r="AG106" s="158" t="s">
        <v>12</v>
      </c>
      <c r="AH106" s="159"/>
      <c r="AI106" s="158" t="s">
        <v>12</v>
      </c>
      <c r="AJ106" s="159"/>
      <c r="AK106" s="158" t="s">
        <v>12</v>
      </c>
      <c r="AL106" s="159"/>
      <c r="AM106" s="158" t="s">
        <v>12</v>
      </c>
      <c r="AN106" s="159"/>
      <c r="AO106" s="158" t="s">
        <v>12</v>
      </c>
      <c r="AP106" s="159"/>
      <c r="AQ106" s="158" t="s">
        <v>12</v>
      </c>
      <c r="AR106" s="159"/>
      <c r="AS106" s="158" t="s">
        <v>12</v>
      </c>
      <c r="AT106" s="159"/>
      <c r="AU106" s="158" t="s">
        <v>12</v>
      </c>
      <c r="AV106" s="159"/>
      <c r="AW106" s="64" t="s">
        <v>12</v>
      </c>
      <c r="AX106" s="75" t="s">
        <v>12</v>
      </c>
      <c r="AY106" s="149"/>
      <c r="AZ106" s="150"/>
      <c r="BA106" s="149"/>
      <c r="BB106" s="150"/>
      <c r="BC106" s="149"/>
      <c r="BD106" s="151"/>
    </row>
    <row r="107" spans="1:56">
      <c r="A107" s="94"/>
      <c r="B107" s="19">
        <f>B106+1</f>
        <v>42468</v>
      </c>
      <c r="C107" s="18" t="s">
        <v>17</v>
      </c>
      <c r="D107" s="20" t="s">
        <v>15</v>
      </c>
      <c r="E107" s="160" t="s">
        <v>12</v>
      </c>
      <c r="F107" s="161"/>
      <c r="G107" s="154" t="s">
        <v>12</v>
      </c>
      <c r="H107" s="155"/>
      <c r="I107" s="154" t="s">
        <v>12</v>
      </c>
      <c r="J107" s="155"/>
      <c r="K107" s="154" t="s">
        <v>12</v>
      </c>
      <c r="L107" s="155"/>
      <c r="M107" s="156" t="s">
        <v>12</v>
      </c>
      <c r="N107" s="157"/>
      <c r="O107" s="158" t="s">
        <v>12</v>
      </c>
      <c r="P107" s="159"/>
      <c r="Q107" s="158" t="s">
        <v>12</v>
      </c>
      <c r="R107" s="159"/>
      <c r="S107" s="158" t="s">
        <v>12</v>
      </c>
      <c r="T107" s="159"/>
      <c r="U107" s="158" t="s">
        <v>12</v>
      </c>
      <c r="V107" s="159"/>
      <c r="W107" s="158" t="s">
        <v>12</v>
      </c>
      <c r="X107" s="159"/>
      <c r="Y107" s="158" t="s">
        <v>12</v>
      </c>
      <c r="Z107" s="159"/>
      <c r="AA107" s="158" t="s">
        <v>12</v>
      </c>
      <c r="AB107" s="159"/>
      <c r="AC107" s="158" t="s">
        <v>12</v>
      </c>
      <c r="AD107" s="159"/>
      <c r="AE107" s="158" t="s">
        <v>12</v>
      </c>
      <c r="AF107" s="159"/>
      <c r="AG107" s="158" t="s">
        <v>12</v>
      </c>
      <c r="AH107" s="159"/>
      <c r="AI107" s="158" t="s">
        <v>12</v>
      </c>
      <c r="AJ107" s="159"/>
      <c r="AK107" s="158" t="s">
        <v>12</v>
      </c>
      <c r="AL107" s="159"/>
      <c r="AM107" s="158" t="s">
        <v>12</v>
      </c>
      <c r="AN107" s="159"/>
      <c r="AO107" s="158" t="s">
        <v>12</v>
      </c>
      <c r="AP107" s="159"/>
      <c r="AQ107" s="158" t="s">
        <v>12</v>
      </c>
      <c r="AR107" s="159"/>
      <c r="AS107" s="158" t="s">
        <v>12</v>
      </c>
      <c r="AT107" s="159"/>
      <c r="AU107" s="158" t="s">
        <v>12</v>
      </c>
      <c r="AV107" s="159"/>
      <c r="AW107" s="64" t="s">
        <v>12</v>
      </c>
      <c r="AX107" s="75" t="s">
        <v>12</v>
      </c>
      <c r="AY107" s="149"/>
      <c r="AZ107" s="150"/>
      <c r="BA107" s="149"/>
      <c r="BB107" s="150"/>
      <c r="BC107" s="149"/>
      <c r="BD107" s="151"/>
    </row>
    <row r="108" spans="1:56">
      <c r="A108" s="94"/>
      <c r="B108" s="19">
        <f>B107+1</f>
        <v>42469</v>
      </c>
      <c r="C108" s="18" t="s">
        <v>16</v>
      </c>
      <c r="D108" s="17" t="s">
        <v>15</v>
      </c>
      <c r="E108" s="160" t="s">
        <v>12</v>
      </c>
      <c r="F108" s="161"/>
      <c r="G108" s="154" t="s">
        <v>12</v>
      </c>
      <c r="H108" s="155"/>
      <c r="I108" s="154" t="s">
        <v>12</v>
      </c>
      <c r="J108" s="155"/>
      <c r="K108" s="154" t="s">
        <v>12</v>
      </c>
      <c r="L108" s="155"/>
      <c r="M108" s="156" t="s">
        <v>12</v>
      </c>
      <c r="N108" s="157"/>
      <c r="O108" s="158" t="s">
        <v>12</v>
      </c>
      <c r="P108" s="159"/>
      <c r="Q108" s="158" t="s">
        <v>12</v>
      </c>
      <c r="R108" s="159"/>
      <c r="S108" s="158" t="s">
        <v>12</v>
      </c>
      <c r="T108" s="159"/>
      <c r="U108" s="158" t="s">
        <v>12</v>
      </c>
      <c r="V108" s="159"/>
      <c r="W108" s="158" t="s">
        <v>12</v>
      </c>
      <c r="X108" s="159"/>
      <c r="Y108" s="158" t="s">
        <v>12</v>
      </c>
      <c r="Z108" s="159"/>
      <c r="AA108" s="158" t="s">
        <v>12</v>
      </c>
      <c r="AB108" s="159"/>
      <c r="AC108" s="158" t="s">
        <v>12</v>
      </c>
      <c r="AD108" s="159"/>
      <c r="AE108" s="158" t="s">
        <v>12</v>
      </c>
      <c r="AF108" s="159"/>
      <c r="AG108" s="158" t="s">
        <v>12</v>
      </c>
      <c r="AH108" s="159"/>
      <c r="AI108" s="158" t="s">
        <v>12</v>
      </c>
      <c r="AJ108" s="159"/>
      <c r="AK108" s="158" t="s">
        <v>12</v>
      </c>
      <c r="AL108" s="159"/>
      <c r="AM108" s="158" t="s">
        <v>12</v>
      </c>
      <c r="AN108" s="159"/>
      <c r="AO108" s="158" t="s">
        <v>12</v>
      </c>
      <c r="AP108" s="159"/>
      <c r="AQ108" s="158" t="s">
        <v>12</v>
      </c>
      <c r="AR108" s="159"/>
      <c r="AS108" s="158" t="s">
        <v>12</v>
      </c>
      <c r="AT108" s="159"/>
      <c r="AU108" s="158" t="s">
        <v>12</v>
      </c>
      <c r="AV108" s="159"/>
      <c r="AW108" s="68" t="s">
        <v>12</v>
      </c>
      <c r="AX108" s="75" t="s">
        <v>12</v>
      </c>
      <c r="AY108" s="149"/>
      <c r="AZ108" s="150"/>
      <c r="BA108" s="149"/>
      <c r="BB108" s="150"/>
      <c r="BC108" s="149"/>
      <c r="BD108" s="151"/>
    </row>
    <row r="109" spans="1:56">
      <c r="A109" s="93">
        <f>A103+1</f>
        <v>15</v>
      </c>
      <c r="B109" s="23">
        <f>B108+2</f>
        <v>42471</v>
      </c>
      <c r="C109" s="26" t="s">
        <v>21</v>
      </c>
      <c r="D109" s="20" t="s">
        <v>9</v>
      </c>
      <c r="E109" s="160" t="s">
        <v>12</v>
      </c>
      <c r="F109" s="161"/>
      <c r="G109" s="154" t="s">
        <v>12</v>
      </c>
      <c r="H109" s="155"/>
      <c r="I109" s="154" t="s">
        <v>12</v>
      </c>
      <c r="J109" s="155"/>
      <c r="K109" s="154" t="s">
        <v>12</v>
      </c>
      <c r="L109" s="155"/>
      <c r="M109" s="156" t="s">
        <v>12</v>
      </c>
      <c r="N109" s="157"/>
      <c r="O109" s="158" t="s">
        <v>12</v>
      </c>
      <c r="P109" s="159"/>
      <c r="Q109" s="158" t="s">
        <v>12</v>
      </c>
      <c r="R109" s="159"/>
      <c r="S109" s="158" t="s">
        <v>12</v>
      </c>
      <c r="T109" s="159"/>
      <c r="U109" s="158" t="s">
        <v>12</v>
      </c>
      <c r="V109" s="159"/>
      <c r="W109" s="158" t="s">
        <v>12</v>
      </c>
      <c r="X109" s="159"/>
      <c r="Y109" s="158" t="s">
        <v>12</v>
      </c>
      <c r="Z109" s="159"/>
      <c r="AA109" s="158" t="s">
        <v>12</v>
      </c>
      <c r="AB109" s="159"/>
      <c r="AC109" s="158" t="s">
        <v>12</v>
      </c>
      <c r="AD109" s="159"/>
      <c r="AE109" s="158" t="s">
        <v>12</v>
      </c>
      <c r="AF109" s="159"/>
      <c r="AG109" s="158" t="s">
        <v>12</v>
      </c>
      <c r="AH109" s="159"/>
      <c r="AI109" s="158" t="s">
        <v>12</v>
      </c>
      <c r="AJ109" s="159"/>
      <c r="AK109" s="158" t="s">
        <v>12</v>
      </c>
      <c r="AL109" s="159"/>
      <c r="AM109" s="158" t="s">
        <v>12</v>
      </c>
      <c r="AN109" s="159"/>
      <c r="AO109" s="158" t="s">
        <v>12</v>
      </c>
      <c r="AP109" s="159"/>
      <c r="AQ109" s="158" t="s">
        <v>12</v>
      </c>
      <c r="AR109" s="159"/>
      <c r="AS109" s="158" t="s">
        <v>12</v>
      </c>
      <c r="AT109" s="159"/>
      <c r="AU109" s="158" t="s">
        <v>12</v>
      </c>
      <c r="AV109" s="159"/>
      <c r="AW109" s="71" t="s">
        <v>12</v>
      </c>
      <c r="AX109" s="76" t="s">
        <v>12</v>
      </c>
      <c r="AY109" s="149"/>
      <c r="AZ109" s="150"/>
      <c r="BA109" s="149"/>
      <c r="BB109" s="150"/>
      <c r="BC109" s="149"/>
      <c r="BD109" s="151"/>
    </row>
    <row r="110" spans="1:56">
      <c r="A110" s="93"/>
      <c r="B110" s="19">
        <f>B109+1</f>
        <v>42472</v>
      </c>
      <c r="C110" s="21" t="s">
        <v>20</v>
      </c>
      <c r="D110" s="20" t="s">
        <v>9</v>
      </c>
      <c r="E110" s="160" t="s">
        <v>12</v>
      </c>
      <c r="F110" s="161"/>
      <c r="G110" s="154" t="s">
        <v>12</v>
      </c>
      <c r="H110" s="155"/>
      <c r="I110" s="154" t="s">
        <v>12</v>
      </c>
      <c r="J110" s="155"/>
      <c r="K110" s="154" t="s">
        <v>12</v>
      </c>
      <c r="L110" s="155"/>
      <c r="M110" s="156" t="s">
        <v>12</v>
      </c>
      <c r="N110" s="157"/>
      <c r="O110" s="158" t="s">
        <v>12</v>
      </c>
      <c r="P110" s="159"/>
      <c r="Q110" s="158" t="s">
        <v>12</v>
      </c>
      <c r="R110" s="159"/>
      <c r="S110" s="158" t="s">
        <v>12</v>
      </c>
      <c r="T110" s="159"/>
      <c r="U110" s="158" t="s">
        <v>12</v>
      </c>
      <c r="V110" s="159"/>
      <c r="W110" s="158" t="s">
        <v>12</v>
      </c>
      <c r="X110" s="159"/>
      <c r="Y110" s="158" t="s">
        <v>12</v>
      </c>
      <c r="Z110" s="159"/>
      <c r="AA110" s="158" t="s">
        <v>12</v>
      </c>
      <c r="AB110" s="159"/>
      <c r="AC110" s="158" t="s">
        <v>12</v>
      </c>
      <c r="AD110" s="159"/>
      <c r="AE110" s="158" t="s">
        <v>12</v>
      </c>
      <c r="AF110" s="159"/>
      <c r="AG110" s="158" t="s">
        <v>12</v>
      </c>
      <c r="AH110" s="159"/>
      <c r="AI110" s="158" t="s">
        <v>12</v>
      </c>
      <c r="AJ110" s="159"/>
      <c r="AK110" s="158" t="s">
        <v>12</v>
      </c>
      <c r="AL110" s="159"/>
      <c r="AM110" s="158" t="s">
        <v>12</v>
      </c>
      <c r="AN110" s="159"/>
      <c r="AO110" s="158" t="s">
        <v>12</v>
      </c>
      <c r="AP110" s="159"/>
      <c r="AQ110" s="158" t="s">
        <v>12</v>
      </c>
      <c r="AR110" s="159"/>
      <c r="AS110" s="158" t="s">
        <v>12</v>
      </c>
      <c r="AT110" s="159"/>
      <c r="AU110" s="158" t="s">
        <v>12</v>
      </c>
      <c r="AV110" s="159"/>
      <c r="AW110" s="64" t="s">
        <v>12</v>
      </c>
      <c r="AX110" s="75" t="s">
        <v>12</v>
      </c>
      <c r="AY110" s="149"/>
      <c r="AZ110" s="150"/>
      <c r="BA110" s="149"/>
      <c r="BB110" s="150"/>
      <c r="BC110" s="149"/>
      <c r="BD110" s="151"/>
    </row>
    <row r="111" spans="1:56">
      <c r="A111" s="93"/>
      <c r="B111" s="19">
        <f>B110+1</f>
        <v>42473</v>
      </c>
      <c r="C111" s="21" t="s">
        <v>19</v>
      </c>
      <c r="D111" s="20" t="s">
        <v>9</v>
      </c>
      <c r="E111" s="160" t="s">
        <v>12</v>
      </c>
      <c r="F111" s="161"/>
      <c r="G111" s="154" t="s">
        <v>12</v>
      </c>
      <c r="H111" s="155"/>
      <c r="I111" s="154" t="s">
        <v>12</v>
      </c>
      <c r="J111" s="155"/>
      <c r="K111" s="154" t="s">
        <v>12</v>
      </c>
      <c r="L111" s="155"/>
      <c r="M111" s="156" t="s">
        <v>12</v>
      </c>
      <c r="N111" s="157"/>
      <c r="O111" s="158" t="s">
        <v>12</v>
      </c>
      <c r="P111" s="159"/>
      <c r="Q111" s="158" t="s">
        <v>12</v>
      </c>
      <c r="R111" s="159"/>
      <c r="S111" s="158" t="s">
        <v>12</v>
      </c>
      <c r="T111" s="159"/>
      <c r="U111" s="158" t="s">
        <v>12</v>
      </c>
      <c r="V111" s="159"/>
      <c r="W111" s="158" t="s">
        <v>12</v>
      </c>
      <c r="X111" s="159"/>
      <c r="Y111" s="158" t="s">
        <v>12</v>
      </c>
      <c r="Z111" s="159"/>
      <c r="AA111" s="158" t="s">
        <v>12</v>
      </c>
      <c r="AB111" s="159"/>
      <c r="AC111" s="158" t="s">
        <v>12</v>
      </c>
      <c r="AD111" s="159"/>
      <c r="AE111" s="158" t="s">
        <v>12</v>
      </c>
      <c r="AF111" s="159"/>
      <c r="AG111" s="158" t="s">
        <v>12</v>
      </c>
      <c r="AH111" s="159"/>
      <c r="AI111" s="158" t="s">
        <v>12</v>
      </c>
      <c r="AJ111" s="159"/>
      <c r="AK111" s="158" t="s">
        <v>12</v>
      </c>
      <c r="AL111" s="159"/>
      <c r="AM111" s="158" t="s">
        <v>12</v>
      </c>
      <c r="AN111" s="159"/>
      <c r="AO111" s="158" t="s">
        <v>12</v>
      </c>
      <c r="AP111" s="159"/>
      <c r="AQ111" s="158" t="s">
        <v>12</v>
      </c>
      <c r="AR111" s="159"/>
      <c r="AS111" s="158" t="s">
        <v>12</v>
      </c>
      <c r="AT111" s="159"/>
      <c r="AU111" s="158" t="s">
        <v>12</v>
      </c>
      <c r="AV111" s="159"/>
      <c r="AW111" s="64" t="s">
        <v>12</v>
      </c>
      <c r="AX111" s="75" t="s">
        <v>12</v>
      </c>
      <c r="AY111" s="149"/>
      <c r="AZ111" s="150"/>
      <c r="BA111" s="149"/>
      <c r="BB111" s="150"/>
      <c r="BC111" s="149"/>
      <c r="BD111" s="151"/>
    </row>
    <row r="112" spans="1:56">
      <c r="A112" s="93"/>
      <c r="B112" s="19">
        <f>B111+1</f>
        <v>42474</v>
      </c>
      <c r="C112" s="21" t="s">
        <v>18</v>
      </c>
      <c r="D112" s="20" t="s">
        <v>9</v>
      </c>
      <c r="E112" s="160" t="s">
        <v>12</v>
      </c>
      <c r="F112" s="161"/>
      <c r="G112" s="154" t="s">
        <v>12</v>
      </c>
      <c r="H112" s="155"/>
      <c r="I112" s="154" t="s">
        <v>12</v>
      </c>
      <c r="J112" s="155"/>
      <c r="K112" s="154" t="s">
        <v>12</v>
      </c>
      <c r="L112" s="155"/>
      <c r="M112" s="156" t="s">
        <v>12</v>
      </c>
      <c r="N112" s="157"/>
      <c r="O112" s="158" t="s">
        <v>12</v>
      </c>
      <c r="P112" s="159"/>
      <c r="Q112" s="158" t="s">
        <v>12</v>
      </c>
      <c r="R112" s="159"/>
      <c r="S112" s="158" t="s">
        <v>12</v>
      </c>
      <c r="T112" s="159"/>
      <c r="U112" s="158" t="s">
        <v>12</v>
      </c>
      <c r="V112" s="159"/>
      <c r="W112" s="158" t="s">
        <v>12</v>
      </c>
      <c r="X112" s="159"/>
      <c r="Y112" s="158" t="s">
        <v>12</v>
      </c>
      <c r="Z112" s="159"/>
      <c r="AA112" s="158" t="s">
        <v>12</v>
      </c>
      <c r="AB112" s="159"/>
      <c r="AC112" s="158" t="s">
        <v>12</v>
      </c>
      <c r="AD112" s="159"/>
      <c r="AE112" s="158" t="s">
        <v>12</v>
      </c>
      <c r="AF112" s="159"/>
      <c r="AG112" s="158" t="s">
        <v>12</v>
      </c>
      <c r="AH112" s="159"/>
      <c r="AI112" s="158" t="s">
        <v>12</v>
      </c>
      <c r="AJ112" s="159"/>
      <c r="AK112" s="158" t="s">
        <v>12</v>
      </c>
      <c r="AL112" s="159"/>
      <c r="AM112" s="158" t="s">
        <v>12</v>
      </c>
      <c r="AN112" s="159"/>
      <c r="AO112" s="158" t="s">
        <v>12</v>
      </c>
      <c r="AP112" s="159"/>
      <c r="AQ112" s="158" t="s">
        <v>12</v>
      </c>
      <c r="AR112" s="159"/>
      <c r="AS112" s="158" t="s">
        <v>12</v>
      </c>
      <c r="AT112" s="159"/>
      <c r="AU112" s="158" t="s">
        <v>12</v>
      </c>
      <c r="AV112" s="159"/>
      <c r="AW112" s="64" t="s">
        <v>12</v>
      </c>
      <c r="AX112" s="75" t="s">
        <v>12</v>
      </c>
      <c r="AY112" s="149"/>
      <c r="AZ112" s="150"/>
      <c r="BA112" s="149"/>
      <c r="BB112" s="150"/>
      <c r="BC112" s="149"/>
      <c r="BD112" s="151"/>
    </row>
    <row r="113" spans="1:56">
      <c r="A113" s="93"/>
      <c r="B113" s="19">
        <f>B112+1</f>
        <v>42475</v>
      </c>
      <c r="C113" s="21" t="s">
        <v>17</v>
      </c>
      <c r="D113" s="20" t="s">
        <v>9</v>
      </c>
      <c r="E113" s="160" t="s">
        <v>12</v>
      </c>
      <c r="F113" s="161"/>
      <c r="G113" s="154" t="s">
        <v>12</v>
      </c>
      <c r="H113" s="155"/>
      <c r="I113" s="154" t="s">
        <v>12</v>
      </c>
      <c r="J113" s="155"/>
      <c r="K113" s="154" t="s">
        <v>12</v>
      </c>
      <c r="L113" s="155"/>
      <c r="M113" s="156" t="s">
        <v>12</v>
      </c>
      <c r="N113" s="157"/>
      <c r="O113" s="158" t="s">
        <v>12</v>
      </c>
      <c r="P113" s="159"/>
      <c r="Q113" s="158" t="s">
        <v>12</v>
      </c>
      <c r="R113" s="159"/>
      <c r="S113" s="158" t="s">
        <v>12</v>
      </c>
      <c r="T113" s="159"/>
      <c r="U113" s="158" t="s">
        <v>12</v>
      </c>
      <c r="V113" s="159"/>
      <c r="W113" s="158" t="s">
        <v>12</v>
      </c>
      <c r="X113" s="159"/>
      <c r="Y113" s="158" t="s">
        <v>12</v>
      </c>
      <c r="Z113" s="159"/>
      <c r="AA113" s="158" t="s">
        <v>12</v>
      </c>
      <c r="AB113" s="159"/>
      <c r="AC113" s="158" t="s">
        <v>12</v>
      </c>
      <c r="AD113" s="159"/>
      <c r="AE113" s="158" t="s">
        <v>12</v>
      </c>
      <c r="AF113" s="159"/>
      <c r="AG113" s="158" t="s">
        <v>12</v>
      </c>
      <c r="AH113" s="159"/>
      <c r="AI113" s="158" t="s">
        <v>12</v>
      </c>
      <c r="AJ113" s="159"/>
      <c r="AK113" s="158" t="s">
        <v>12</v>
      </c>
      <c r="AL113" s="159"/>
      <c r="AM113" s="158" t="s">
        <v>12</v>
      </c>
      <c r="AN113" s="159"/>
      <c r="AO113" s="158" t="s">
        <v>12</v>
      </c>
      <c r="AP113" s="159"/>
      <c r="AQ113" s="158" t="s">
        <v>12</v>
      </c>
      <c r="AR113" s="159"/>
      <c r="AS113" s="158" t="s">
        <v>12</v>
      </c>
      <c r="AT113" s="159"/>
      <c r="AU113" s="158" t="s">
        <v>12</v>
      </c>
      <c r="AV113" s="159"/>
      <c r="AW113" s="64" t="s">
        <v>12</v>
      </c>
      <c r="AX113" s="75" t="s">
        <v>12</v>
      </c>
      <c r="AY113" s="149"/>
      <c r="AZ113" s="150"/>
      <c r="BA113" s="149"/>
      <c r="BB113" s="150"/>
      <c r="BC113" s="149"/>
      <c r="BD113" s="151"/>
    </row>
    <row r="114" spans="1:56">
      <c r="A114" s="93"/>
      <c r="B114" s="19">
        <f>B113+1</f>
        <v>42476</v>
      </c>
      <c r="C114" s="21" t="s">
        <v>16</v>
      </c>
      <c r="D114" s="17" t="s">
        <v>9</v>
      </c>
      <c r="E114" s="160" t="s">
        <v>12</v>
      </c>
      <c r="F114" s="161"/>
      <c r="G114" s="154" t="s">
        <v>12</v>
      </c>
      <c r="H114" s="155"/>
      <c r="I114" s="154" t="s">
        <v>12</v>
      </c>
      <c r="J114" s="155"/>
      <c r="K114" s="154" t="s">
        <v>12</v>
      </c>
      <c r="L114" s="155"/>
      <c r="M114" s="156" t="s">
        <v>12</v>
      </c>
      <c r="N114" s="157"/>
      <c r="O114" s="158" t="s">
        <v>12</v>
      </c>
      <c r="P114" s="159"/>
      <c r="Q114" s="158" t="s">
        <v>12</v>
      </c>
      <c r="R114" s="159"/>
      <c r="S114" s="158" t="s">
        <v>12</v>
      </c>
      <c r="T114" s="159"/>
      <c r="U114" s="158" t="s">
        <v>12</v>
      </c>
      <c r="V114" s="159"/>
      <c r="W114" s="158" t="s">
        <v>12</v>
      </c>
      <c r="X114" s="159"/>
      <c r="Y114" s="158" t="s">
        <v>12</v>
      </c>
      <c r="Z114" s="159"/>
      <c r="AA114" s="158" t="s">
        <v>12</v>
      </c>
      <c r="AB114" s="159"/>
      <c r="AC114" s="158" t="s">
        <v>12</v>
      </c>
      <c r="AD114" s="159"/>
      <c r="AE114" s="158" t="s">
        <v>12</v>
      </c>
      <c r="AF114" s="159"/>
      <c r="AG114" s="158" t="s">
        <v>12</v>
      </c>
      <c r="AH114" s="159"/>
      <c r="AI114" s="158" t="s">
        <v>12</v>
      </c>
      <c r="AJ114" s="159"/>
      <c r="AK114" s="158" t="s">
        <v>12</v>
      </c>
      <c r="AL114" s="159"/>
      <c r="AM114" s="158" t="s">
        <v>12</v>
      </c>
      <c r="AN114" s="159"/>
      <c r="AO114" s="158" t="s">
        <v>12</v>
      </c>
      <c r="AP114" s="159"/>
      <c r="AQ114" s="158" t="s">
        <v>12</v>
      </c>
      <c r="AR114" s="159"/>
      <c r="AS114" s="158" t="s">
        <v>12</v>
      </c>
      <c r="AT114" s="159"/>
      <c r="AU114" s="158" t="s">
        <v>12</v>
      </c>
      <c r="AV114" s="159"/>
      <c r="AW114" s="68" t="s">
        <v>12</v>
      </c>
      <c r="AX114" s="75" t="s">
        <v>12</v>
      </c>
      <c r="AY114" s="149"/>
      <c r="AZ114" s="150"/>
      <c r="BA114" s="149"/>
      <c r="BB114" s="150"/>
      <c r="BC114" s="149"/>
      <c r="BD114" s="151"/>
    </row>
    <row r="115" spans="1:56">
      <c r="A115" s="94">
        <f>A109+1</f>
        <v>16</v>
      </c>
      <c r="B115" s="23">
        <f>B114+2</f>
        <v>42478</v>
      </c>
      <c r="C115" s="22" t="s">
        <v>21</v>
      </c>
      <c r="D115" s="20" t="s">
        <v>53</v>
      </c>
      <c r="E115" s="160" t="s">
        <v>12</v>
      </c>
      <c r="F115" s="161"/>
      <c r="G115" s="154" t="s">
        <v>12</v>
      </c>
      <c r="H115" s="155"/>
      <c r="I115" s="154" t="s">
        <v>12</v>
      </c>
      <c r="J115" s="155"/>
      <c r="K115" s="154" t="s">
        <v>12</v>
      </c>
      <c r="L115" s="155"/>
      <c r="M115" s="156" t="s">
        <v>12</v>
      </c>
      <c r="N115" s="157"/>
      <c r="O115" s="158" t="s">
        <v>12</v>
      </c>
      <c r="P115" s="159"/>
      <c r="Q115" s="158" t="s">
        <v>12</v>
      </c>
      <c r="R115" s="159"/>
      <c r="S115" s="158" t="s">
        <v>12</v>
      </c>
      <c r="T115" s="159"/>
      <c r="U115" s="158" t="s">
        <v>12</v>
      </c>
      <c r="V115" s="159"/>
      <c r="W115" s="158" t="s">
        <v>12</v>
      </c>
      <c r="X115" s="159"/>
      <c r="Y115" s="158" t="s">
        <v>12</v>
      </c>
      <c r="Z115" s="159"/>
      <c r="AA115" s="158" t="s">
        <v>12</v>
      </c>
      <c r="AB115" s="159"/>
      <c r="AC115" s="158" t="s">
        <v>12</v>
      </c>
      <c r="AD115" s="159"/>
      <c r="AE115" s="158" t="s">
        <v>12</v>
      </c>
      <c r="AF115" s="159"/>
      <c r="AG115" s="158" t="s">
        <v>12</v>
      </c>
      <c r="AH115" s="159"/>
      <c r="AI115" s="158" t="s">
        <v>12</v>
      </c>
      <c r="AJ115" s="159"/>
      <c r="AK115" s="158" t="s">
        <v>12</v>
      </c>
      <c r="AL115" s="159"/>
      <c r="AM115" s="158" t="s">
        <v>12</v>
      </c>
      <c r="AN115" s="159"/>
      <c r="AO115" s="158" t="s">
        <v>12</v>
      </c>
      <c r="AP115" s="159"/>
      <c r="AQ115" s="158" t="s">
        <v>12</v>
      </c>
      <c r="AR115" s="159"/>
      <c r="AS115" s="158" t="s">
        <v>12</v>
      </c>
      <c r="AT115" s="159"/>
      <c r="AU115" s="158" t="s">
        <v>12</v>
      </c>
      <c r="AV115" s="159"/>
      <c r="AW115" s="64" t="s">
        <v>12</v>
      </c>
      <c r="AX115" s="75" t="s">
        <v>12</v>
      </c>
      <c r="AY115" s="149"/>
      <c r="AZ115" s="150"/>
      <c r="BA115" s="149"/>
      <c r="BB115" s="150"/>
      <c r="BC115" s="149"/>
      <c r="BD115" s="151"/>
    </row>
    <row r="116" spans="1:56">
      <c r="A116" s="94"/>
      <c r="B116" s="19">
        <f>B115+1</f>
        <v>42479</v>
      </c>
      <c r="C116" s="18" t="s">
        <v>20</v>
      </c>
      <c r="D116" s="20" t="s">
        <v>53</v>
      </c>
      <c r="E116" s="160" t="s">
        <v>12</v>
      </c>
      <c r="F116" s="161"/>
      <c r="G116" s="154" t="s">
        <v>12</v>
      </c>
      <c r="H116" s="155"/>
      <c r="I116" s="154" t="s">
        <v>12</v>
      </c>
      <c r="J116" s="155"/>
      <c r="K116" s="154" t="s">
        <v>12</v>
      </c>
      <c r="L116" s="155"/>
      <c r="M116" s="156" t="s">
        <v>12</v>
      </c>
      <c r="N116" s="157"/>
      <c r="O116" s="158" t="s">
        <v>12</v>
      </c>
      <c r="P116" s="159"/>
      <c r="Q116" s="158" t="s">
        <v>12</v>
      </c>
      <c r="R116" s="159"/>
      <c r="S116" s="158" t="s">
        <v>12</v>
      </c>
      <c r="T116" s="159"/>
      <c r="U116" s="158" t="s">
        <v>12</v>
      </c>
      <c r="V116" s="159"/>
      <c r="W116" s="158" t="s">
        <v>12</v>
      </c>
      <c r="X116" s="159"/>
      <c r="Y116" s="158" t="s">
        <v>12</v>
      </c>
      <c r="Z116" s="159"/>
      <c r="AA116" s="158" t="s">
        <v>12</v>
      </c>
      <c r="AB116" s="159"/>
      <c r="AC116" s="158" t="s">
        <v>12</v>
      </c>
      <c r="AD116" s="159"/>
      <c r="AE116" s="158" t="s">
        <v>12</v>
      </c>
      <c r="AF116" s="159"/>
      <c r="AG116" s="158" t="s">
        <v>12</v>
      </c>
      <c r="AH116" s="159"/>
      <c r="AI116" s="158" t="s">
        <v>12</v>
      </c>
      <c r="AJ116" s="159"/>
      <c r="AK116" s="158" t="s">
        <v>12</v>
      </c>
      <c r="AL116" s="159"/>
      <c r="AM116" s="158" t="s">
        <v>12</v>
      </c>
      <c r="AN116" s="159"/>
      <c r="AO116" s="158" t="s">
        <v>12</v>
      </c>
      <c r="AP116" s="159"/>
      <c r="AQ116" s="158" t="s">
        <v>12</v>
      </c>
      <c r="AR116" s="159"/>
      <c r="AS116" s="158" t="s">
        <v>12</v>
      </c>
      <c r="AT116" s="159"/>
      <c r="AU116" s="158" t="s">
        <v>12</v>
      </c>
      <c r="AV116" s="159"/>
      <c r="AW116" s="64" t="s">
        <v>12</v>
      </c>
      <c r="AX116" s="75" t="s">
        <v>12</v>
      </c>
      <c r="AY116" s="149"/>
      <c r="AZ116" s="150"/>
      <c r="BA116" s="149"/>
      <c r="BB116" s="150"/>
      <c r="BC116" s="149"/>
      <c r="BD116" s="151"/>
    </row>
    <row r="117" spans="1:56">
      <c r="A117" s="94"/>
      <c r="B117" s="19">
        <f>B116+1</f>
        <v>42480</v>
      </c>
      <c r="C117" s="18" t="s">
        <v>19</v>
      </c>
      <c r="D117" s="20" t="s">
        <v>53</v>
      </c>
      <c r="E117" s="160" t="s">
        <v>12</v>
      </c>
      <c r="F117" s="161"/>
      <c r="G117" s="154" t="s">
        <v>12</v>
      </c>
      <c r="H117" s="155"/>
      <c r="I117" s="154" t="s">
        <v>12</v>
      </c>
      <c r="J117" s="155"/>
      <c r="K117" s="154" t="s">
        <v>12</v>
      </c>
      <c r="L117" s="155"/>
      <c r="M117" s="156" t="s">
        <v>12</v>
      </c>
      <c r="N117" s="157"/>
      <c r="O117" s="158" t="s">
        <v>12</v>
      </c>
      <c r="P117" s="159"/>
      <c r="Q117" s="158" t="s">
        <v>12</v>
      </c>
      <c r="R117" s="159"/>
      <c r="S117" s="158" t="s">
        <v>12</v>
      </c>
      <c r="T117" s="159"/>
      <c r="U117" s="158" t="s">
        <v>12</v>
      </c>
      <c r="V117" s="159"/>
      <c r="W117" s="158" t="s">
        <v>12</v>
      </c>
      <c r="X117" s="159"/>
      <c r="Y117" s="158" t="s">
        <v>12</v>
      </c>
      <c r="Z117" s="159"/>
      <c r="AA117" s="158" t="s">
        <v>12</v>
      </c>
      <c r="AB117" s="159"/>
      <c r="AC117" s="158" t="s">
        <v>12</v>
      </c>
      <c r="AD117" s="159"/>
      <c r="AE117" s="158" t="s">
        <v>12</v>
      </c>
      <c r="AF117" s="159"/>
      <c r="AG117" s="158" t="s">
        <v>12</v>
      </c>
      <c r="AH117" s="159"/>
      <c r="AI117" s="158" t="s">
        <v>12</v>
      </c>
      <c r="AJ117" s="159"/>
      <c r="AK117" s="158" t="s">
        <v>12</v>
      </c>
      <c r="AL117" s="159"/>
      <c r="AM117" s="158" t="s">
        <v>12</v>
      </c>
      <c r="AN117" s="159"/>
      <c r="AO117" s="158" t="s">
        <v>12</v>
      </c>
      <c r="AP117" s="159"/>
      <c r="AQ117" s="158" t="s">
        <v>12</v>
      </c>
      <c r="AR117" s="159"/>
      <c r="AS117" s="158" t="s">
        <v>12</v>
      </c>
      <c r="AT117" s="159"/>
      <c r="AU117" s="158" t="s">
        <v>12</v>
      </c>
      <c r="AV117" s="159"/>
      <c r="AW117" s="64" t="s">
        <v>12</v>
      </c>
      <c r="AX117" s="75" t="s">
        <v>12</v>
      </c>
      <c r="AY117" s="149"/>
      <c r="AZ117" s="150"/>
      <c r="BA117" s="149"/>
      <c r="BB117" s="150"/>
      <c r="BC117" s="149"/>
      <c r="BD117" s="151"/>
    </row>
    <row r="118" spans="1:56">
      <c r="A118" s="94"/>
      <c r="B118" s="19">
        <f>B117+1</f>
        <v>42481</v>
      </c>
      <c r="C118" s="18" t="s">
        <v>18</v>
      </c>
      <c r="D118" s="20" t="s">
        <v>53</v>
      </c>
      <c r="E118" s="160" t="s">
        <v>12</v>
      </c>
      <c r="F118" s="161"/>
      <c r="G118" s="154" t="s">
        <v>12</v>
      </c>
      <c r="H118" s="155"/>
      <c r="I118" s="154" t="s">
        <v>12</v>
      </c>
      <c r="J118" s="155"/>
      <c r="K118" s="154" t="s">
        <v>12</v>
      </c>
      <c r="L118" s="155"/>
      <c r="M118" s="156" t="s">
        <v>12</v>
      </c>
      <c r="N118" s="157"/>
      <c r="O118" s="158" t="s">
        <v>12</v>
      </c>
      <c r="P118" s="159"/>
      <c r="Q118" s="158" t="s">
        <v>12</v>
      </c>
      <c r="R118" s="159"/>
      <c r="S118" s="158" t="s">
        <v>12</v>
      </c>
      <c r="T118" s="159"/>
      <c r="U118" s="158" t="s">
        <v>12</v>
      </c>
      <c r="V118" s="159"/>
      <c r="W118" s="158" t="s">
        <v>12</v>
      </c>
      <c r="X118" s="159"/>
      <c r="Y118" s="158" t="s">
        <v>12</v>
      </c>
      <c r="Z118" s="159"/>
      <c r="AA118" s="158" t="s">
        <v>12</v>
      </c>
      <c r="AB118" s="159"/>
      <c r="AC118" s="158" t="s">
        <v>12</v>
      </c>
      <c r="AD118" s="159"/>
      <c r="AE118" s="158" t="s">
        <v>12</v>
      </c>
      <c r="AF118" s="159"/>
      <c r="AG118" s="158" t="s">
        <v>12</v>
      </c>
      <c r="AH118" s="159"/>
      <c r="AI118" s="158" t="s">
        <v>12</v>
      </c>
      <c r="AJ118" s="159"/>
      <c r="AK118" s="158" t="s">
        <v>12</v>
      </c>
      <c r="AL118" s="159"/>
      <c r="AM118" s="158" t="s">
        <v>12</v>
      </c>
      <c r="AN118" s="159"/>
      <c r="AO118" s="158" t="s">
        <v>12</v>
      </c>
      <c r="AP118" s="159"/>
      <c r="AQ118" s="158" t="s">
        <v>12</v>
      </c>
      <c r="AR118" s="159"/>
      <c r="AS118" s="158" t="s">
        <v>12</v>
      </c>
      <c r="AT118" s="159"/>
      <c r="AU118" s="158" t="s">
        <v>12</v>
      </c>
      <c r="AV118" s="159"/>
      <c r="AW118" s="64" t="s">
        <v>12</v>
      </c>
      <c r="AX118" s="75" t="s">
        <v>12</v>
      </c>
      <c r="AY118" s="149"/>
      <c r="AZ118" s="150"/>
      <c r="BA118" s="149"/>
      <c r="BB118" s="150"/>
      <c r="BC118" s="149"/>
      <c r="BD118" s="151"/>
    </row>
    <row r="119" spans="1:56">
      <c r="A119" s="94"/>
      <c r="B119" s="19">
        <f>B118+1</f>
        <v>42482</v>
      </c>
      <c r="C119" s="18" t="s">
        <v>17</v>
      </c>
      <c r="D119" s="20" t="s">
        <v>53</v>
      </c>
      <c r="E119" s="160" t="s">
        <v>12</v>
      </c>
      <c r="F119" s="161"/>
      <c r="G119" s="154" t="s">
        <v>12</v>
      </c>
      <c r="H119" s="155"/>
      <c r="I119" s="154" t="s">
        <v>12</v>
      </c>
      <c r="J119" s="155"/>
      <c r="K119" s="154" t="s">
        <v>12</v>
      </c>
      <c r="L119" s="155"/>
      <c r="M119" s="156" t="s">
        <v>12</v>
      </c>
      <c r="N119" s="157"/>
      <c r="O119" s="158" t="s">
        <v>12</v>
      </c>
      <c r="P119" s="159"/>
      <c r="Q119" s="158" t="s">
        <v>12</v>
      </c>
      <c r="R119" s="159"/>
      <c r="S119" s="158" t="s">
        <v>12</v>
      </c>
      <c r="T119" s="159"/>
      <c r="U119" s="158" t="s">
        <v>12</v>
      </c>
      <c r="V119" s="159"/>
      <c r="W119" s="158" t="s">
        <v>12</v>
      </c>
      <c r="X119" s="159"/>
      <c r="Y119" s="158" t="s">
        <v>12</v>
      </c>
      <c r="Z119" s="159"/>
      <c r="AA119" s="158" t="s">
        <v>12</v>
      </c>
      <c r="AB119" s="159"/>
      <c r="AC119" s="158" t="s">
        <v>12</v>
      </c>
      <c r="AD119" s="159"/>
      <c r="AE119" s="158" t="s">
        <v>12</v>
      </c>
      <c r="AF119" s="159"/>
      <c r="AG119" s="158" t="s">
        <v>12</v>
      </c>
      <c r="AH119" s="159"/>
      <c r="AI119" s="158" t="s">
        <v>12</v>
      </c>
      <c r="AJ119" s="159"/>
      <c r="AK119" s="158" t="s">
        <v>12</v>
      </c>
      <c r="AL119" s="159"/>
      <c r="AM119" s="158" t="s">
        <v>12</v>
      </c>
      <c r="AN119" s="159"/>
      <c r="AO119" s="158" t="s">
        <v>12</v>
      </c>
      <c r="AP119" s="159"/>
      <c r="AQ119" s="158" t="s">
        <v>12</v>
      </c>
      <c r="AR119" s="159"/>
      <c r="AS119" s="158" t="s">
        <v>12</v>
      </c>
      <c r="AT119" s="159"/>
      <c r="AU119" s="158" t="s">
        <v>12</v>
      </c>
      <c r="AV119" s="159"/>
      <c r="AW119" s="64" t="s">
        <v>12</v>
      </c>
      <c r="AX119" s="75" t="s">
        <v>12</v>
      </c>
      <c r="AY119" s="149"/>
      <c r="AZ119" s="150"/>
      <c r="BA119" s="149"/>
      <c r="BB119" s="150"/>
      <c r="BC119" s="149"/>
      <c r="BD119" s="151"/>
    </row>
    <row r="120" spans="1:56">
      <c r="A120" s="94"/>
      <c r="B120" s="19">
        <f>B119+1</f>
        <v>42483</v>
      </c>
      <c r="C120" s="18" t="s">
        <v>16</v>
      </c>
      <c r="D120" s="17" t="s">
        <v>53</v>
      </c>
      <c r="E120" s="160" t="s">
        <v>12</v>
      </c>
      <c r="F120" s="161"/>
      <c r="G120" s="154" t="s">
        <v>12</v>
      </c>
      <c r="H120" s="155"/>
      <c r="I120" s="154" t="s">
        <v>12</v>
      </c>
      <c r="J120" s="155"/>
      <c r="K120" s="154" t="s">
        <v>12</v>
      </c>
      <c r="L120" s="155"/>
      <c r="M120" s="156" t="s">
        <v>12</v>
      </c>
      <c r="N120" s="157"/>
      <c r="O120" s="158" t="s">
        <v>12</v>
      </c>
      <c r="P120" s="159"/>
      <c r="Q120" s="158" t="s">
        <v>12</v>
      </c>
      <c r="R120" s="159"/>
      <c r="S120" s="158" t="s">
        <v>12</v>
      </c>
      <c r="T120" s="159"/>
      <c r="U120" s="158" t="s">
        <v>12</v>
      </c>
      <c r="V120" s="159"/>
      <c r="W120" s="158" t="s">
        <v>12</v>
      </c>
      <c r="X120" s="159"/>
      <c r="Y120" s="158" t="s">
        <v>12</v>
      </c>
      <c r="Z120" s="159"/>
      <c r="AA120" s="158" t="s">
        <v>12</v>
      </c>
      <c r="AB120" s="159"/>
      <c r="AC120" s="158" t="s">
        <v>12</v>
      </c>
      <c r="AD120" s="159"/>
      <c r="AE120" s="158" t="s">
        <v>12</v>
      </c>
      <c r="AF120" s="159"/>
      <c r="AG120" s="158" t="s">
        <v>12</v>
      </c>
      <c r="AH120" s="159"/>
      <c r="AI120" s="158" t="s">
        <v>12</v>
      </c>
      <c r="AJ120" s="159"/>
      <c r="AK120" s="158" t="s">
        <v>12</v>
      </c>
      <c r="AL120" s="159"/>
      <c r="AM120" s="158" t="s">
        <v>12</v>
      </c>
      <c r="AN120" s="159"/>
      <c r="AO120" s="158" t="s">
        <v>12</v>
      </c>
      <c r="AP120" s="159"/>
      <c r="AQ120" s="158" t="s">
        <v>12</v>
      </c>
      <c r="AR120" s="159"/>
      <c r="AS120" s="158" t="s">
        <v>12</v>
      </c>
      <c r="AT120" s="159"/>
      <c r="AU120" s="158" t="s">
        <v>12</v>
      </c>
      <c r="AV120" s="159"/>
      <c r="AW120" s="68" t="s">
        <v>12</v>
      </c>
      <c r="AX120" s="75" t="s">
        <v>12</v>
      </c>
      <c r="AY120" s="149"/>
      <c r="AZ120" s="150"/>
      <c r="BA120" s="149"/>
      <c r="BB120" s="150"/>
      <c r="BC120" s="149"/>
      <c r="BD120" s="151"/>
    </row>
    <row r="121" spans="1:56">
      <c r="A121" s="93">
        <f>A115+1</f>
        <v>17</v>
      </c>
      <c r="B121" s="19">
        <f>B120+2</f>
        <v>42485</v>
      </c>
      <c r="C121" s="21" t="s">
        <v>21</v>
      </c>
      <c r="D121" s="20" t="s">
        <v>15</v>
      </c>
      <c r="E121" s="160" t="s">
        <v>12</v>
      </c>
      <c r="F121" s="161"/>
      <c r="G121" s="154" t="s">
        <v>12</v>
      </c>
      <c r="H121" s="155"/>
      <c r="I121" s="154" t="s">
        <v>12</v>
      </c>
      <c r="J121" s="155"/>
      <c r="K121" s="154" t="s">
        <v>12</v>
      </c>
      <c r="L121" s="155"/>
      <c r="M121" s="156" t="s">
        <v>12</v>
      </c>
      <c r="N121" s="157"/>
      <c r="O121" s="158" t="s">
        <v>12</v>
      </c>
      <c r="P121" s="159"/>
      <c r="Q121" s="158" t="s">
        <v>12</v>
      </c>
      <c r="R121" s="159"/>
      <c r="S121" s="158" t="s">
        <v>12</v>
      </c>
      <c r="T121" s="159"/>
      <c r="U121" s="158" t="s">
        <v>12</v>
      </c>
      <c r="V121" s="159"/>
      <c r="W121" s="158" t="s">
        <v>12</v>
      </c>
      <c r="X121" s="159"/>
      <c r="Y121" s="158" t="s">
        <v>12</v>
      </c>
      <c r="Z121" s="159"/>
      <c r="AA121" s="158" t="s">
        <v>12</v>
      </c>
      <c r="AB121" s="159"/>
      <c r="AC121" s="158" t="s">
        <v>12</v>
      </c>
      <c r="AD121" s="159"/>
      <c r="AE121" s="158" t="s">
        <v>12</v>
      </c>
      <c r="AF121" s="159"/>
      <c r="AG121" s="158" t="s">
        <v>12</v>
      </c>
      <c r="AH121" s="159"/>
      <c r="AI121" s="158" t="s">
        <v>12</v>
      </c>
      <c r="AJ121" s="159"/>
      <c r="AK121" s="158" t="s">
        <v>12</v>
      </c>
      <c r="AL121" s="159"/>
      <c r="AM121" s="158" t="s">
        <v>12</v>
      </c>
      <c r="AN121" s="159"/>
      <c r="AO121" s="158" t="s">
        <v>12</v>
      </c>
      <c r="AP121" s="159"/>
      <c r="AQ121" s="158" t="s">
        <v>12</v>
      </c>
      <c r="AR121" s="159"/>
      <c r="AS121" s="158" t="s">
        <v>12</v>
      </c>
      <c r="AT121" s="159"/>
      <c r="AU121" s="158" t="s">
        <v>12</v>
      </c>
      <c r="AV121" s="159"/>
      <c r="AW121" s="64" t="s">
        <v>12</v>
      </c>
      <c r="AX121" s="75" t="s">
        <v>12</v>
      </c>
      <c r="AY121" s="149"/>
      <c r="AZ121" s="150"/>
      <c r="BA121" s="149"/>
      <c r="BB121" s="150"/>
      <c r="BC121" s="149"/>
      <c r="BD121" s="151"/>
    </row>
    <row r="122" spans="1:56">
      <c r="A122" s="93"/>
      <c r="B122" s="19">
        <f>B121+1</f>
        <v>42486</v>
      </c>
      <c r="C122" s="21" t="s">
        <v>20</v>
      </c>
      <c r="D122" s="20" t="s">
        <v>15</v>
      </c>
      <c r="E122" s="160" t="s">
        <v>12</v>
      </c>
      <c r="F122" s="161"/>
      <c r="G122" s="154" t="s">
        <v>12</v>
      </c>
      <c r="H122" s="155"/>
      <c r="I122" s="154" t="s">
        <v>12</v>
      </c>
      <c r="J122" s="155"/>
      <c r="K122" s="154" t="s">
        <v>12</v>
      </c>
      <c r="L122" s="155"/>
      <c r="M122" s="156" t="s">
        <v>12</v>
      </c>
      <c r="N122" s="157"/>
      <c r="O122" s="158" t="s">
        <v>12</v>
      </c>
      <c r="P122" s="159"/>
      <c r="Q122" s="158" t="s">
        <v>12</v>
      </c>
      <c r="R122" s="159"/>
      <c r="S122" s="158" t="s">
        <v>12</v>
      </c>
      <c r="T122" s="159"/>
      <c r="U122" s="158" t="s">
        <v>12</v>
      </c>
      <c r="V122" s="159"/>
      <c r="W122" s="158" t="s">
        <v>12</v>
      </c>
      <c r="X122" s="159"/>
      <c r="Y122" s="158" t="s">
        <v>12</v>
      </c>
      <c r="Z122" s="159"/>
      <c r="AA122" s="158" t="s">
        <v>12</v>
      </c>
      <c r="AB122" s="159"/>
      <c r="AC122" s="158" t="s">
        <v>12</v>
      </c>
      <c r="AD122" s="159"/>
      <c r="AE122" s="158" t="s">
        <v>12</v>
      </c>
      <c r="AF122" s="159"/>
      <c r="AG122" s="158" t="s">
        <v>12</v>
      </c>
      <c r="AH122" s="159"/>
      <c r="AI122" s="158" t="s">
        <v>12</v>
      </c>
      <c r="AJ122" s="159"/>
      <c r="AK122" s="158" t="s">
        <v>12</v>
      </c>
      <c r="AL122" s="159"/>
      <c r="AM122" s="158" t="s">
        <v>12</v>
      </c>
      <c r="AN122" s="159"/>
      <c r="AO122" s="158" t="s">
        <v>12</v>
      </c>
      <c r="AP122" s="159"/>
      <c r="AQ122" s="158" t="s">
        <v>12</v>
      </c>
      <c r="AR122" s="159"/>
      <c r="AS122" s="158" t="s">
        <v>12</v>
      </c>
      <c r="AT122" s="159"/>
      <c r="AU122" s="158" t="s">
        <v>12</v>
      </c>
      <c r="AV122" s="159"/>
      <c r="AW122" s="64" t="s">
        <v>12</v>
      </c>
      <c r="AX122" s="75" t="s">
        <v>12</v>
      </c>
      <c r="AY122" s="149"/>
      <c r="AZ122" s="150"/>
      <c r="BA122" s="149"/>
      <c r="BB122" s="150"/>
      <c r="BC122" s="149"/>
      <c r="BD122" s="151"/>
    </row>
    <row r="123" spans="1:56">
      <c r="A123" s="93"/>
      <c r="B123" s="19">
        <f>B122+1</f>
        <v>42487</v>
      </c>
      <c r="C123" s="21" t="s">
        <v>19</v>
      </c>
      <c r="D123" s="20" t="s">
        <v>15</v>
      </c>
      <c r="E123" s="160" t="s">
        <v>12</v>
      </c>
      <c r="F123" s="161"/>
      <c r="G123" s="154" t="s">
        <v>12</v>
      </c>
      <c r="H123" s="155"/>
      <c r="I123" s="154" t="s">
        <v>12</v>
      </c>
      <c r="J123" s="155"/>
      <c r="K123" s="154" t="s">
        <v>12</v>
      </c>
      <c r="L123" s="155"/>
      <c r="M123" s="156" t="s">
        <v>12</v>
      </c>
      <c r="N123" s="157"/>
      <c r="O123" s="158" t="s">
        <v>12</v>
      </c>
      <c r="P123" s="159"/>
      <c r="Q123" s="158" t="s">
        <v>12</v>
      </c>
      <c r="R123" s="159"/>
      <c r="S123" s="158" t="s">
        <v>12</v>
      </c>
      <c r="T123" s="159"/>
      <c r="U123" s="158" t="s">
        <v>12</v>
      </c>
      <c r="V123" s="159"/>
      <c r="W123" s="158" t="s">
        <v>12</v>
      </c>
      <c r="X123" s="159"/>
      <c r="Y123" s="158" t="s">
        <v>12</v>
      </c>
      <c r="Z123" s="159"/>
      <c r="AA123" s="158" t="s">
        <v>12</v>
      </c>
      <c r="AB123" s="159"/>
      <c r="AC123" s="158" t="s">
        <v>12</v>
      </c>
      <c r="AD123" s="159"/>
      <c r="AE123" s="158" t="s">
        <v>12</v>
      </c>
      <c r="AF123" s="159"/>
      <c r="AG123" s="158" t="s">
        <v>12</v>
      </c>
      <c r="AH123" s="159"/>
      <c r="AI123" s="158" t="s">
        <v>12</v>
      </c>
      <c r="AJ123" s="159"/>
      <c r="AK123" s="158" t="s">
        <v>12</v>
      </c>
      <c r="AL123" s="159"/>
      <c r="AM123" s="158" t="s">
        <v>12</v>
      </c>
      <c r="AN123" s="159"/>
      <c r="AO123" s="158" t="s">
        <v>12</v>
      </c>
      <c r="AP123" s="159"/>
      <c r="AQ123" s="158" t="s">
        <v>12</v>
      </c>
      <c r="AR123" s="159"/>
      <c r="AS123" s="158" t="s">
        <v>12</v>
      </c>
      <c r="AT123" s="159"/>
      <c r="AU123" s="158" t="s">
        <v>12</v>
      </c>
      <c r="AV123" s="159"/>
      <c r="AW123" s="64" t="s">
        <v>12</v>
      </c>
      <c r="AX123" s="75" t="s">
        <v>12</v>
      </c>
      <c r="AY123" s="149"/>
      <c r="AZ123" s="150"/>
      <c r="BA123" s="149"/>
      <c r="BB123" s="150"/>
      <c r="BC123" s="149"/>
      <c r="BD123" s="151"/>
    </row>
    <row r="124" spans="1:56">
      <c r="A124" s="93"/>
      <c r="B124" s="19">
        <f>B123+1</f>
        <v>42488</v>
      </c>
      <c r="C124" s="21" t="s">
        <v>18</v>
      </c>
      <c r="D124" s="20" t="s">
        <v>15</v>
      </c>
      <c r="E124" s="160" t="s">
        <v>12</v>
      </c>
      <c r="F124" s="161"/>
      <c r="G124" s="154" t="s">
        <v>12</v>
      </c>
      <c r="H124" s="155"/>
      <c r="I124" s="154" t="s">
        <v>12</v>
      </c>
      <c r="J124" s="155"/>
      <c r="K124" s="154" t="s">
        <v>12</v>
      </c>
      <c r="L124" s="155"/>
      <c r="M124" s="156" t="s">
        <v>12</v>
      </c>
      <c r="N124" s="157"/>
      <c r="O124" s="158" t="s">
        <v>12</v>
      </c>
      <c r="P124" s="159"/>
      <c r="Q124" s="158" t="s">
        <v>12</v>
      </c>
      <c r="R124" s="159"/>
      <c r="S124" s="158" t="s">
        <v>12</v>
      </c>
      <c r="T124" s="159"/>
      <c r="U124" s="158" t="s">
        <v>12</v>
      </c>
      <c r="V124" s="159"/>
      <c r="W124" s="158" t="s">
        <v>12</v>
      </c>
      <c r="X124" s="159"/>
      <c r="Y124" s="158" t="s">
        <v>12</v>
      </c>
      <c r="Z124" s="159"/>
      <c r="AA124" s="158" t="s">
        <v>12</v>
      </c>
      <c r="AB124" s="159"/>
      <c r="AC124" s="158" t="s">
        <v>12</v>
      </c>
      <c r="AD124" s="159"/>
      <c r="AE124" s="158" t="s">
        <v>12</v>
      </c>
      <c r="AF124" s="159"/>
      <c r="AG124" s="158" t="s">
        <v>12</v>
      </c>
      <c r="AH124" s="159"/>
      <c r="AI124" s="158" t="s">
        <v>12</v>
      </c>
      <c r="AJ124" s="159"/>
      <c r="AK124" s="158" t="s">
        <v>12</v>
      </c>
      <c r="AL124" s="159"/>
      <c r="AM124" s="158" t="s">
        <v>12</v>
      </c>
      <c r="AN124" s="159"/>
      <c r="AO124" s="158" t="s">
        <v>12</v>
      </c>
      <c r="AP124" s="159"/>
      <c r="AQ124" s="158" t="s">
        <v>12</v>
      </c>
      <c r="AR124" s="159"/>
      <c r="AS124" s="158" t="s">
        <v>12</v>
      </c>
      <c r="AT124" s="159"/>
      <c r="AU124" s="158" t="s">
        <v>12</v>
      </c>
      <c r="AV124" s="159"/>
      <c r="AW124" s="64" t="s">
        <v>12</v>
      </c>
      <c r="AX124" s="75" t="s">
        <v>12</v>
      </c>
      <c r="AY124" s="149"/>
      <c r="AZ124" s="150"/>
      <c r="BA124" s="149"/>
      <c r="BB124" s="150"/>
      <c r="BC124" s="149"/>
      <c r="BD124" s="151"/>
    </row>
    <row r="125" spans="1:56">
      <c r="A125" s="93"/>
      <c r="B125" s="19">
        <f>B124+1</f>
        <v>42489</v>
      </c>
      <c r="C125" s="21" t="s">
        <v>17</v>
      </c>
      <c r="D125" s="20" t="s">
        <v>15</v>
      </c>
      <c r="E125" s="160" t="s">
        <v>12</v>
      </c>
      <c r="F125" s="161"/>
      <c r="G125" s="154" t="s">
        <v>12</v>
      </c>
      <c r="H125" s="155"/>
      <c r="I125" s="154" t="s">
        <v>12</v>
      </c>
      <c r="J125" s="155"/>
      <c r="K125" s="154" t="s">
        <v>12</v>
      </c>
      <c r="L125" s="155"/>
      <c r="M125" s="156" t="s">
        <v>12</v>
      </c>
      <c r="N125" s="157"/>
      <c r="O125" s="158" t="s">
        <v>12</v>
      </c>
      <c r="P125" s="159"/>
      <c r="Q125" s="158" t="s">
        <v>12</v>
      </c>
      <c r="R125" s="159"/>
      <c r="S125" s="158" t="s">
        <v>12</v>
      </c>
      <c r="T125" s="159"/>
      <c r="U125" s="158" t="s">
        <v>12</v>
      </c>
      <c r="V125" s="159"/>
      <c r="W125" s="158" t="s">
        <v>12</v>
      </c>
      <c r="X125" s="159"/>
      <c r="Y125" s="158" t="s">
        <v>12</v>
      </c>
      <c r="Z125" s="159"/>
      <c r="AA125" s="158" t="s">
        <v>12</v>
      </c>
      <c r="AB125" s="159"/>
      <c r="AC125" s="158" t="s">
        <v>12</v>
      </c>
      <c r="AD125" s="159"/>
      <c r="AE125" s="158" t="s">
        <v>12</v>
      </c>
      <c r="AF125" s="159"/>
      <c r="AG125" s="158" t="s">
        <v>12</v>
      </c>
      <c r="AH125" s="159"/>
      <c r="AI125" s="158" t="s">
        <v>12</v>
      </c>
      <c r="AJ125" s="159"/>
      <c r="AK125" s="158" t="s">
        <v>12</v>
      </c>
      <c r="AL125" s="159"/>
      <c r="AM125" s="158" t="s">
        <v>12</v>
      </c>
      <c r="AN125" s="159"/>
      <c r="AO125" s="158" t="s">
        <v>12</v>
      </c>
      <c r="AP125" s="159"/>
      <c r="AQ125" s="158" t="s">
        <v>12</v>
      </c>
      <c r="AR125" s="159"/>
      <c r="AS125" s="158" t="s">
        <v>12</v>
      </c>
      <c r="AT125" s="159"/>
      <c r="AU125" s="158" t="s">
        <v>12</v>
      </c>
      <c r="AV125" s="159"/>
      <c r="AW125" s="64" t="s">
        <v>12</v>
      </c>
      <c r="AX125" s="75" t="s">
        <v>12</v>
      </c>
      <c r="AY125" s="149"/>
      <c r="AZ125" s="150"/>
      <c r="BA125" s="149"/>
      <c r="BB125" s="150"/>
      <c r="BC125" s="149"/>
      <c r="BD125" s="151"/>
    </row>
    <row r="126" spans="1:56">
      <c r="A126" s="93"/>
      <c r="B126" s="19">
        <f>B125+1</f>
        <v>42490</v>
      </c>
      <c r="C126" s="21" t="s">
        <v>16</v>
      </c>
      <c r="D126" s="17" t="s">
        <v>15</v>
      </c>
      <c r="E126" s="160" t="s">
        <v>12</v>
      </c>
      <c r="F126" s="161"/>
      <c r="G126" s="154" t="s">
        <v>12</v>
      </c>
      <c r="H126" s="155"/>
      <c r="I126" s="154" t="s">
        <v>12</v>
      </c>
      <c r="J126" s="155"/>
      <c r="K126" s="154" t="s">
        <v>12</v>
      </c>
      <c r="L126" s="155"/>
      <c r="M126" s="156" t="s">
        <v>12</v>
      </c>
      <c r="N126" s="157"/>
      <c r="O126" s="158" t="s">
        <v>12</v>
      </c>
      <c r="P126" s="159"/>
      <c r="Q126" s="158" t="s">
        <v>12</v>
      </c>
      <c r="R126" s="159"/>
      <c r="S126" s="158" t="s">
        <v>12</v>
      </c>
      <c r="T126" s="159"/>
      <c r="U126" s="158" t="s">
        <v>12</v>
      </c>
      <c r="V126" s="159"/>
      <c r="W126" s="158" t="s">
        <v>12</v>
      </c>
      <c r="X126" s="159"/>
      <c r="Y126" s="158" t="s">
        <v>12</v>
      </c>
      <c r="Z126" s="159"/>
      <c r="AA126" s="158" t="s">
        <v>12</v>
      </c>
      <c r="AB126" s="159"/>
      <c r="AC126" s="158" t="s">
        <v>12</v>
      </c>
      <c r="AD126" s="159"/>
      <c r="AE126" s="158" t="s">
        <v>12</v>
      </c>
      <c r="AF126" s="159"/>
      <c r="AG126" s="158" t="s">
        <v>12</v>
      </c>
      <c r="AH126" s="159"/>
      <c r="AI126" s="158" t="s">
        <v>12</v>
      </c>
      <c r="AJ126" s="159"/>
      <c r="AK126" s="158" t="s">
        <v>12</v>
      </c>
      <c r="AL126" s="159"/>
      <c r="AM126" s="158" t="s">
        <v>12</v>
      </c>
      <c r="AN126" s="159"/>
      <c r="AO126" s="158" t="s">
        <v>12</v>
      </c>
      <c r="AP126" s="159"/>
      <c r="AQ126" s="158" t="s">
        <v>12</v>
      </c>
      <c r="AR126" s="159"/>
      <c r="AS126" s="158" t="s">
        <v>12</v>
      </c>
      <c r="AT126" s="159"/>
      <c r="AU126" s="158" t="s">
        <v>12</v>
      </c>
      <c r="AV126" s="159"/>
      <c r="AW126" s="68" t="s">
        <v>12</v>
      </c>
      <c r="AX126" s="75" t="s">
        <v>12</v>
      </c>
      <c r="AY126" s="149"/>
      <c r="AZ126" s="150"/>
      <c r="BA126" s="149"/>
      <c r="BB126" s="150"/>
      <c r="BC126" s="149"/>
      <c r="BD126" s="151"/>
    </row>
    <row r="127" spans="1:56">
      <c r="A127" s="94">
        <f>A121+1</f>
        <v>18</v>
      </c>
      <c r="B127" s="25">
        <f>B126+2</f>
        <v>42492</v>
      </c>
      <c r="C127" s="27" t="s">
        <v>21</v>
      </c>
      <c r="D127" s="20" t="s">
        <v>9</v>
      </c>
      <c r="E127" s="160" t="s">
        <v>12</v>
      </c>
      <c r="F127" s="161"/>
      <c r="G127" s="154" t="s">
        <v>12</v>
      </c>
      <c r="H127" s="155"/>
      <c r="I127" s="154" t="s">
        <v>12</v>
      </c>
      <c r="J127" s="155"/>
      <c r="K127" s="154" t="s">
        <v>12</v>
      </c>
      <c r="L127" s="155"/>
      <c r="M127" s="156" t="s">
        <v>12</v>
      </c>
      <c r="N127" s="157"/>
      <c r="O127" s="158" t="s">
        <v>12</v>
      </c>
      <c r="P127" s="159"/>
      <c r="Q127" s="158" t="s">
        <v>12</v>
      </c>
      <c r="R127" s="159"/>
      <c r="S127" s="158" t="s">
        <v>12</v>
      </c>
      <c r="T127" s="159"/>
      <c r="U127" s="158" t="s">
        <v>12</v>
      </c>
      <c r="V127" s="159"/>
      <c r="W127" s="158" t="s">
        <v>12</v>
      </c>
      <c r="X127" s="159"/>
      <c r="Y127" s="158" t="s">
        <v>12</v>
      </c>
      <c r="Z127" s="159"/>
      <c r="AA127" s="158" t="s">
        <v>12</v>
      </c>
      <c r="AB127" s="159"/>
      <c r="AC127" s="158" t="s">
        <v>12</v>
      </c>
      <c r="AD127" s="159"/>
      <c r="AE127" s="158" t="s">
        <v>12</v>
      </c>
      <c r="AF127" s="159"/>
      <c r="AG127" s="158" t="s">
        <v>12</v>
      </c>
      <c r="AH127" s="159"/>
      <c r="AI127" s="158" t="s">
        <v>12</v>
      </c>
      <c r="AJ127" s="159"/>
      <c r="AK127" s="158" t="s">
        <v>12</v>
      </c>
      <c r="AL127" s="159"/>
      <c r="AM127" s="158" t="s">
        <v>12</v>
      </c>
      <c r="AN127" s="159"/>
      <c r="AO127" s="158" t="s">
        <v>12</v>
      </c>
      <c r="AP127" s="159"/>
      <c r="AQ127" s="158" t="s">
        <v>12</v>
      </c>
      <c r="AR127" s="159"/>
      <c r="AS127" s="158" t="s">
        <v>12</v>
      </c>
      <c r="AT127" s="159"/>
      <c r="AU127" s="158" t="s">
        <v>12</v>
      </c>
      <c r="AV127" s="159"/>
      <c r="AW127" s="64" t="s">
        <v>12</v>
      </c>
      <c r="AX127" s="75" t="s">
        <v>12</v>
      </c>
      <c r="AY127" s="149"/>
      <c r="AZ127" s="150"/>
      <c r="BA127" s="149"/>
      <c r="BB127" s="150"/>
      <c r="BC127" s="149"/>
      <c r="BD127" s="151"/>
    </row>
    <row r="128" spans="1:56">
      <c r="A128" s="94"/>
      <c r="B128" s="19">
        <f>B127+1</f>
        <v>42493</v>
      </c>
      <c r="C128" s="18" t="s">
        <v>20</v>
      </c>
      <c r="D128" s="20" t="s">
        <v>9</v>
      </c>
      <c r="E128" s="160" t="s">
        <v>12</v>
      </c>
      <c r="F128" s="161"/>
      <c r="G128" s="154" t="s">
        <v>12</v>
      </c>
      <c r="H128" s="155"/>
      <c r="I128" s="154" t="s">
        <v>12</v>
      </c>
      <c r="J128" s="155"/>
      <c r="K128" s="154" t="s">
        <v>12</v>
      </c>
      <c r="L128" s="155"/>
      <c r="M128" s="156" t="s">
        <v>12</v>
      </c>
      <c r="N128" s="157"/>
      <c r="O128" s="158" t="s">
        <v>12</v>
      </c>
      <c r="P128" s="159"/>
      <c r="Q128" s="158" t="s">
        <v>12</v>
      </c>
      <c r="R128" s="159"/>
      <c r="S128" s="158" t="s">
        <v>12</v>
      </c>
      <c r="T128" s="159"/>
      <c r="U128" s="158" t="s">
        <v>12</v>
      </c>
      <c r="V128" s="159"/>
      <c r="W128" s="158" t="s">
        <v>12</v>
      </c>
      <c r="X128" s="159"/>
      <c r="Y128" s="158" t="s">
        <v>12</v>
      </c>
      <c r="Z128" s="159"/>
      <c r="AA128" s="158" t="s">
        <v>12</v>
      </c>
      <c r="AB128" s="159"/>
      <c r="AC128" s="158" t="s">
        <v>12</v>
      </c>
      <c r="AD128" s="159"/>
      <c r="AE128" s="158" t="s">
        <v>12</v>
      </c>
      <c r="AF128" s="159"/>
      <c r="AG128" s="158" t="s">
        <v>12</v>
      </c>
      <c r="AH128" s="159"/>
      <c r="AI128" s="158" t="s">
        <v>12</v>
      </c>
      <c r="AJ128" s="159"/>
      <c r="AK128" s="158" t="s">
        <v>12</v>
      </c>
      <c r="AL128" s="159"/>
      <c r="AM128" s="158" t="s">
        <v>12</v>
      </c>
      <c r="AN128" s="159"/>
      <c r="AO128" s="158" t="s">
        <v>12</v>
      </c>
      <c r="AP128" s="159"/>
      <c r="AQ128" s="158" t="s">
        <v>12</v>
      </c>
      <c r="AR128" s="159"/>
      <c r="AS128" s="158" t="s">
        <v>12</v>
      </c>
      <c r="AT128" s="159"/>
      <c r="AU128" s="158" t="s">
        <v>12</v>
      </c>
      <c r="AV128" s="159"/>
      <c r="AW128" s="64" t="s">
        <v>12</v>
      </c>
      <c r="AX128" s="75" t="s">
        <v>12</v>
      </c>
      <c r="AY128" s="149"/>
      <c r="AZ128" s="150"/>
      <c r="BA128" s="149"/>
      <c r="BB128" s="150"/>
      <c r="BC128" s="149"/>
      <c r="BD128" s="151"/>
    </row>
    <row r="129" spans="1:56">
      <c r="A129" s="94"/>
      <c r="B129" s="19">
        <f>B128+1</f>
        <v>42494</v>
      </c>
      <c r="C129" s="18" t="s">
        <v>19</v>
      </c>
      <c r="D129" s="20" t="s">
        <v>9</v>
      </c>
      <c r="E129" s="160" t="s">
        <v>12</v>
      </c>
      <c r="F129" s="161"/>
      <c r="G129" s="154" t="s">
        <v>12</v>
      </c>
      <c r="H129" s="155"/>
      <c r="I129" s="154" t="s">
        <v>12</v>
      </c>
      <c r="J129" s="155"/>
      <c r="K129" s="154" t="s">
        <v>12</v>
      </c>
      <c r="L129" s="155"/>
      <c r="M129" s="156" t="s">
        <v>12</v>
      </c>
      <c r="N129" s="157"/>
      <c r="O129" s="158" t="s">
        <v>12</v>
      </c>
      <c r="P129" s="159"/>
      <c r="Q129" s="158" t="s">
        <v>12</v>
      </c>
      <c r="R129" s="159"/>
      <c r="S129" s="158" t="s">
        <v>12</v>
      </c>
      <c r="T129" s="159"/>
      <c r="U129" s="158" t="s">
        <v>12</v>
      </c>
      <c r="V129" s="159"/>
      <c r="W129" s="158" t="s">
        <v>12</v>
      </c>
      <c r="X129" s="159"/>
      <c r="Y129" s="158" t="s">
        <v>12</v>
      </c>
      <c r="Z129" s="159"/>
      <c r="AA129" s="158" t="s">
        <v>12</v>
      </c>
      <c r="AB129" s="159"/>
      <c r="AC129" s="158" t="s">
        <v>12</v>
      </c>
      <c r="AD129" s="159"/>
      <c r="AE129" s="158" t="s">
        <v>12</v>
      </c>
      <c r="AF129" s="159"/>
      <c r="AG129" s="158" t="s">
        <v>12</v>
      </c>
      <c r="AH129" s="159"/>
      <c r="AI129" s="158" t="s">
        <v>12</v>
      </c>
      <c r="AJ129" s="159"/>
      <c r="AK129" s="158" t="s">
        <v>12</v>
      </c>
      <c r="AL129" s="159"/>
      <c r="AM129" s="158" t="s">
        <v>12</v>
      </c>
      <c r="AN129" s="159"/>
      <c r="AO129" s="158" t="s">
        <v>12</v>
      </c>
      <c r="AP129" s="159"/>
      <c r="AQ129" s="158" t="s">
        <v>12</v>
      </c>
      <c r="AR129" s="159"/>
      <c r="AS129" s="158" t="s">
        <v>12</v>
      </c>
      <c r="AT129" s="159"/>
      <c r="AU129" s="158" t="s">
        <v>12</v>
      </c>
      <c r="AV129" s="159"/>
      <c r="AW129" s="64" t="s">
        <v>12</v>
      </c>
      <c r="AX129" s="75" t="s">
        <v>12</v>
      </c>
      <c r="AY129" s="149"/>
      <c r="AZ129" s="150"/>
      <c r="BA129" s="149"/>
      <c r="BB129" s="150"/>
      <c r="BC129" s="149"/>
      <c r="BD129" s="151"/>
    </row>
    <row r="130" spans="1:56">
      <c r="A130" s="94"/>
      <c r="B130" s="23">
        <f>B129+1</f>
        <v>42495</v>
      </c>
      <c r="C130" s="22" t="s">
        <v>18</v>
      </c>
      <c r="D130" s="20" t="s">
        <v>9</v>
      </c>
      <c r="E130" s="160" t="s">
        <v>12</v>
      </c>
      <c r="F130" s="161"/>
      <c r="G130" s="154" t="s">
        <v>12</v>
      </c>
      <c r="H130" s="155"/>
      <c r="I130" s="154" t="s">
        <v>12</v>
      </c>
      <c r="J130" s="155"/>
      <c r="K130" s="154" t="s">
        <v>12</v>
      </c>
      <c r="L130" s="155"/>
      <c r="M130" s="156" t="s">
        <v>12</v>
      </c>
      <c r="N130" s="157"/>
      <c r="O130" s="158" t="s">
        <v>12</v>
      </c>
      <c r="P130" s="159"/>
      <c r="Q130" s="158" t="s">
        <v>12</v>
      </c>
      <c r="R130" s="159"/>
      <c r="S130" s="158" t="s">
        <v>12</v>
      </c>
      <c r="T130" s="159"/>
      <c r="U130" s="158" t="s">
        <v>12</v>
      </c>
      <c r="V130" s="159"/>
      <c r="W130" s="158" t="s">
        <v>12</v>
      </c>
      <c r="X130" s="159"/>
      <c r="Y130" s="158" t="s">
        <v>12</v>
      </c>
      <c r="Z130" s="159"/>
      <c r="AA130" s="158" t="s">
        <v>12</v>
      </c>
      <c r="AB130" s="159"/>
      <c r="AC130" s="158" t="s">
        <v>12</v>
      </c>
      <c r="AD130" s="159"/>
      <c r="AE130" s="158" t="s">
        <v>12</v>
      </c>
      <c r="AF130" s="159"/>
      <c r="AG130" s="158" t="s">
        <v>12</v>
      </c>
      <c r="AH130" s="159"/>
      <c r="AI130" s="158" t="s">
        <v>12</v>
      </c>
      <c r="AJ130" s="159"/>
      <c r="AK130" s="158" t="s">
        <v>12</v>
      </c>
      <c r="AL130" s="159"/>
      <c r="AM130" s="158" t="s">
        <v>12</v>
      </c>
      <c r="AN130" s="159"/>
      <c r="AO130" s="158" t="s">
        <v>12</v>
      </c>
      <c r="AP130" s="159"/>
      <c r="AQ130" s="158" t="s">
        <v>12</v>
      </c>
      <c r="AR130" s="159"/>
      <c r="AS130" s="158" t="s">
        <v>12</v>
      </c>
      <c r="AT130" s="159"/>
      <c r="AU130" s="158" t="s">
        <v>12</v>
      </c>
      <c r="AV130" s="159"/>
      <c r="AW130" s="64" t="s">
        <v>12</v>
      </c>
      <c r="AX130" s="75" t="s">
        <v>12</v>
      </c>
      <c r="AY130" s="149"/>
      <c r="AZ130" s="150"/>
      <c r="BA130" s="149"/>
      <c r="BB130" s="150"/>
      <c r="BC130" s="149"/>
      <c r="BD130" s="151"/>
    </row>
    <row r="131" spans="1:56">
      <c r="A131" s="94"/>
      <c r="B131" s="23">
        <f>B130+1</f>
        <v>42496</v>
      </c>
      <c r="C131" s="22" t="s">
        <v>17</v>
      </c>
      <c r="D131" s="20" t="s">
        <v>9</v>
      </c>
      <c r="E131" s="160" t="s">
        <v>12</v>
      </c>
      <c r="F131" s="161"/>
      <c r="G131" s="154" t="s">
        <v>12</v>
      </c>
      <c r="H131" s="155"/>
      <c r="I131" s="154" t="s">
        <v>12</v>
      </c>
      <c r="J131" s="155"/>
      <c r="K131" s="154" t="s">
        <v>12</v>
      </c>
      <c r="L131" s="155"/>
      <c r="M131" s="156" t="s">
        <v>12</v>
      </c>
      <c r="N131" s="157"/>
      <c r="O131" s="158" t="s">
        <v>12</v>
      </c>
      <c r="P131" s="159"/>
      <c r="Q131" s="158" t="s">
        <v>12</v>
      </c>
      <c r="R131" s="159"/>
      <c r="S131" s="158" t="s">
        <v>12</v>
      </c>
      <c r="T131" s="159"/>
      <c r="U131" s="158" t="s">
        <v>12</v>
      </c>
      <c r="V131" s="159"/>
      <c r="W131" s="158" t="s">
        <v>12</v>
      </c>
      <c r="X131" s="159"/>
      <c r="Y131" s="158" t="s">
        <v>12</v>
      </c>
      <c r="Z131" s="159"/>
      <c r="AA131" s="158" t="s">
        <v>12</v>
      </c>
      <c r="AB131" s="159"/>
      <c r="AC131" s="158" t="s">
        <v>12</v>
      </c>
      <c r="AD131" s="159"/>
      <c r="AE131" s="158" t="s">
        <v>12</v>
      </c>
      <c r="AF131" s="159"/>
      <c r="AG131" s="158" t="s">
        <v>12</v>
      </c>
      <c r="AH131" s="159"/>
      <c r="AI131" s="158" t="s">
        <v>12</v>
      </c>
      <c r="AJ131" s="159"/>
      <c r="AK131" s="158" t="s">
        <v>12</v>
      </c>
      <c r="AL131" s="159"/>
      <c r="AM131" s="158" t="s">
        <v>12</v>
      </c>
      <c r="AN131" s="159"/>
      <c r="AO131" s="158" t="s">
        <v>12</v>
      </c>
      <c r="AP131" s="159"/>
      <c r="AQ131" s="158" t="s">
        <v>12</v>
      </c>
      <c r="AR131" s="159"/>
      <c r="AS131" s="158" t="s">
        <v>12</v>
      </c>
      <c r="AT131" s="159"/>
      <c r="AU131" s="158" t="s">
        <v>12</v>
      </c>
      <c r="AV131" s="159"/>
      <c r="AW131" s="64" t="s">
        <v>12</v>
      </c>
      <c r="AX131" s="75" t="s">
        <v>12</v>
      </c>
      <c r="AY131" s="149"/>
      <c r="AZ131" s="150"/>
      <c r="BA131" s="149"/>
      <c r="BB131" s="150"/>
      <c r="BC131" s="149"/>
      <c r="BD131" s="151"/>
    </row>
    <row r="132" spans="1:56">
      <c r="A132" s="94"/>
      <c r="B132" s="23">
        <f>B131+1</f>
        <v>42497</v>
      </c>
      <c r="C132" s="22" t="s">
        <v>16</v>
      </c>
      <c r="D132" s="17" t="s">
        <v>9</v>
      </c>
      <c r="E132" s="160" t="s">
        <v>12</v>
      </c>
      <c r="F132" s="161"/>
      <c r="G132" s="154" t="s">
        <v>12</v>
      </c>
      <c r="H132" s="155"/>
      <c r="I132" s="154" t="s">
        <v>12</v>
      </c>
      <c r="J132" s="155"/>
      <c r="K132" s="154" t="s">
        <v>12</v>
      </c>
      <c r="L132" s="155"/>
      <c r="M132" s="156" t="s">
        <v>12</v>
      </c>
      <c r="N132" s="157"/>
      <c r="O132" s="158" t="s">
        <v>12</v>
      </c>
      <c r="P132" s="159"/>
      <c r="Q132" s="158" t="s">
        <v>12</v>
      </c>
      <c r="R132" s="159"/>
      <c r="S132" s="158" t="s">
        <v>12</v>
      </c>
      <c r="T132" s="159"/>
      <c r="U132" s="158" t="s">
        <v>12</v>
      </c>
      <c r="V132" s="159"/>
      <c r="W132" s="158" t="s">
        <v>12</v>
      </c>
      <c r="X132" s="159"/>
      <c r="Y132" s="158" t="s">
        <v>12</v>
      </c>
      <c r="Z132" s="159"/>
      <c r="AA132" s="158" t="s">
        <v>12</v>
      </c>
      <c r="AB132" s="159"/>
      <c r="AC132" s="158" t="s">
        <v>12</v>
      </c>
      <c r="AD132" s="159"/>
      <c r="AE132" s="158" t="s">
        <v>12</v>
      </c>
      <c r="AF132" s="159"/>
      <c r="AG132" s="158" t="s">
        <v>12</v>
      </c>
      <c r="AH132" s="159"/>
      <c r="AI132" s="158" t="s">
        <v>12</v>
      </c>
      <c r="AJ132" s="159"/>
      <c r="AK132" s="158" t="s">
        <v>12</v>
      </c>
      <c r="AL132" s="159"/>
      <c r="AM132" s="158" t="s">
        <v>12</v>
      </c>
      <c r="AN132" s="159"/>
      <c r="AO132" s="158" t="s">
        <v>12</v>
      </c>
      <c r="AP132" s="159"/>
      <c r="AQ132" s="158" t="s">
        <v>12</v>
      </c>
      <c r="AR132" s="159"/>
      <c r="AS132" s="158" t="s">
        <v>12</v>
      </c>
      <c r="AT132" s="159"/>
      <c r="AU132" s="158" t="s">
        <v>12</v>
      </c>
      <c r="AV132" s="159"/>
      <c r="AW132" s="71" t="s">
        <v>12</v>
      </c>
      <c r="AX132" s="76" t="s">
        <v>12</v>
      </c>
      <c r="AY132" s="149"/>
      <c r="AZ132" s="150"/>
      <c r="BA132" s="149"/>
      <c r="BB132" s="150"/>
      <c r="BC132" s="149"/>
      <c r="BD132" s="151"/>
    </row>
    <row r="133" spans="1:56">
      <c r="A133" s="93">
        <f>A127+1</f>
        <v>19</v>
      </c>
      <c r="B133" s="19">
        <f>B132+2</f>
        <v>42499</v>
      </c>
      <c r="C133" s="31" t="s">
        <v>21</v>
      </c>
      <c r="D133" s="20" t="s">
        <v>53</v>
      </c>
      <c r="E133" s="160" t="s">
        <v>12</v>
      </c>
      <c r="F133" s="161"/>
      <c r="G133" s="154" t="s">
        <v>12</v>
      </c>
      <c r="H133" s="155"/>
      <c r="I133" s="154" t="s">
        <v>12</v>
      </c>
      <c r="J133" s="155"/>
      <c r="K133" s="154" t="s">
        <v>12</v>
      </c>
      <c r="L133" s="155"/>
      <c r="M133" s="156" t="s">
        <v>12</v>
      </c>
      <c r="N133" s="157"/>
      <c r="O133" s="158" t="s">
        <v>12</v>
      </c>
      <c r="P133" s="159"/>
      <c r="Q133" s="158" t="s">
        <v>12</v>
      </c>
      <c r="R133" s="159"/>
      <c r="S133" s="158" t="s">
        <v>12</v>
      </c>
      <c r="T133" s="159"/>
      <c r="U133" s="158" t="s">
        <v>12</v>
      </c>
      <c r="V133" s="159"/>
      <c r="W133" s="158" t="s">
        <v>12</v>
      </c>
      <c r="X133" s="159"/>
      <c r="Y133" s="158" t="s">
        <v>12</v>
      </c>
      <c r="Z133" s="159"/>
      <c r="AA133" s="158" t="s">
        <v>12</v>
      </c>
      <c r="AB133" s="159"/>
      <c r="AC133" s="158" t="s">
        <v>12</v>
      </c>
      <c r="AD133" s="159"/>
      <c r="AE133" s="158" t="s">
        <v>12</v>
      </c>
      <c r="AF133" s="159"/>
      <c r="AG133" s="158" t="s">
        <v>12</v>
      </c>
      <c r="AH133" s="159"/>
      <c r="AI133" s="158" t="s">
        <v>12</v>
      </c>
      <c r="AJ133" s="159"/>
      <c r="AK133" s="158" t="s">
        <v>12</v>
      </c>
      <c r="AL133" s="159"/>
      <c r="AM133" s="158" t="s">
        <v>12</v>
      </c>
      <c r="AN133" s="159"/>
      <c r="AO133" s="158" t="s">
        <v>12</v>
      </c>
      <c r="AP133" s="159"/>
      <c r="AQ133" s="158" t="s">
        <v>12</v>
      </c>
      <c r="AR133" s="159"/>
      <c r="AS133" s="158" t="s">
        <v>12</v>
      </c>
      <c r="AT133" s="159"/>
      <c r="AU133" s="158" t="s">
        <v>12</v>
      </c>
      <c r="AV133" s="159"/>
      <c r="AW133" s="64" t="s">
        <v>12</v>
      </c>
      <c r="AX133" s="75" t="s">
        <v>12</v>
      </c>
      <c r="AY133" s="149"/>
      <c r="AZ133" s="150"/>
      <c r="BA133" s="149"/>
      <c r="BB133" s="150"/>
      <c r="BC133" s="149"/>
      <c r="BD133" s="151"/>
    </row>
    <row r="134" spans="1:56">
      <c r="A134" s="93"/>
      <c r="B134" s="25">
        <f>B133+1</f>
        <v>42500</v>
      </c>
      <c r="C134" s="24" t="s">
        <v>20</v>
      </c>
      <c r="D134" s="20" t="s">
        <v>53</v>
      </c>
      <c r="E134" s="160" t="s">
        <v>12</v>
      </c>
      <c r="F134" s="161"/>
      <c r="G134" s="154" t="s">
        <v>12</v>
      </c>
      <c r="H134" s="155"/>
      <c r="I134" s="154" t="s">
        <v>12</v>
      </c>
      <c r="J134" s="155"/>
      <c r="K134" s="154" t="s">
        <v>12</v>
      </c>
      <c r="L134" s="155"/>
      <c r="M134" s="156" t="s">
        <v>12</v>
      </c>
      <c r="N134" s="157"/>
      <c r="O134" s="158" t="s">
        <v>12</v>
      </c>
      <c r="P134" s="159"/>
      <c r="Q134" s="158" t="s">
        <v>12</v>
      </c>
      <c r="R134" s="159"/>
      <c r="S134" s="158" t="s">
        <v>12</v>
      </c>
      <c r="T134" s="159"/>
      <c r="U134" s="158" t="s">
        <v>12</v>
      </c>
      <c r="V134" s="159"/>
      <c r="W134" s="158" t="s">
        <v>12</v>
      </c>
      <c r="X134" s="159"/>
      <c r="Y134" s="158" t="s">
        <v>12</v>
      </c>
      <c r="Z134" s="159"/>
      <c r="AA134" s="158" t="s">
        <v>12</v>
      </c>
      <c r="AB134" s="159"/>
      <c r="AC134" s="158" t="s">
        <v>12</v>
      </c>
      <c r="AD134" s="159"/>
      <c r="AE134" s="158" t="s">
        <v>12</v>
      </c>
      <c r="AF134" s="159"/>
      <c r="AG134" s="158" t="s">
        <v>12</v>
      </c>
      <c r="AH134" s="159"/>
      <c r="AI134" s="158" t="s">
        <v>12</v>
      </c>
      <c r="AJ134" s="159"/>
      <c r="AK134" s="158" t="s">
        <v>12</v>
      </c>
      <c r="AL134" s="159"/>
      <c r="AM134" s="158" t="s">
        <v>12</v>
      </c>
      <c r="AN134" s="159"/>
      <c r="AO134" s="158" t="s">
        <v>12</v>
      </c>
      <c r="AP134" s="159"/>
      <c r="AQ134" s="158" t="s">
        <v>12</v>
      </c>
      <c r="AR134" s="159"/>
      <c r="AS134" s="158" t="s">
        <v>12</v>
      </c>
      <c r="AT134" s="159"/>
      <c r="AU134" s="158" t="s">
        <v>12</v>
      </c>
      <c r="AV134" s="159"/>
      <c r="AW134" s="64" t="s">
        <v>12</v>
      </c>
      <c r="AX134" s="75" t="s">
        <v>12</v>
      </c>
      <c r="AY134" s="149"/>
      <c r="AZ134" s="150"/>
      <c r="BA134" s="149"/>
      <c r="BB134" s="150"/>
      <c r="BC134" s="149"/>
      <c r="BD134" s="151"/>
    </row>
    <row r="135" spans="1:56">
      <c r="A135" s="93"/>
      <c r="B135" s="19">
        <f>B134+1</f>
        <v>42501</v>
      </c>
      <c r="C135" s="21" t="s">
        <v>19</v>
      </c>
      <c r="D135" s="20" t="s">
        <v>53</v>
      </c>
      <c r="E135" s="160" t="s">
        <v>12</v>
      </c>
      <c r="F135" s="161"/>
      <c r="G135" s="154" t="s">
        <v>12</v>
      </c>
      <c r="H135" s="155"/>
      <c r="I135" s="154" t="s">
        <v>12</v>
      </c>
      <c r="J135" s="155"/>
      <c r="K135" s="154" t="s">
        <v>12</v>
      </c>
      <c r="L135" s="155"/>
      <c r="M135" s="156" t="s">
        <v>12</v>
      </c>
      <c r="N135" s="157"/>
      <c r="O135" s="158" t="s">
        <v>12</v>
      </c>
      <c r="P135" s="159"/>
      <c r="Q135" s="158" t="s">
        <v>12</v>
      </c>
      <c r="R135" s="159"/>
      <c r="S135" s="158" t="s">
        <v>12</v>
      </c>
      <c r="T135" s="159"/>
      <c r="U135" s="158" t="s">
        <v>12</v>
      </c>
      <c r="V135" s="159"/>
      <c r="W135" s="158" t="s">
        <v>12</v>
      </c>
      <c r="X135" s="159"/>
      <c r="Y135" s="158" t="s">
        <v>12</v>
      </c>
      <c r="Z135" s="159"/>
      <c r="AA135" s="158" t="s">
        <v>12</v>
      </c>
      <c r="AB135" s="159"/>
      <c r="AC135" s="158" t="s">
        <v>12</v>
      </c>
      <c r="AD135" s="159"/>
      <c r="AE135" s="158" t="s">
        <v>12</v>
      </c>
      <c r="AF135" s="159"/>
      <c r="AG135" s="158" t="s">
        <v>12</v>
      </c>
      <c r="AH135" s="159"/>
      <c r="AI135" s="158" t="s">
        <v>12</v>
      </c>
      <c r="AJ135" s="159"/>
      <c r="AK135" s="158" t="s">
        <v>12</v>
      </c>
      <c r="AL135" s="159"/>
      <c r="AM135" s="158" t="s">
        <v>12</v>
      </c>
      <c r="AN135" s="159"/>
      <c r="AO135" s="158" t="s">
        <v>12</v>
      </c>
      <c r="AP135" s="159"/>
      <c r="AQ135" s="158" t="s">
        <v>12</v>
      </c>
      <c r="AR135" s="159"/>
      <c r="AS135" s="158" t="s">
        <v>12</v>
      </c>
      <c r="AT135" s="159"/>
      <c r="AU135" s="158" t="s">
        <v>12</v>
      </c>
      <c r="AV135" s="159"/>
      <c r="AW135" s="64" t="s">
        <v>12</v>
      </c>
      <c r="AX135" s="75" t="s">
        <v>12</v>
      </c>
      <c r="AY135" s="149"/>
      <c r="AZ135" s="150"/>
      <c r="BA135" s="149"/>
      <c r="BB135" s="150"/>
      <c r="BC135" s="149"/>
      <c r="BD135" s="151"/>
    </row>
    <row r="136" spans="1:56">
      <c r="A136" s="93"/>
      <c r="B136" s="23">
        <f>B135+1</f>
        <v>42502</v>
      </c>
      <c r="C136" s="26" t="s">
        <v>18</v>
      </c>
      <c r="D136" s="20" t="s">
        <v>53</v>
      </c>
      <c r="E136" s="160" t="s">
        <v>12</v>
      </c>
      <c r="F136" s="161"/>
      <c r="G136" s="154" t="s">
        <v>12</v>
      </c>
      <c r="H136" s="155"/>
      <c r="I136" s="154" t="s">
        <v>12</v>
      </c>
      <c r="J136" s="155"/>
      <c r="K136" s="154" t="s">
        <v>12</v>
      </c>
      <c r="L136" s="155"/>
      <c r="M136" s="156" t="s">
        <v>12</v>
      </c>
      <c r="N136" s="157"/>
      <c r="O136" s="158" t="s">
        <v>12</v>
      </c>
      <c r="P136" s="159"/>
      <c r="Q136" s="158" t="s">
        <v>12</v>
      </c>
      <c r="R136" s="159"/>
      <c r="S136" s="158" t="s">
        <v>12</v>
      </c>
      <c r="T136" s="159"/>
      <c r="U136" s="158" t="s">
        <v>12</v>
      </c>
      <c r="V136" s="159"/>
      <c r="W136" s="158" t="s">
        <v>12</v>
      </c>
      <c r="X136" s="159"/>
      <c r="Y136" s="158" t="s">
        <v>12</v>
      </c>
      <c r="Z136" s="159"/>
      <c r="AA136" s="158" t="s">
        <v>12</v>
      </c>
      <c r="AB136" s="159"/>
      <c r="AC136" s="158" t="s">
        <v>12</v>
      </c>
      <c r="AD136" s="159"/>
      <c r="AE136" s="158" t="s">
        <v>12</v>
      </c>
      <c r="AF136" s="159"/>
      <c r="AG136" s="158" t="s">
        <v>12</v>
      </c>
      <c r="AH136" s="159"/>
      <c r="AI136" s="158" t="s">
        <v>12</v>
      </c>
      <c r="AJ136" s="159"/>
      <c r="AK136" s="158" t="s">
        <v>12</v>
      </c>
      <c r="AL136" s="159"/>
      <c r="AM136" s="158" t="s">
        <v>12</v>
      </c>
      <c r="AN136" s="159"/>
      <c r="AO136" s="158" t="s">
        <v>12</v>
      </c>
      <c r="AP136" s="159"/>
      <c r="AQ136" s="158" t="s">
        <v>12</v>
      </c>
      <c r="AR136" s="159"/>
      <c r="AS136" s="158" t="s">
        <v>12</v>
      </c>
      <c r="AT136" s="159"/>
      <c r="AU136" s="158" t="s">
        <v>12</v>
      </c>
      <c r="AV136" s="159"/>
      <c r="AW136" s="64" t="s">
        <v>12</v>
      </c>
      <c r="AX136" s="75" t="s">
        <v>12</v>
      </c>
      <c r="AY136" s="149"/>
      <c r="AZ136" s="150"/>
      <c r="BA136" s="149"/>
      <c r="BB136" s="150"/>
      <c r="BC136" s="149"/>
      <c r="BD136" s="151"/>
    </row>
    <row r="137" spans="1:56">
      <c r="A137" s="93"/>
      <c r="B137" s="23">
        <f>B136+1</f>
        <v>42503</v>
      </c>
      <c r="C137" s="26" t="s">
        <v>17</v>
      </c>
      <c r="D137" s="20" t="s">
        <v>53</v>
      </c>
      <c r="E137" s="160" t="s">
        <v>12</v>
      </c>
      <c r="F137" s="161"/>
      <c r="G137" s="154" t="s">
        <v>12</v>
      </c>
      <c r="H137" s="155"/>
      <c r="I137" s="154" t="s">
        <v>12</v>
      </c>
      <c r="J137" s="155"/>
      <c r="K137" s="154" t="s">
        <v>12</v>
      </c>
      <c r="L137" s="155"/>
      <c r="M137" s="156" t="s">
        <v>12</v>
      </c>
      <c r="N137" s="157"/>
      <c r="O137" s="158" t="s">
        <v>12</v>
      </c>
      <c r="P137" s="159"/>
      <c r="Q137" s="158" t="s">
        <v>12</v>
      </c>
      <c r="R137" s="159"/>
      <c r="S137" s="158" t="s">
        <v>12</v>
      </c>
      <c r="T137" s="159"/>
      <c r="U137" s="158" t="s">
        <v>12</v>
      </c>
      <c r="V137" s="159"/>
      <c r="W137" s="158" t="s">
        <v>12</v>
      </c>
      <c r="X137" s="159"/>
      <c r="Y137" s="158" t="s">
        <v>12</v>
      </c>
      <c r="Z137" s="159"/>
      <c r="AA137" s="158" t="s">
        <v>12</v>
      </c>
      <c r="AB137" s="159"/>
      <c r="AC137" s="158" t="s">
        <v>12</v>
      </c>
      <c r="AD137" s="159"/>
      <c r="AE137" s="158" t="s">
        <v>12</v>
      </c>
      <c r="AF137" s="159"/>
      <c r="AG137" s="158" t="s">
        <v>12</v>
      </c>
      <c r="AH137" s="159"/>
      <c r="AI137" s="158" t="s">
        <v>12</v>
      </c>
      <c r="AJ137" s="159"/>
      <c r="AK137" s="158" t="s">
        <v>12</v>
      </c>
      <c r="AL137" s="159"/>
      <c r="AM137" s="158" t="s">
        <v>12</v>
      </c>
      <c r="AN137" s="159"/>
      <c r="AO137" s="158" t="s">
        <v>12</v>
      </c>
      <c r="AP137" s="159"/>
      <c r="AQ137" s="158" t="s">
        <v>12</v>
      </c>
      <c r="AR137" s="159"/>
      <c r="AS137" s="158" t="s">
        <v>12</v>
      </c>
      <c r="AT137" s="159"/>
      <c r="AU137" s="158" t="s">
        <v>12</v>
      </c>
      <c r="AV137" s="159"/>
      <c r="AW137" s="64" t="s">
        <v>12</v>
      </c>
      <c r="AX137" s="75" t="s">
        <v>12</v>
      </c>
      <c r="AY137" s="149"/>
      <c r="AZ137" s="150"/>
      <c r="BA137" s="149"/>
      <c r="BB137" s="150"/>
      <c r="BC137" s="149"/>
      <c r="BD137" s="151"/>
    </row>
    <row r="138" spans="1:56">
      <c r="A138" s="93"/>
      <c r="B138" s="23">
        <f>B137+1</f>
        <v>42504</v>
      </c>
      <c r="C138" s="26" t="s">
        <v>16</v>
      </c>
      <c r="D138" s="17" t="s">
        <v>53</v>
      </c>
      <c r="E138" s="160" t="s">
        <v>12</v>
      </c>
      <c r="F138" s="161"/>
      <c r="G138" s="154" t="s">
        <v>12</v>
      </c>
      <c r="H138" s="155"/>
      <c r="I138" s="154" t="s">
        <v>12</v>
      </c>
      <c r="J138" s="155"/>
      <c r="K138" s="154" t="s">
        <v>12</v>
      </c>
      <c r="L138" s="155"/>
      <c r="M138" s="156" t="s">
        <v>12</v>
      </c>
      <c r="N138" s="157"/>
      <c r="O138" s="158" t="s">
        <v>12</v>
      </c>
      <c r="P138" s="159"/>
      <c r="Q138" s="158" t="s">
        <v>12</v>
      </c>
      <c r="R138" s="159"/>
      <c r="S138" s="158" t="s">
        <v>12</v>
      </c>
      <c r="T138" s="159"/>
      <c r="U138" s="158" t="s">
        <v>12</v>
      </c>
      <c r="V138" s="159"/>
      <c r="W138" s="158" t="s">
        <v>12</v>
      </c>
      <c r="X138" s="159"/>
      <c r="Y138" s="158" t="s">
        <v>12</v>
      </c>
      <c r="Z138" s="159"/>
      <c r="AA138" s="158" t="s">
        <v>12</v>
      </c>
      <c r="AB138" s="159"/>
      <c r="AC138" s="158" t="s">
        <v>12</v>
      </c>
      <c r="AD138" s="159"/>
      <c r="AE138" s="158" t="s">
        <v>12</v>
      </c>
      <c r="AF138" s="159"/>
      <c r="AG138" s="158" t="s">
        <v>12</v>
      </c>
      <c r="AH138" s="159"/>
      <c r="AI138" s="158" t="s">
        <v>12</v>
      </c>
      <c r="AJ138" s="159"/>
      <c r="AK138" s="158" t="s">
        <v>12</v>
      </c>
      <c r="AL138" s="159"/>
      <c r="AM138" s="158" t="s">
        <v>12</v>
      </c>
      <c r="AN138" s="159"/>
      <c r="AO138" s="158" t="s">
        <v>12</v>
      </c>
      <c r="AP138" s="159"/>
      <c r="AQ138" s="158" t="s">
        <v>12</v>
      </c>
      <c r="AR138" s="159"/>
      <c r="AS138" s="158" t="s">
        <v>12</v>
      </c>
      <c r="AT138" s="159"/>
      <c r="AU138" s="158" t="s">
        <v>12</v>
      </c>
      <c r="AV138" s="159"/>
      <c r="AW138" s="71" t="s">
        <v>12</v>
      </c>
      <c r="AX138" s="76" t="s">
        <v>12</v>
      </c>
      <c r="AY138" s="149"/>
      <c r="AZ138" s="150"/>
      <c r="BA138" s="149"/>
      <c r="BB138" s="150"/>
      <c r="BC138" s="149"/>
      <c r="BD138" s="151"/>
    </row>
    <row r="139" spans="1:56">
      <c r="A139" s="94">
        <f>A133+1</f>
        <v>20</v>
      </c>
      <c r="B139" s="23">
        <f>B138+2</f>
        <v>42506</v>
      </c>
      <c r="C139" s="22" t="s">
        <v>21</v>
      </c>
      <c r="D139" s="20" t="s">
        <v>15</v>
      </c>
      <c r="E139" s="160" t="s">
        <v>12</v>
      </c>
      <c r="F139" s="161"/>
      <c r="G139" s="154" t="s">
        <v>12</v>
      </c>
      <c r="H139" s="155"/>
      <c r="I139" s="154" t="s">
        <v>12</v>
      </c>
      <c r="J139" s="155"/>
      <c r="K139" s="154" t="s">
        <v>12</v>
      </c>
      <c r="L139" s="155"/>
      <c r="M139" s="156" t="s">
        <v>12</v>
      </c>
      <c r="N139" s="157"/>
      <c r="O139" s="158" t="s">
        <v>12</v>
      </c>
      <c r="P139" s="159"/>
      <c r="Q139" s="158" t="s">
        <v>12</v>
      </c>
      <c r="R139" s="159"/>
      <c r="S139" s="158" t="s">
        <v>12</v>
      </c>
      <c r="T139" s="159"/>
      <c r="U139" s="158" t="s">
        <v>12</v>
      </c>
      <c r="V139" s="159"/>
      <c r="W139" s="158" t="s">
        <v>12</v>
      </c>
      <c r="X139" s="159"/>
      <c r="Y139" s="158" t="s">
        <v>12</v>
      </c>
      <c r="Z139" s="159"/>
      <c r="AA139" s="158" t="s">
        <v>12</v>
      </c>
      <c r="AB139" s="159"/>
      <c r="AC139" s="158" t="s">
        <v>12</v>
      </c>
      <c r="AD139" s="159"/>
      <c r="AE139" s="158" t="s">
        <v>12</v>
      </c>
      <c r="AF139" s="159"/>
      <c r="AG139" s="158" t="s">
        <v>12</v>
      </c>
      <c r="AH139" s="159"/>
      <c r="AI139" s="158" t="s">
        <v>12</v>
      </c>
      <c r="AJ139" s="159"/>
      <c r="AK139" s="158" t="s">
        <v>12</v>
      </c>
      <c r="AL139" s="159"/>
      <c r="AM139" s="158" t="s">
        <v>12</v>
      </c>
      <c r="AN139" s="159"/>
      <c r="AO139" s="158" t="s">
        <v>12</v>
      </c>
      <c r="AP139" s="159"/>
      <c r="AQ139" s="158" t="s">
        <v>12</v>
      </c>
      <c r="AR139" s="159"/>
      <c r="AS139" s="158" t="s">
        <v>12</v>
      </c>
      <c r="AT139" s="159"/>
      <c r="AU139" s="158" t="s">
        <v>12</v>
      </c>
      <c r="AV139" s="159"/>
      <c r="AW139" s="64" t="s">
        <v>12</v>
      </c>
      <c r="AX139" s="75" t="s">
        <v>12</v>
      </c>
      <c r="AY139" s="149"/>
      <c r="AZ139" s="150"/>
      <c r="BA139" s="149"/>
      <c r="BB139" s="150"/>
      <c r="BC139" s="149"/>
      <c r="BD139" s="151"/>
    </row>
    <row r="140" spans="1:56">
      <c r="A140" s="94"/>
      <c r="B140" s="25">
        <f>B139+1</f>
        <v>42507</v>
      </c>
      <c r="C140" s="27" t="s">
        <v>20</v>
      </c>
      <c r="D140" s="20" t="s">
        <v>15</v>
      </c>
      <c r="E140" s="160" t="s">
        <v>12</v>
      </c>
      <c r="F140" s="161"/>
      <c r="G140" s="154" t="s">
        <v>12</v>
      </c>
      <c r="H140" s="155"/>
      <c r="I140" s="154" t="s">
        <v>12</v>
      </c>
      <c r="J140" s="155"/>
      <c r="K140" s="154" t="s">
        <v>12</v>
      </c>
      <c r="L140" s="155"/>
      <c r="M140" s="156" t="s">
        <v>12</v>
      </c>
      <c r="N140" s="157"/>
      <c r="O140" s="158" t="s">
        <v>12</v>
      </c>
      <c r="P140" s="159"/>
      <c r="Q140" s="158" t="s">
        <v>12</v>
      </c>
      <c r="R140" s="159"/>
      <c r="S140" s="158" t="s">
        <v>12</v>
      </c>
      <c r="T140" s="159"/>
      <c r="U140" s="158" t="s">
        <v>12</v>
      </c>
      <c r="V140" s="159"/>
      <c r="W140" s="158" t="s">
        <v>12</v>
      </c>
      <c r="X140" s="159"/>
      <c r="Y140" s="158" t="s">
        <v>12</v>
      </c>
      <c r="Z140" s="159"/>
      <c r="AA140" s="158" t="s">
        <v>12</v>
      </c>
      <c r="AB140" s="159"/>
      <c r="AC140" s="158" t="s">
        <v>12</v>
      </c>
      <c r="AD140" s="159"/>
      <c r="AE140" s="158" t="s">
        <v>12</v>
      </c>
      <c r="AF140" s="159"/>
      <c r="AG140" s="158" t="s">
        <v>12</v>
      </c>
      <c r="AH140" s="159"/>
      <c r="AI140" s="158" t="s">
        <v>12</v>
      </c>
      <c r="AJ140" s="159"/>
      <c r="AK140" s="158" t="s">
        <v>12</v>
      </c>
      <c r="AL140" s="159"/>
      <c r="AM140" s="158" t="s">
        <v>12</v>
      </c>
      <c r="AN140" s="159"/>
      <c r="AO140" s="158" t="s">
        <v>12</v>
      </c>
      <c r="AP140" s="159"/>
      <c r="AQ140" s="158" t="s">
        <v>12</v>
      </c>
      <c r="AR140" s="159"/>
      <c r="AS140" s="158" t="s">
        <v>12</v>
      </c>
      <c r="AT140" s="159"/>
      <c r="AU140" s="158" t="s">
        <v>12</v>
      </c>
      <c r="AV140" s="159"/>
      <c r="AW140" s="64" t="s">
        <v>12</v>
      </c>
      <c r="AX140" s="75" t="s">
        <v>12</v>
      </c>
      <c r="AY140" s="149"/>
      <c r="AZ140" s="150"/>
      <c r="BA140" s="149"/>
      <c r="BB140" s="150"/>
      <c r="BC140" s="149"/>
      <c r="BD140" s="151"/>
    </row>
    <row r="141" spans="1:56">
      <c r="A141" s="94"/>
      <c r="B141" s="19">
        <f>B140+1</f>
        <v>42508</v>
      </c>
      <c r="C141" s="18" t="s">
        <v>19</v>
      </c>
      <c r="D141" s="20" t="s">
        <v>15</v>
      </c>
      <c r="E141" s="160" t="s">
        <v>12</v>
      </c>
      <c r="F141" s="161"/>
      <c r="G141" s="154" t="s">
        <v>12</v>
      </c>
      <c r="H141" s="155"/>
      <c r="I141" s="154" t="s">
        <v>12</v>
      </c>
      <c r="J141" s="155"/>
      <c r="K141" s="154" t="s">
        <v>12</v>
      </c>
      <c r="L141" s="155"/>
      <c r="M141" s="156" t="s">
        <v>12</v>
      </c>
      <c r="N141" s="157"/>
      <c r="O141" s="158" t="s">
        <v>12</v>
      </c>
      <c r="P141" s="159"/>
      <c r="Q141" s="158" t="s">
        <v>12</v>
      </c>
      <c r="R141" s="159"/>
      <c r="S141" s="158" t="s">
        <v>12</v>
      </c>
      <c r="T141" s="159"/>
      <c r="U141" s="158" t="s">
        <v>12</v>
      </c>
      <c r="V141" s="159"/>
      <c r="W141" s="158" t="s">
        <v>12</v>
      </c>
      <c r="X141" s="159"/>
      <c r="Y141" s="158" t="s">
        <v>12</v>
      </c>
      <c r="Z141" s="159"/>
      <c r="AA141" s="158" t="s">
        <v>12</v>
      </c>
      <c r="AB141" s="159"/>
      <c r="AC141" s="158" t="s">
        <v>12</v>
      </c>
      <c r="AD141" s="159"/>
      <c r="AE141" s="158" t="s">
        <v>12</v>
      </c>
      <c r="AF141" s="159"/>
      <c r="AG141" s="158" t="s">
        <v>12</v>
      </c>
      <c r="AH141" s="159"/>
      <c r="AI141" s="158" t="s">
        <v>12</v>
      </c>
      <c r="AJ141" s="159"/>
      <c r="AK141" s="158" t="s">
        <v>12</v>
      </c>
      <c r="AL141" s="159"/>
      <c r="AM141" s="158" t="s">
        <v>12</v>
      </c>
      <c r="AN141" s="159"/>
      <c r="AO141" s="158" t="s">
        <v>12</v>
      </c>
      <c r="AP141" s="159"/>
      <c r="AQ141" s="158" t="s">
        <v>12</v>
      </c>
      <c r="AR141" s="159"/>
      <c r="AS141" s="158" t="s">
        <v>12</v>
      </c>
      <c r="AT141" s="159"/>
      <c r="AU141" s="158" t="s">
        <v>12</v>
      </c>
      <c r="AV141" s="159"/>
      <c r="AW141" s="64" t="s">
        <v>12</v>
      </c>
      <c r="AX141" s="75" t="s">
        <v>12</v>
      </c>
      <c r="AY141" s="149"/>
      <c r="AZ141" s="150"/>
      <c r="BA141" s="149"/>
      <c r="BB141" s="150"/>
      <c r="BC141" s="149"/>
      <c r="BD141" s="151"/>
    </row>
    <row r="142" spans="1:56">
      <c r="A142" s="94"/>
      <c r="B142" s="23">
        <f>B141+1</f>
        <v>42509</v>
      </c>
      <c r="C142" s="22" t="s">
        <v>18</v>
      </c>
      <c r="D142" s="20" t="s">
        <v>15</v>
      </c>
      <c r="E142" s="160" t="s">
        <v>12</v>
      </c>
      <c r="F142" s="161"/>
      <c r="G142" s="154" t="s">
        <v>12</v>
      </c>
      <c r="H142" s="155"/>
      <c r="I142" s="154" t="s">
        <v>12</v>
      </c>
      <c r="J142" s="155"/>
      <c r="K142" s="154" t="s">
        <v>12</v>
      </c>
      <c r="L142" s="155"/>
      <c r="M142" s="156" t="s">
        <v>12</v>
      </c>
      <c r="N142" s="157"/>
      <c r="O142" s="158" t="s">
        <v>12</v>
      </c>
      <c r="P142" s="159"/>
      <c r="Q142" s="158" t="s">
        <v>12</v>
      </c>
      <c r="R142" s="159"/>
      <c r="S142" s="158" t="s">
        <v>12</v>
      </c>
      <c r="T142" s="159"/>
      <c r="U142" s="158" t="s">
        <v>12</v>
      </c>
      <c r="V142" s="159"/>
      <c r="W142" s="158" t="s">
        <v>12</v>
      </c>
      <c r="X142" s="159"/>
      <c r="Y142" s="158" t="s">
        <v>12</v>
      </c>
      <c r="Z142" s="159"/>
      <c r="AA142" s="158" t="s">
        <v>12</v>
      </c>
      <c r="AB142" s="159"/>
      <c r="AC142" s="158" t="s">
        <v>12</v>
      </c>
      <c r="AD142" s="159"/>
      <c r="AE142" s="158" t="s">
        <v>12</v>
      </c>
      <c r="AF142" s="159"/>
      <c r="AG142" s="158" t="s">
        <v>12</v>
      </c>
      <c r="AH142" s="159"/>
      <c r="AI142" s="158" t="s">
        <v>12</v>
      </c>
      <c r="AJ142" s="159"/>
      <c r="AK142" s="158" t="s">
        <v>12</v>
      </c>
      <c r="AL142" s="159"/>
      <c r="AM142" s="158" t="s">
        <v>12</v>
      </c>
      <c r="AN142" s="159"/>
      <c r="AO142" s="158" t="s">
        <v>12</v>
      </c>
      <c r="AP142" s="159"/>
      <c r="AQ142" s="158" t="s">
        <v>12</v>
      </c>
      <c r="AR142" s="159"/>
      <c r="AS142" s="158" t="s">
        <v>12</v>
      </c>
      <c r="AT142" s="159"/>
      <c r="AU142" s="158" t="s">
        <v>12</v>
      </c>
      <c r="AV142" s="159"/>
      <c r="AW142" s="71" t="s">
        <v>12</v>
      </c>
      <c r="AX142" s="76" t="s">
        <v>12</v>
      </c>
      <c r="AY142" s="149"/>
      <c r="AZ142" s="150"/>
      <c r="BA142" s="149"/>
      <c r="BB142" s="150"/>
      <c r="BC142" s="149"/>
      <c r="BD142" s="151"/>
    </row>
    <row r="143" spans="1:56">
      <c r="A143" s="94"/>
      <c r="B143" s="19">
        <f>B142+1</f>
        <v>42510</v>
      </c>
      <c r="C143" s="18" t="s">
        <v>17</v>
      </c>
      <c r="D143" s="20" t="s">
        <v>15</v>
      </c>
      <c r="E143" s="160" t="s">
        <v>12</v>
      </c>
      <c r="F143" s="161"/>
      <c r="G143" s="154" t="s">
        <v>12</v>
      </c>
      <c r="H143" s="155"/>
      <c r="I143" s="154" t="s">
        <v>12</v>
      </c>
      <c r="J143" s="155"/>
      <c r="K143" s="154" t="s">
        <v>12</v>
      </c>
      <c r="L143" s="155"/>
      <c r="M143" s="156" t="s">
        <v>12</v>
      </c>
      <c r="N143" s="157"/>
      <c r="O143" s="158" t="s">
        <v>12</v>
      </c>
      <c r="P143" s="159"/>
      <c r="Q143" s="158" t="s">
        <v>12</v>
      </c>
      <c r="R143" s="159"/>
      <c r="S143" s="158" t="s">
        <v>12</v>
      </c>
      <c r="T143" s="159"/>
      <c r="U143" s="158" t="s">
        <v>12</v>
      </c>
      <c r="V143" s="159"/>
      <c r="W143" s="158" t="s">
        <v>12</v>
      </c>
      <c r="X143" s="159"/>
      <c r="Y143" s="158" t="s">
        <v>12</v>
      </c>
      <c r="Z143" s="159"/>
      <c r="AA143" s="158" t="s">
        <v>12</v>
      </c>
      <c r="AB143" s="159"/>
      <c r="AC143" s="158" t="s">
        <v>12</v>
      </c>
      <c r="AD143" s="159"/>
      <c r="AE143" s="158" t="s">
        <v>12</v>
      </c>
      <c r="AF143" s="159"/>
      <c r="AG143" s="158" t="s">
        <v>12</v>
      </c>
      <c r="AH143" s="159"/>
      <c r="AI143" s="158" t="s">
        <v>12</v>
      </c>
      <c r="AJ143" s="159"/>
      <c r="AK143" s="158" t="s">
        <v>12</v>
      </c>
      <c r="AL143" s="159"/>
      <c r="AM143" s="158" t="s">
        <v>12</v>
      </c>
      <c r="AN143" s="159"/>
      <c r="AO143" s="158" t="s">
        <v>12</v>
      </c>
      <c r="AP143" s="159"/>
      <c r="AQ143" s="158" t="s">
        <v>12</v>
      </c>
      <c r="AR143" s="159"/>
      <c r="AS143" s="158" t="s">
        <v>12</v>
      </c>
      <c r="AT143" s="159"/>
      <c r="AU143" s="158" t="s">
        <v>12</v>
      </c>
      <c r="AV143" s="159"/>
      <c r="AW143" s="64" t="s">
        <v>12</v>
      </c>
      <c r="AX143" s="75" t="s">
        <v>12</v>
      </c>
      <c r="AY143" s="149"/>
      <c r="AZ143" s="150"/>
      <c r="BA143" s="149"/>
      <c r="BB143" s="150"/>
      <c r="BC143" s="149"/>
      <c r="BD143" s="151"/>
    </row>
    <row r="144" spans="1:56">
      <c r="A144" s="94"/>
      <c r="B144" s="19">
        <f>B143+1</f>
        <v>42511</v>
      </c>
      <c r="C144" s="18" t="s">
        <v>16</v>
      </c>
      <c r="D144" s="17" t="s">
        <v>15</v>
      </c>
      <c r="E144" s="160" t="s">
        <v>12</v>
      </c>
      <c r="F144" s="161"/>
      <c r="G144" s="154" t="s">
        <v>12</v>
      </c>
      <c r="H144" s="155"/>
      <c r="I144" s="154" t="s">
        <v>12</v>
      </c>
      <c r="J144" s="155"/>
      <c r="K144" s="154" t="s">
        <v>12</v>
      </c>
      <c r="L144" s="155"/>
      <c r="M144" s="156" t="s">
        <v>12</v>
      </c>
      <c r="N144" s="157"/>
      <c r="O144" s="158" t="s">
        <v>12</v>
      </c>
      <c r="P144" s="159"/>
      <c r="Q144" s="158" t="s">
        <v>12</v>
      </c>
      <c r="R144" s="159"/>
      <c r="S144" s="158" t="s">
        <v>12</v>
      </c>
      <c r="T144" s="159"/>
      <c r="U144" s="158" t="s">
        <v>12</v>
      </c>
      <c r="V144" s="159"/>
      <c r="W144" s="158" t="s">
        <v>12</v>
      </c>
      <c r="X144" s="159"/>
      <c r="Y144" s="158" t="s">
        <v>12</v>
      </c>
      <c r="Z144" s="159"/>
      <c r="AA144" s="158" t="s">
        <v>12</v>
      </c>
      <c r="AB144" s="159"/>
      <c r="AC144" s="158" t="s">
        <v>12</v>
      </c>
      <c r="AD144" s="159"/>
      <c r="AE144" s="158" t="s">
        <v>12</v>
      </c>
      <c r="AF144" s="159"/>
      <c r="AG144" s="158" t="s">
        <v>12</v>
      </c>
      <c r="AH144" s="159"/>
      <c r="AI144" s="158" t="s">
        <v>12</v>
      </c>
      <c r="AJ144" s="159"/>
      <c r="AK144" s="158" t="s">
        <v>12</v>
      </c>
      <c r="AL144" s="159"/>
      <c r="AM144" s="158" t="s">
        <v>12</v>
      </c>
      <c r="AN144" s="159"/>
      <c r="AO144" s="158" t="s">
        <v>12</v>
      </c>
      <c r="AP144" s="159"/>
      <c r="AQ144" s="158" t="s">
        <v>12</v>
      </c>
      <c r="AR144" s="159"/>
      <c r="AS144" s="158" t="s">
        <v>12</v>
      </c>
      <c r="AT144" s="159"/>
      <c r="AU144" s="158" t="s">
        <v>12</v>
      </c>
      <c r="AV144" s="159"/>
      <c r="AW144" s="68" t="s">
        <v>12</v>
      </c>
      <c r="AX144" s="75" t="s">
        <v>12</v>
      </c>
      <c r="AY144" s="149"/>
      <c r="AZ144" s="150"/>
      <c r="BA144" s="149"/>
      <c r="BB144" s="150"/>
      <c r="BC144" s="149"/>
      <c r="BD144" s="151"/>
    </row>
    <row r="145" spans="1:56">
      <c r="A145" s="93">
        <f>A139+1</f>
        <v>21</v>
      </c>
      <c r="B145" s="19">
        <f>B144+2</f>
        <v>42513</v>
      </c>
      <c r="C145" s="21" t="s">
        <v>21</v>
      </c>
      <c r="D145" s="20" t="s">
        <v>9</v>
      </c>
      <c r="E145" s="160" t="s">
        <v>12</v>
      </c>
      <c r="F145" s="161"/>
      <c r="G145" s="154" t="s">
        <v>12</v>
      </c>
      <c r="H145" s="155"/>
      <c r="I145" s="154" t="s">
        <v>12</v>
      </c>
      <c r="J145" s="155"/>
      <c r="K145" s="154" t="s">
        <v>12</v>
      </c>
      <c r="L145" s="155"/>
      <c r="M145" s="156" t="s">
        <v>12</v>
      </c>
      <c r="N145" s="157"/>
      <c r="O145" s="158" t="s">
        <v>12</v>
      </c>
      <c r="P145" s="159"/>
      <c r="Q145" s="158" t="s">
        <v>12</v>
      </c>
      <c r="R145" s="159"/>
      <c r="S145" s="158" t="s">
        <v>12</v>
      </c>
      <c r="T145" s="159"/>
      <c r="U145" s="158" t="s">
        <v>12</v>
      </c>
      <c r="V145" s="159"/>
      <c r="W145" s="158" t="s">
        <v>12</v>
      </c>
      <c r="X145" s="159"/>
      <c r="Y145" s="158" t="s">
        <v>12</v>
      </c>
      <c r="Z145" s="159"/>
      <c r="AA145" s="158" t="s">
        <v>12</v>
      </c>
      <c r="AB145" s="159"/>
      <c r="AC145" s="158" t="s">
        <v>12</v>
      </c>
      <c r="AD145" s="159"/>
      <c r="AE145" s="158" t="s">
        <v>12</v>
      </c>
      <c r="AF145" s="159"/>
      <c r="AG145" s="158" t="s">
        <v>12</v>
      </c>
      <c r="AH145" s="159"/>
      <c r="AI145" s="158" t="s">
        <v>12</v>
      </c>
      <c r="AJ145" s="159"/>
      <c r="AK145" s="158" t="s">
        <v>12</v>
      </c>
      <c r="AL145" s="159"/>
      <c r="AM145" s="158" t="s">
        <v>12</v>
      </c>
      <c r="AN145" s="159"/>
      <c r="AO145" s="158" t="s">
        <v>12</v>
      </c>
      <c r="AP145" s="159"/>
      <c r="AQ145" s="158" t="s">
        <v>12</v>
      </c>
      <c r="AR145" s="159"/>
      <c r="AS145" s="158" t="s">
        <v>12</v>
      </c>
      <c r="AT145" s="159"/>
      <c r="AU145" s="158" t="s">
        <v>12</v>
      </c>
      <c r="AV145" s="159"/>
      <c r="AW145" s="64" t="s">
        <v>12</v>
      </c>
      <c r="AX145" s="75" t="s">
        <v>12</v>
      </c>
      <c r="AY145" s="149"/>
      <c r="AZ145" s="150"/>
      <c r="BA145" s="149"/>
      <c r="BB145" s="150"/>
      <c r="BC145" s="149"/>
      <c r="BD145" s="151"/>
    </row>
    <row r="146" spans="1:56">
      <c r="A146" s="93"/>
      <c r="B146" s="19">
        <f>B145+1</f>
        <v>42514</v>
      </c>
      <c r="C146" s="21" t="s">
        <v>20</v>
      </c>
      <c r="D146" s="20" t="s">
        <v>9</v>
      </c>
      <c r="E146" s="160" t="s">
        <v>12</v>
      </c>
      <c r="F146" s="161"/>
      <c r="G146" s="154" t="s">
        <v>12</v>
      </c>
      <c r="H146" s="155"/>
      <c r="I146" s="154" t="s">
        <v>12</v>
      </c>
      <c r="J146" s="155"/>
      <c r="K146" s="154" t="s">
        <v>12</v>
      </c>
      <c r="L146" s="155"/>
      <c r="M146" s="156" t="s">
        <v>12</v>
      </c>
      <c r="N146" s="157"/>
      <c r="O146" s="158" t="s">
        <v>12</v>
      </c>
      <c r="P146" s="159"/>
      <c r="Q146" s="158" t="s">
        <v>12</v>
      </c>
      <c r="R146" s="159"/>
      <c r="S146" s="158" t="s">
        <v>12</v>
      </c>
      <c r="T146" s="159"/>
      <c r="U146" s="158" t="s">
        <v>12</v>
      </c>
      <c r="V146" s="159"/>
      <c r="W146" s="158" t="s">
        <v>12</v>
      </c>
      <c r="X146" s="159"/>
      <c r="Y146" s="158" t="s">
        <v>12</v>
      </c>
      <c r="Z146" s="159"/>
      <c r="AA146" s="158" t="s">
        <v>12</v>
      </c>
      <c r="AB146" s="159"/>
      <c r="AC146" s="158" t="s">
        <v>12</v>
      </c>
      <c r="AD146" s="159"/>
      <c r="AE146" s="158" t="s">
        <v>12</v>
      </c>
      <c r="AF146" s="159"/>
      <c r="AG146" s="158" t="s">
        <v>12</v>
      </c>
      <c r="AH146" s="159"/>
      <c r="AI146" s="158" t="s">
        <v>12</v>
      </c>
      <c r="AJ146" s="159"/>
      <c r="AK146" s="158" t="s">
        <v>12</v>
      </c>
      <c r="AL146" s="159"/>
      <c r="AM146" s="158" t="s">
        <v>12</v>
      </c>
      <c r="AN146" s="159"/>
      <c r="AO146" s="158" t="s">
        <v>12</v>
      </c>
      <c r="AP146" s="159"/>
      <c r="AQ146" s="158" t="s">
        <v>12</v>
      </c>
      <c r="AR146" s="159"/>
      <c r="AS146" s="158" t="s">
        <v>12</v>
      </c>
      <c r="AT146" s="159"/>
      <c r="AU146" s="158" t="s">
        <v>12</v>
      </c>
      <c r="AV146" s="159"/>
      <c r="AW146" s="64" t="s">
        <v>12</v>
      </c>
      <c r="AX146" s="75" t="s">
        <v>12</v>
      </c>
      <c r="AY146" s="149"/>
      <c r="AZ146" s="150"/>
      <c r="BA146" s="149"/>
      <c r="BB146" s="150"/>
      <c r="BC146" s="149"/>
      <c r="BD146" s="151"/>
    </row>
    <row r="147" spans="1:56">
      <c r="A147" s="93"/>
      <c r="B147" s="19">
        <f>B146+1</f>
        <v>42515</v>
      </c>
      <c r="C147" s="21" t="s">
        <v>19</v>
      </c>
      <c r="D147" s="20" t="s">
        <v>9</v>
      </c>
      <c r="E147" s="160" t="s">
        <v>12</v>
      </c>
      <c r="F147" s="161"/>
      <c r="G147" s="154" t="s">
        <v>12</v>
      </c>
      <c r="H147" s="155"/>
      <c r="I147" s="154" t="s">
        <v>12</v>
      </c>
      <c r="J147" s="155"/>
      <c r="K147" s="154" t="s">
        <v>12</v>
      </c>
      <c r="L147" s="155"/>
      <c r="M147" s="156" t="s">
        <v>12</v>
      </c>
      <c r="N147" s="157"/>
      <c r="O147" s="158" t="s">
        <v>12</v>
      </c>
      <c r="P147" s="159"/>
      <c r="Q147" s="158" t="s">
        <v>12</v>
      </c>
      <c r="R147" s="159"/>
      <c r="S147" s="158" t="s">
        <v>12</v>
      </c>
      <c r="T147" s="159"/>
      <c r="U147" s="158" t="s">
        <v>12</v>
      </c>
      <c r="V147" s="159"/>
      <c r="W147" s="158" t="s">
        <v>12</v>
      </c>
      <c r="X147" s="159"/>
      <c r="Y147" s="158" t="s">
        <v>12</v>
      </c>
      <c r="Z147" s="159"/>
      <c r="AA147" s="158" t="s">
        <v>12</v>
      </c>
      <c r="AB147" s="159"/>
      <c r="AC147" s="158" t="s">
        <v>12</v>
      </c>
      <c r="AD147" s="159"/>
      <c r="AE147" s="158" t="s">
        <v>12</v>
      </c>
      <c r="AF147" s="159"/>
      <c r="AG147" s="158" t="s">
        <v>12</v>
      </c>
      <c r="AH147" s="159"/>
      <c r="AI147" s="158" t="s">
        <v>12</v>
      </c>
      <c r="AJ147" s="159"/>
      <c r="AK147" s="158" t="s">
        <v>12</v>
      </c>
      <c r="AL147" s="159"/>
      <c r="AM147" s="158" t="s">
        <v>12</v>
      </c>
      <c r="AN147" s="159"/>
      <c r="AO147" s="158" t="s">
        <v>12</v>
      </c>
      <c r="AP147" s="159"/>
      <c r="AQ147" s="158" t="s">
        <v>12</v>
      </c>
      <c r="AR147" s="159"/>
      <c r="AS147" s="158" t="s">
        <v>12</v>
      </c>
      <c r="AT147" s="159"/>
      <c r="AU147" s="158" t="s">
        <v>12</v>
      </c>
      <c r="AV147" s="159"/>
      <c r="AW147" s="64" t="s">
        <v>12</v>
      </c>
      <c r="AX147" s="75" t="s">
        <v>12</v>
      </c>
      <c r="AY147" s="149"/>
      <c r="AZ147" s="150"/>
      <c r="BA147" s="149"/>
      <c r="BB147" s="150"/>
      <c r="BC147" s="149"/>
      <c r="BD147" s="151"/>
    </row>
    <row r="148" spans="1:56">
      <c r="A148" s="93"/>
      <c r="B148" s="25">
        <f>B147+1</f>
        <v>42516</v>
      </c>
      <c r="C148" s="24" t="s">
        <v>18</v>
      </c>
      <c r="D148" s="20" t="s">
        <v>9</v>
      </c>
      <c r="E148" s="160" t="s">
        <v>12</v>
      </c>
      <c r="F148" s="161"/>
      <c r="G148" s="154" t="s">
        <v>12</v>
      </c>
      <c r="H148" s="155"/>
      <c r="I148" s="154" t="s">
        <v>12</v>
      </c>
      <c r="J148" s="155"/>
      <c r="K148" s="154" t="s">
        <v>12</v>
      </c>
      <c r="L148" s="155"/>
      <c r="M148" s="156" t="s">
        <v>12</v>
      </c>
      <c r="N148" s="157"/>
      <c r="O148" s="158" t="s">
        <v>12</v>
      </c>
      <c r="P148" s="159"/>
      <c r="Q148" s="158" t="s">
        <v>12</v>
      </c>
      <c r="R148" s="159"/>
      <c r="S148" s="158" t="s">
        <v>12</v>
      </c>
      <c r="T148" s="159"/>
      <c r="U148" s="158" t="s">
        <v>12</v>
      </c>
      <c r="V148" s="159"/>
      <c r="W148" s="158" t="s">
        <v>12</v>
      </c>
      <c r="X148" s="159"/>
      <c r="Y148" s="158" t="s">
        <v>12</v>
      </c>
      <c r="Z148" s="159"/>
      <c r="AA148" s="158" t="s">
        <v>12</v>
      </c>
      <c r="AB148" s="159"/>
      <c r="AC148" s="158" t="s">
        <v>12</v>
      </c>
      <c r="AD148" s="159"/>
      <c r="AE148" s="158" t="s">
        <v>12</v>
      </c>
      <c r="AF148" s="159"/>
      <c r="AG148" s="158" t="s">
        <v>12</v>
      </c>
      <c r="AH148" s="159"/>
      <c r="AI148" s="158" t="s">
        <v>12</v>
      </c>
      <c r="AJ148" s="159"/>
      <c r="AK148" s="158" t="s">
        <v>12</v>
      </c>
      <c r="AL148" s="159"/>
      <c r="AM148" s="158" t="s">
        <v>12</v>
      </c>
      <c r="AN148" s="159"/>
      <c r="AO148" s="158" t="s">
        <v>12</v>
      </c>
      <c r="AP148" s="159"/>
      <c r="AQ148" s="158" t="s">
        <v>12</v>
      </c>
      <c r="AR148" s="159"/>
      <c r="AS148" s="158" t="s">
        <v>12</v>
      </c>
      <c r="AT148" s="159"/>
      <c r="AU148" s="158" t="s">
        <v>12</v>
      </c>
      <c r="AV148" s="159"/>
      <c r="AW148" s="64" t="s">
        <v>12</v>
      </c>
      <c r="AX148" s="75" t="s">
        <v>12</v>
      </c>
      <c r="AY148" s="149"/>
      <c r="AZ148" s="150"/>
      <c r="BA148" s="149"/>
      <c r="BB148" s="150"/>
      <c r="BC148" s="149"/>
      <c r="BD148" s="151"/>
    </row>
    <row r="149" spans="1:56">
      <c r="A149" s="93"/>
      <c r="B149" s="19">
        <f>B148+1</f>
        <v>42517</v>
      </c>
      <c r="C149" s="21" t="s">
        <v>17</v>
      </c>
      <c r="D149" s="20" t="s">
        <v>9</v>
      </c>
      <c r="E149" s="160" t="s">
        <v>12</v>
      </c>
      <c r="F149" s="161"/>
      <c r="G149" s="154" t="s">
        <v>12</v>
      </c>
      <c r="H149" s="155"/>
      <c r="I149" s="154" t="s">
        <v>12</v>
      </c>
      <c r="J149" s="155"/>
      <c r="K149" s="154" t="s">
        <v>12</v>
      </c>
      <c r="L149" s="155"/>
      <c r="M149" s="156" t="s">
        <v>12</v>
      </c>
      <c r="N149" s="157"/>
      <c r="O149" s="158" t="s">
        <v>12</v>
      </c>
      <c r="P149" s="159"/>
      <c r="Q149" s="158" t="s">
        <v>12</v>
      </c>
      <c r="R149" s="159"/>
      <c r="S149" s="158" t="s">
        <v>12</v>
      </c>
      <c r="T149" s="159"/>
      <c r="U149" s="158" t="s">
        <v>12</v>
      </c>
      <c r="V149" s="159"/>
      <c r="W149" s="158" t="s">
        <v>12</v>
      </c>
      <c r="X149" s="159"/>
      <c r="Y149" s="158" t="s">
        <v>12</v>
      </c>
      <c r="Z149" s="159"/>
      <c r="AA149" s="158" t="s">
        <v>12</v>
      </c>
      <c r="AB149" s="159"/>
      <c r="AC149" s="158" t="s">
        <v>12</v>
      </c>
      <c r="AD149" s="159"/>
      <c r="AE149" s="158" t="s">
        <v>12</v>
      </c>
      <c r="AF149" s="159"/>
      <c r="AG149" s="158" t="s">
        <v>12</v>
      </c>
      <c r="AH149" s="159"/>
      <c r="AI149" s="158" t="s">
        <v>12</v>
      </c>
      <c r="AJ149" s="159"/>
      <c r="AK149" s="158" t="s">
        <v>12</v>
      </c>
      <c r="AL149" s="159"/>
      <c r="AM149" s="158" t="s">
        <v>12</v>
      </c>
      <c r="AN149" s="159"/>
      <c r="AO149" s="158" t="s">
        <v>12</v>
      </c>
      <c r="AP149" s="159"/>
      <c r="AQ149" s="158" t="s">
        <v>12</v>
      </c>
      <c r="AR149" s="159"/>
      <c r="AS149" s="158" t="s">
        <v>12</v>
      </c>
      <c r="AT149" s="159"/>
      <c r="AU149" s="158" t="s">
        <v>12</v>
      </c>
      <c r="AV149" s="159"/>
      <c r="AW149" s="64" t="s">
        <v>12</v>
      </c>
      <c r="AX149" s="75" t="s">
        <v>12</v>
      </c>
      <c r="AY149" s="149"/>
      <c r="AZ149" s="150"/>
      <c r="BA149" s="149"/>
      <c r="BB149" s="150"/>
      <c r="BC149" s="149"/>
      <c r="BD149" s="151"/>
    </row>
    <row r="150" spans="1:56">
      <c r="A150" s="93"/>
      <c r="B150" s="19">
        <f>B149+1</f>
        <v>42518</v>
      </c>
      <c r="C150" s="21" t="s">
        <v>16</v>
      </c>
      <c r="D150" s="17" t="s">
        <v>9</v>
      </c>
      <c r="E150" s="160" t="s">
        <v>12</v>
      </c>
      <c r="F150" s="161"/>
      <c r="G150" s="154" t="s">
        <v>12</v>
      </c>
      <c r="H150" s="155"/>
      <c r="I150" s="154" t="s">
        <v>12</v>
      </c>
      <c r="J150" s="155"/>
      <c r="K150" s="154" t="s">
        <v>12</v>
      </c>
      <c r="L150" s="155"/>
      <c r="M150" s="156" t="s">
        <v>12</v>
      </c>
      <c r="N150" s="157"/>
      <c r="O150" s="158" t="s">
        <v>12</v>
      </c>
      <c r="P150" s="159"/>
      <c r="Q150" s="158" t="s">
        <v>12</v>
      </c>
      <c r="R150" s="159"/>
      <c r="S150" s="158" t="s">
        <v>12</v>
      </c>
      <c r="T150" s="159"/>
      <c r="U150" s="158" t="s">
        <v>12</v>
      </c>
      <c r="V150" s="159"/>
      <c r="W150" s="158" t="s">
        <v>12</v>
      </c>
      <c r="X150" s="159"/>
      <c r="Y150" s="158" t="s">
        <v>12</v>
      </c>
      <c r="Z150" s="159"/>
      <c r="AA150" s="158" t="s">
        <v>12</v>
      </c>
      <c r="AB150" s="159"/>
      <c r="AC150" s="158" t="s">
        <v>12</v>
      </c>
      <c r="AD150" s="159"/>
      <c r="AE150" s="158" t="s">
        <v>12</v>
      </c>
      <c r="AF150" s="159"/>
      <c r="AG150" s="158" t="s">
        <v>12</v>
      </c>
      <c r="AH150" s="159"/>
      <c r="AI150" s="158" t="s">
        <v>12</v>
      </c>
      <c r="AJ150" s="159"/>
      <c r="AK150" s="158" t="s">
        <v>12</v>
      </c>
      <c r="AL150" s="159"/>
      <c r="AM150" s="158" t="s">
        <v>12</v>
      </c>
      <c r="AN150" s="159"/>
      <c r="AO150" s="158" t="s">
        <v>12</v>
      </c>
      <c r="AP150" s="159"/>
      <c r="AQ150" s="158" t="s">
        <v>12</v>
      </c>
      <c r="AR150" s="159"/>
      <c r="AS150" s="158" t="s">
        <v>12</v>
      </c>
      <c r="AT150" s="159"/>
      <c r="AU150" s="158" t="s">
        <v>12</v>
      </c>
      <c r="AV150" s="159"/>
      <c r="AW150" s="68" t="s">
        <v>12</v>
      </c>
      <c r="AX150" s="75" t="s">
        <v>12</v>
      </c>
      <c r="AY150" s="149"/>
      <c r="AZ150" s="150"/>
      <c r="BA150" s="149"/>
      <c r="BB150" s="150"/>
      <c r="BC150" s="149"/>
      <c r="BD150" s="151"/>
    </row>
    <row r="151" spans="1:56">
      <c r="A151" s="94">
        <f>A145+1</f>
        <v>22</v>
      </c>
      <c r="B151" s="23">
        <f>B150+2</f>
        <v>42520</v>
      </c>
      <c r="C151" s="22" t="s">
        <v>21</v>
      </c>
      <c r="D151" s="20" t="s">
        <v>53</v>
      </c>
      <c r="E151" s="160" t="s">
        <v>12</v>
      </c>
      <c r="F151" s="161"/>
      <c r="G151" s="154" t="s">
        <v>12</v>
      </c>
      <c r="H151" s="155"/>
      <c r="I151" s="154" t="s">
        <v>12</v>
      </c>
      <c r="J151" s="155"/>
      <c r="K151" s="154" t="s">
        <v>12</v>
      </c>
      <c r="L151" s="155"/>
      <c r="M151" s="156" t="s">
        <v>12</v>
      </c>
      <c r="N151" s="157"/>
      <c r="O151" s="158" t="s">
        <v>12</v>
      </c>
      <c r="P151" s="159"/>
      <c r="Q151" s="158" t="s">
        <v>12</v>
      </c>
      <c r="R151" s="159"/>
      <c r="S151" s="158" t="s">
        <v>12</v>
      </c>
      <c r="T151" s="159"/>
      <c r="U151" s="158" t="s">
        <v>12</v>
      </c>
      <c r="V151" s="159"/>
      <c r="W151" s="158" t="s">
        <v>12</v>
      </c>
      <c r="X151" s="159"/>
      <c r="Y151" s="158" t="s">
        <v>12</v>
      </c>
      <c r="Z151" s="159"/>
      <c r="AA151" s="158" t="s">
        <v>12</v>
      </c>
      <c r="AB151" s="159"/>
      <c r="AC151" s="158" t="s">
        <v>12</v>
      </c>
      <c r="AD151" s="159"/>
      <c r="AE151" s="158" t="s">
        <v>12</v>
      </c>
      <c r="AF151" s="159"/>
      <c r="AG151" s="158" t="s">
        <v>12</v>
      </c>
      <c r="AH151" s="159"/>
      <c r="AI151" s="158" t="s">
        <v>12</v>
      </c>
      <c r="AJ151" s="159"/>
      <c r="AK151" s="158" t="s">
        <v>12</v>
      </c>
      <c r="AL151" s="159"/>
      <c r="AM151" s="158" t="s">
        <v>12</v>
      </c>
      <c r="AN151" s="159"/>
      <c r="AO151" s="158" t="s">
        <v>12</v>
      </c>
      <c r="AP151" s="159"/>
      <c r="AQ151" s="158" t="s">
        <v>12</v>
      </c>
      <c r="AR151" s="159"/>
      <c r="AS151" s="158" t="s">
        <v>12</v>
      </c>
      <c r="AT151" s="159"/>
      <c r="AU151" s="158" t="s">
        <v>12</v>
      </c>
      <c r="AV151" s="159"/>
      <c r="AW151" s="64" t="s">
        <v>12</v>
      </c>
      <c r="AX151" s="75" t="s">
        <v>12</v>
      </c>
      <c r="AY151" s="149"/>
      <c r="AZ151" s="150"/>
      <c r="BA151" s="149"/>
      <c r="BB151" s="150"/>
      <c r="BC151" s="149"/>
      <c r="BD151" s="151"/>
    </row>
    <row r="152" spans="1:56">
      <c r="A152" s="94"/>
      <c r="B152" s="19">
        <f>B151+1</f>
        <v>42521</v>
      </c>
      <c r="C152" s="18" t="s">
        <v>20</v>
      </c>
      <c r="D152" s="20" t="s">
        <v>53</v>
      </c>
      <c r="E152" s="160" t="s">
        <v>12</v>
      </c>
      <c r="F152" s="161"/>
      <c r="G152" s="154" t="s">
        <v>12</v>
      </c>
      <c r="H152" s="155"/>
      <c r="I152" s="154" t="s">
        <v>12</v>
      </c>
      <c r="J152" s="155"/>
      <c r="K152" s="154" t="s">
        <v>12</v>
      </c>
      <c r="L152" s="155"/>
      <c r="M152" s="156" t="s">
        <v>12</v>
      </c>
      <c r="N152" s="157"/>
      <c r="O152" s="158" t="s">
        <v>12</v>
      </c>
      <c r="P152" s="159"/>
      <c r="Q152" s="158" t="s">
        <v>12</v>
      </c>
      <c r="R152" s="159"/>
      <c r="S152" s="158" t="s">
        <v>12</v>
      </c>
      <c r="T152" s="159"/>
      <c r="U152" s="158" t="s">
        <v>12</v>
      </c>
      <c r="V152" s="159"/>
      <c r="W152" s="158" t="s">
        <v>12</v>
      </c>
      <c r="X152" s="159"/>
      <c r="Y152" s="158" t="s">
        <v>12</v>
      </c>
      <c r="Z152" s="159"/>
      <c r="AA152" s="158" t="s">
        <v>12</v>
      </c>
      <c r="AB152" s="159"/>
      <c r="AC152" s="158" t="s">
        <v>12</v>
      </c>
      <c r="AD152" s="159"/>
      <c r="AE152" s="158" t="s">
        <v>12</v>
      </c>
      <c r="AF152" s="159"/>
      <c r="AG152" s="158" t="s">
        <v>12</v>
      </c>
      <c r="AH152" s="159"/>
      <c r="AI152" s="158" t="s">
        <v>12</v>
      </c>
      <c r="AJ152" s="159"/>
      <c r="AK152" s="158" t="s">
        <v>12</v>
      </c>
      <c r="AL152" s="159"/>
      <c r="AM152" s="158" t="s">
        <v>12</v>
      </c>
      <c r="AN152" s="159"/>
      <c r="AO152" s="158" t="s">
        <v>12</v>
      </c>
      <c r="AP152" s="159"/>
      <c r="AQ152" s="158" t="s">
        <v>12</v>
      </c>
      <c r="AR152" s="159"/>
      <c r="AS152" s="158" t="s">
        <v>12</v>
      </c>
      <c r="AT152" s="159"/>
      <c r="AU152" s="158" t="s">
        <v>12</v>
      </c>
      <c r="AV152" s="159"/>
      <c r="AW152" s="64" t="s">
        <v>12</v>
      </c>
      <c r="AX152" s="75" t="s">
        <v>12</v>
      </c>
      <c r="AY152" s="149"/>
      <c r="AZ152" s="150"/>
      <c r="BA152" s="149"/>
      <c r="BB152" s="150"/>
      <c r="BC152" s="149"/>
      <c r="BD152" s="151"/>
    </row>
    <row r="153" spans="1:56">
      <c r="A153" s="94"/>
      <c r="B153" s="19">
        <f>B152+1</f>
        <v>42522</v>
      </c>
      <c r="C153" s="18" t="s">
        <v>19</v>
      </c>
      <c r="D153" s="20" t="s">
        <v>53</v>
      </c>
      <c r="E153" s="160" t="s">
        <v>12</v>
      </c>
      <c r="F153" s="161"/>
      <c r="G153" s="154" t="s">
        <v>12</v>
      </c>
      <c r="H153" s="155"/>
      <c r="I153" s="154" t="s">
        <v>12</v>
      </c>
      <c r="J153" s="155"/>
      <c r="K153" s="154" t="s">
        <v>12</v>
      </c>
      <c r="L153" s="155"/>
      <c r="M153" s="156" t="s">
        <v>12</v>
      </c>
      <c r="N153" s="157"/>
      <c r="O153" s="158" t="s">
        <v>12</v>
      </c>
      <c r="P153" s="159"/>
      <c r="Q153" s="158" t="s">
        <v>12</v>
      </c>
      <c r="R153" s="159"/>
      <c r="S153" s="158" t="s">
        <v>12</v>
      </c>
      <c r="T153" s="159"/>
      <c r="U153" s="158" t="s">
        <v>12</v>
      </c>
      <c r="V153" s="159"/>
      <c r="W153" s="158" t="s">
        <v>12</v>
      </c>
      <c r="X153" s="159"/>
      <c r="Y153" s="158" t="s">
        <v>12</v>
      </c>
      <c r="Z153" s="159"/>
      <c r="AA153" s="158" t="s">
        <v>12</v>
      </c>
      <c r="AB153" s="159"/>
      <c r="AC153" s="158" t="s">
        <v>12</v>
      </c>
      <c r="AD153" s="159"/>
      <c r="AE153" s="158" t="s">
        <v>12</v>
      </c>
      <c r="AF153" s="159"/>
      <c r="AG153" s="158" t="s">
        <v>12</v>
      </c>
      <c r="AH153" s="159"/>
      <c r="AI153" s="158" t="s">
        <v>12</v>
      </c>
      <c r="AJ153" s="159"/>
      <c r="AK153" s="158" t="s">
        <v>12</v>
      </c>
      <c r="AL153" s="159"/>
      <c r="AM153" s="158" t="s">
        <v>12</v>
      </c>
      <c r="AN153" s="159"/>
      <c r="AO153" s="158" t="s">
        <v>12</v>
      </c>
      <c r="AP153" s="159"/>
      <c r="AQ153" s="158" t="s">
        <v>12</v>
      </c>
      <c r="AR153" s="159"/>
      <c r="AS153" s="158" t="s">
        <v>12</v>
      </c>
      <c r="AT153" s="159"/>
      <c r="AU153" s="158" t="s">
        <v>12</v>
      </c>
      <c r="AV153" s="159"/>
      <c r="AW153" s="64" t="s">
        <v>12</v>
      </c>
      <c r="AX153" s="75" t="s">
        <v>12</v>
      </c>
      <c r="AY153" s="149"/>
      <c r="AZ153" s="150"/>
      <c r="BA153" s="149"/>
      <c r="BB153" s="150"/>
      <c r="BC153" s="149"/>
      <c r="BD153" s="151"/>
    </row>
    <row r="154" spans="1:56">
      <c r="A154" s="94"/>
      <c r="B154" s="19">
        <f>B153+1</f>
        <v>42523</v>
      </c>
      <c r="C154" s="18" t="s">
        <v>18</v>
      </c>
      <c r="D154" s="20" t="s">
        <v>53</v>
      </c>
      <c r="E154" s="160" t="s">
        <v>12</v>
      </c>
      <c r="F154" s="161"/>
      <c r="G154" s="154" t="s">
        <v>12</v>
      </c>
      <c r="H154" s="155"/>
      <c r="I154" s="154" t="s">
        <v>12</v>
      </c>
      <c r="J154" s="155"/>
      <c r="K154" s="154" t="s">
        <v>12</v>
      </c>
      <c r="L154" s="155"/>
      <c r="M154" s="156" t="s">
        <v>12</v>
      </c>
      <c r="N154" s="157"/>
      <c r="O154" s="158" t="s">
        <v>12</v>
      </c>
      <c r="P154" s="159"/>
      <c r="Q154" s="158" t="s">
        <v>12</v>
      </c>
      <c r="R154" s="159"/>
      <c r="S154" s="158" t="s">
        <v>12</v>
      </c>
      <c r="T154" s="159"/>
      <c r="U154" s="158" t="s">
        <v>12</v>
      </c>
      <c r="V154" s="159"/>
      <c r="W154" s="158" t="s">
        <v>12</v>
      </c>
      <c r="X154" s="159"/>
      <c r="Y154" s="158" t="s">
        <v>12</v>
      </c>
      <c r="Z154" s="159"/>
      <c r="AA154" s="158" t="s">
        <v>12</v>
      </c>
      <c r="AB154" s="159"/>
      <c r="AC154" s="158" t="s">
        <v>12</v>
      </c>
      <c r="AD154" s="159"/>
      <c r="AE154" s="158" t="s">
        <v>12</v>
      </c>
      <c r="AF154" s="159"/>
      <c r="AG154" s="158" t="s">
        <v>12</v>
      </c>
      <c r="AH154" s="159"/>
      <c r="AI154" s="158" t="s">
        <v>12</v>
      </c>
      <c r="AJ154" s="159"/>
      <c r="AK154" s="158" t="s">
        <v>12</v>
      </c>
      <c r="AL154" s="159"/>
      <c r="AM154" s="158" t="s">
        <v>12</v>
      </c>
      <c r="AN154" s="159"/>
      <c r="AO154" s="158" t="s">
        <v>12</v>
      </c>
      <c r="AP154" s="159"/>
      <c r="AQ154" s="158" t="s">
        <v>12</v>
      </c>
      <c r="AR154" s="159"/>
      <c r="AS154" s="158" t="s">
        <v>12</v>
      </c>
      <c r="AT154" s="159"/>
      <c r="AU154" s="158" t="s">
        <v>12</v>
      </c>
      <c r="AV154" s="159"/>
      <c r="AW154" s="64" t="s">
        <v>12</v>
      </c>
      <c r="AX154" s="75" t="s">
        <v>12</v>
      </c>
      <c r="AY154" s="149"/>
      <c r="AZ154" s="150"/>
      <c r="BA154" s="149"/>
      <c r="BB154" s="150"/>
      <c r="BC154" s="149"/>
      <c r="BD154" s="151"/>
    </row>
    <row r="155" spans="1:56">
      <c r="A155" s="94"/>
      <c r="B155" s="19">
        <f>B154+1</f>
        <v>42524</v>
      </c>
      <c r="C155" s="18" t="s">
        <v>17</v>
      </c>
      <c r="D155" s="20" t="s">
        <v>53</v>
      </c>
      <c r="E155" s="160" t="s">
        <v>12</v>
      </c>
      <c r="F155" s="161"/>
      <c r="G155" s="154" t="s">
        <v>12</v>
      </c>
      <c r="H155" s="155"/>
      <c r="I155" s="154" t="s">
        <v>12</v>
      </c>
      <c r="J155" s="155"/>
      <c r="K155" s="154" t="s">
        <v>12</v>
      </c>
      <c r="L155" s="155"/>
      <c r="M155" s="156" t="s">
        <v>12</v>
      </c>
      <c r="N155" s="157"/>
      <c r="O155" s="158" t="s">
        <v>12</v>
      </c>
      <c r="P155" s="159"/>
      <c r="Q155" s="158" t="s">
        <v>12</v>
      </c>
      <c r="R155" s="159"/>
      <c r="S155" s="158" t="s">
        <v>12</v>
      </c>
      <c r="T155" s="159"/>
      <c r="U155" s="158" t="s">
        <v>12</v>
      </c>
      <c r="V155" s="159"/>
      <c r="W155" s="158" t="s">
        <v>12</v>
      </c>
      <c r="X155" s="159"/>
      <c r="Y155" s="158" t="s">
        <v>12</v>
      </c>
      <c r="Z155" s="159"/>
      <c r="AA155" s="158" t="s">
        <v>12</v>
      </c>
      <c r="AB155" s="159"/>
      <c r="AC155" s="158" t="s">
        <v>12</v>
      </c>
      <c r="AD155" s="159"/>
      <c r="AE155" s="158" t="s">
        <v>12</v>
      </c>
      <c r="AF155" s="159"/>
      <c r="AG155" s="158" t="s">
        <v>12</v>
      </c>
      <c r="AH155" s="159"/>
      <c r="AI155" s="158" t="s">
        <v>12</v>
      </c>
      <c r="AJ155" s="159"/>
      <c r="AK155" s="158" t="s">
        <v>12</v>
      </c>
      <c r="AL155" s="159"/>
      <c r="AM155" s="158" t="s">
        <v>12</v>
      </c>
      <c r="AN155" s="159"/>
      <c r="AO155" s="158" t="s">
        <v>12</v>
      </c>
      <c r="AP155" s="159"/>
      <c r="AQ155" s="158" t="s">
        <v>12</v>
      </c>
      <c r="AR155" s="159"/>
      <c r="AS155" s="158" t="s">
        <v>12</v>
      </c>
      <c r="AT155" s="159"/>
      <c r="AU155" s="158" t="s">
        <v>12</v>
      </c>
      <c r="AV155" s="159"/>
      <c r="AW155" s="64" t="s">
        <v>12</v>
      </c>
      <c r="AX155" s="75" t="s">
        <v>12</v>
      </c>
      <c r="AY155" s="149"/>
      <c r="AZ155" s="150"/>
      <c r="BA155" s="149"/>
      <c r="BB155" s="150"/>
      <c r="BC155" s="149"/>
      <c r="BD155" s="151"/>
    </row>
    <row r="156" spans="1:56">
      <c r="A156" s="94"/>
      <c r="B156" s="19">
        <f>B155+1</f>
        <v>42525</v>
      </c>
      <c r="C156" s="18" t="s">
        <v>16</v>
      </c>
      <c r="D156" s="17" t="s">
        <v>53</v>
      </c>
      <c r="E156" s="160" t="s">
        <v>12</v>
      </c>
      <c r="F156" s="161"/>
      <c r="G156" s="154" t="s">
        <v>12</v>
      </c>
      <c r="H156" s="155"/>
      <c r="I156" s="154" t="s">
        <v>12</v>
      </c>
      <c r="J156" s="155"/>
      <c r="K156" s="154" t="s">
        <v>12</v>
      </c>
      <c r="L156" s="155"/>
      <c r="M156" s="156" t="s">
        <v>12</v>
      </c>
      <c r="N156" s="157"/>
      <c r="O156" s="158" t="s">
        <v>12</v>
      </c>
      <c r="P156" s="159"/>
      <c r="Q156" s="158" t="s">
        <v>12</v>
      </c>
      <c r="R156" s="159"/>
      <c r="S156" s="158" t="s">
        <v>12</v>
      </c>
      <c r="T156" s="159"/>
      <c r="U156" s="158" t="s">
        <v>12</v>
      </c>
      <c r="V156" s="159"/>
      <c r="W156" s="158" t="s">
        <v>12</v>
      </c>
      <c r="X156" s="159"/>
      <c r="Y156" s="158" t="s">
        <v>12</v>
      </c>
      <c r="Z156" s="159"/>
      <c r="AA156" s="158" t="s">
        <v>12</v>
      </c>
      <c r="AB156" s="159"/>
      <c r="AC156" s="158" t="s">
        <v>12</v>
      </c>
      <c r="AD156" s="159"/>
      <c r="AE156" s="158" t="s">
        <v>12</v>
      </c>
      <c r="AF156" s="159"/>
      <c r="AG156" s="158" t="s">
        <v>12</v>
      </c>
      <c r="AH156" s="159"/>
      <c r="AI156" s="158" t="s">
        <v>12</v>
      </c>
      <c r="AJ156" s="159"/>
      <c r="AK156" s="158" t="s">
        <v>12</v>
      </c>
      <c r="AL156" s="159"/>
      <c r="AM156" s="158" t="s">
        <v>12</v>
      </c>
      <c r="AN156" s="159"/>
      <c r="AO156" s="158" t="s">
        <v>12</v>
      </c>
      <c r="AP156" s="159"/>
      <c r="AQ156" s="158" t="s">
        <v>12</v>
      </c>
      <c r="AR156" s="159"/>
      <c r="AS156" s="158" t="s">
        <v>12</v>
      </c>
      <c r="AT156" s="159"/>
      <c r="AU156" s="158" t="s">
        <v>12</v>
      </c>
      <c r="AV156" s="159"/>
      <c r="AW156" s="68" t="s">
        <v>12</v>
      </c>
      <c r="AX156" s="75" t="s">
        <v>12</v>
      </c>
      <c r="AY156" s="149"/>
      <c r="AZ156" s="150"/>
      <c r="BA156" s="149"/>
      <c r="BB156" s="150"/>
      <c r="BC156" s="149"/>
      <c r="BD156" s="151"/>
    </row>
    <row r="157" spans="1:56">
      <c r="A157" s="93">
        <f>A151+1</f>
        <v>23</v>
      </c>
      <c r="B157" s="30">
        <f>B156+2</f>
        <v>42527</v>
      </c>
      <c r="C157" s="29" t="s">
        <v>21</v>
      </c>
      <c r="D157" s="20" t="s">
        <v>15</v>
      </c>
      <c r="E157" s="160" t="s">
        <v>12</v>
      </c>
      <c r="F157" s="161"/>
      <c r="G157" s="154" t="s">
        <v>12</v>
      </c>
      <c r="H157" s="155"/>
      <c r="I157" s="154" t="s">
        <v>12</v>
      </c>
      <c r="J157" s="155"/>
      <c r="K157" s="154" t="s">
        <v>12</v>
      </c>
      <c r="L157" s="155"/>
      <c r="M157" s="156" t="s">
        <v>12</v>
      </c>
      <c r="N157" s="157"/>
      <c r="O157" s="158" t="s">
        <v>12</v>
      </c>
      <c r="P157" s="159"/>
      <c r="Q157" s="158" t="s">
        <v>12</v>
      </c>
      <c r="R157" s="159"/>
      <c r="S157" s="158" t="s">
        <v>12</v>
      </c>
      <c r="T157" s="159"/>
      <c r="U157" s="158" t="s">
        <v>12</v>
      </c>
      <c r="V157" s="159"/>
      <c r="W157" s="158" t="s">
        <v>12</v>
      </c>
      <c r="X157" s="159"/>
      <c r="Y157" s="158" t="s">
        <v>12</v>
      </c>
      <c r="Z157" s="159"/>
      <c r="AA157" s="158" t="s">
        <v>12</v>
      </c>
      <c r="AB157" s="159"/>
      <c r="AC157" s="158" t="s">
        <v>12</v>
      </c>
      <c r="AD157" s="159"/>
      <c r="AE157" s="158" t="s">
        <v>12</v>
      </c>
      <c r="AF157" s="159"/>
      <c r="AG157" s="158" t="s">
        <v>12</v>
      </c>
      <c r="AH157" s="159"/>
      <c r="AI157" s="158" t="s">
        <v>12</v>
      </c>
      <c r="AJ157" s="159"/>
      <c r="AK157" s="158" t="s">
        <v>12</v>
      </c>
      <c r="AL157" s="159"/>
      <c r="AM157" s="158" t="s">
        <v>12</v>
      </c>
      <c r="AN157" s="159"/>
      <c r="AO157" s="158" t="s">
        <v>12</v>
      </c>
      <c r="AP157" s="159"/>
      <c r="AQ157" s="158" t="s">
        <v>12</v>
      </c>
      <c r="AR157" s="159"/>
      <c r="AS157" s="158" t="s">
        <v>12</v>
      </c>
      <c r="AT157" s="159"/>
      <c r="AU157" s="158" t="s">
        <v>12</v>
      </c>
      <c r="AV157" s="159"/>
      <c r="AW157" s="64" t="s">
        <v>12</v>
      </c>
      <c r="AX157" s="75" t="s">
        <v>12</v>
      </c>
      <c r="AY157" s="149"/>
      <c r="AZ157" s="150"/>
      <c r="BA157" s="149"/>
      <c r="BB157" s="150"/>
      <c r="BC157" s="149"/>
      <c r="BD157" s="151"/>
    </row>
    <row r="158" spans="1:56">
      <c r="A158" s="93"/>
      <c r="B158" s="19">
        <f>B157+1</f>
        <v>42528</v>
      </c>
      <c r="C158" s="21" t="s">
        <v>20</v>
      </c>
      <c r="D158" s="20" t="s">
        <v>15</v>
      </c>
      <c r="E158" s="160" t="s">
        <v>12</v>
      </c>
      <c r="F158" s="161"/>
      <c r="G158" s="154" t="s">
        <v>12</v>
      </c>
      <c r="H158" s="155"/>
      <c r="I158" s="154" t="s">
        <v>12</v>
      </c>
      <c r="J158" s="155"/>
      <c r="K158" s="154" t="s">
        <v>12</v>
      </c>
      <c r="L158" s="155"/>
      <c r="M158" s="156" t="s">
        <v>12</v>
      </c>
      <c r="N158" s="157"/>
      <c r="O158" s="158" t="s">
        <v>12</v>
      </c>
      <c r="P158" s="159"/>
      <c r="Q158" s="158" t="s">
        <v>12</v>
      </c>
      <c r="R158" s="159"/>
      <c r="S158" s="158" t="s">
        <v>12</v>
      </c>
      <c r="T158" s="159"/>
      <c r="U158" s="158" t="s">
        <v>12</v>
      </c>
      <c r="V158" s="159"/>
      <c r="W158" s="158" t="s">
        <v>12</v>
      </c>
      <c r="X158" s="159"/>
      <c r="Y158" s="158" t="s">
        <v>12</v>
      </c>
      <c r="Z158" s="159"/>
      <c r="AA158" s="158" t="s">
        <v>12</v>
      </c>
      <c r="AB158" s="159"/>
      <c r="AC158" s="158" t="s">
        <v>12</v>
      </c>
      <c r="AD158" s="159"/>
      <c r="AE158" s="158" t="s">
        <v>12</v>
      </c>
      <c r="AF158" s="159"/>
      <c r="AG158" s="158" t="s">
        <v>12</v>
      </c>
      <c r="AH158" s="159"/>
      <c r="AI158" s="158" t="s">
        <v>12</v>
      </c>
      <c r="AJ158" s="159"/>
      <c r="AK158" s="158" t="s">
        <v>12</v>
      </c>
      <c r="AL158" s="159"/>
      <c r="AM158" s="158" t="s">
        <v>12</v>
      </c>
      <c r="AN158" s="159"/>
      <c r="AO158" s="158" t="s">
        <v>12</v>
      </c>
      <c r="AP158" s="159"/>
      <c r="AQ158" s="158" t="s">
        <v>12</v>
      </c>
      <c r="AR158" s="159"/>
      <c r="AS158" s="158" t="s">
        <v>12</v>
      </c>
      <c r="AT158" s="159"/>
      <c r="AU158" s="158" t="s">
        <v>12</v>
      </c>
      <c r="AV158" s="159"/>
      <c r="AW158" s="64" t="s">
        <v>12</v>
      </c>
      <c r="AX158" s="75" t="s">
        <v>12</v>
      </c>
      <c r="AY158" s="149"/>
      <c r="AZ158" s="150"/>
      <c r="BA158" s="149"/>
      <c r="BB158" s="150"/>
      <c r="BC158" s="149"/>
      <c r="BD158" s="151"/>
    </row>
    <row r="159" spans="1:56">
      <c r="A159" s="93"/>
      <c r="B159" s="19">
        <f>B158+1</f>
        <v>42529</v>
      </c>
      <c r="C159" s="21" t="s">
        <v>19</v>
      </c>
      <c r="D159" s="20" t="s">
        <v>15</v>
      </c>
      <c r="E159" s="160" t="s">
        <v>12</v>
      </c>
      <c r="F159" s="161"/>
      <c r="G159" s="154" t="s">
        <v>12</v>
      </c>
      <c r="H159" s="155"/>
      <c r="I159" s="154" t="s">
        <v>12</v>
      </c>
      <c r="J159" s="155"/>
      <c r="K159" s="154" t="s">
        <v>12</v>
      </c>
      <c r="L159" s="155"/>
      <c r="M159" s="156" t="s">
        <v>12</v>
      </c>
      <c r="N159" s="157"/>
      <c r="O159" s="158" t="s">
        <v>12</v>
      </c>
      <c r="P159" s="159"/>
      <c r="Q159" s="158" t="s">
        <v>12</v>
      </c>
      <c r="R159" s="159"/>
      <c r="S159" s="158" t="s">
        <v>12</v>
      </c>
      <c r="T159" s="159"/>
      <c r="U159" s="158" t="s">
        <v>12</v>
      </c>
      <c r="V159" s="159"/>
      <c r="W159" s="158" t="s">
        <v>12</v>
      </c>
      <c r="X159" s="159"/>
      <c r="Y159" s="158" t="s">
        <v>12</v>
      </c>
      <c r="Z159" s="159"/>
      <c r="AA159" s="158" t="s">
        <v>12</v>
      </c>
      <c r="AB159" s="159"/>
      <c r="AC159" s="158" t="s">
        <v>12</v>
      </c>
      <c r="AD159" s="159"/>
      <c r="AE159" s="158" t="s">
        <v>12</v>
      </c>
      <c r="AF159" s="159"/>
      <c r="AG159" s="158" t="s">
        <v>12</v>
      </c>
      <c r="AH159" s="159"/>
      <c r="AI159" s="158" t="s">
        <v>12</v>
      </c>
      <c r="AJ159" s="159"/>
      <c r="AK159" s="158" t="s">
        <v>12</v>
      </c>
      <c r="AL159" s="159"/>
      <c r="AM159" s="158" t="s">
        <v>12</v>
      </c>
      <c r="AN159" s="159"/>
      <c r="AO159" s="158" t="s">
        <v>12</v>
      </c>
      <c r="AP159" s="159"/>
      <c r="AQ159" s="158" t="s">
        <v>12</v>
      </c>
      <c r="AR159" s="159"/>
      <c r="AS159" s="158" t="s">
        <v>12</v>
      </c>
      <c r="AT159" s="159"/>
      <c r="AU159" s="158" t="s">
        <v>12</v>
      </c>
      <c r="AV159" s="159"/>
      <c r="AW159" s="64" t="s">
        <v>12</v>
      </c>
      <c r="AX159" s="75" t="s">
        <v>12</v>
      </c>
      <c r="AY159" s="149"/>
      <c r="AZ159" s="150"/>
      <c r="BA159" s="149"/>
      <c r="BB159" s="150"/>
      <c r="BC159" s="149"/>
      <c r="BD159" s="151"/>
    </row>
    <row r="160" spans="1:56">
      <c r="A160" s="93"/>
      <c r="B160" s="19">
        <f>B159+1</f>
        <v>42530</v>
      </c>
      <c r="C160" s="21" t="s">
        <v>18</v>
      </c>
      <c r="D160" s="20" t="s">
        <v>15</v>
      </c>
      <c r="E160" s="160" t="s">
        <v>12</v>
      </c>
      <c r="F160" s="161"/>
      <c r="G160" s="154" t="s">
        <v>12</v>
      </c>
      <c r="H160" s="155"/>
      <c r="I160" s="154" t="s">
        <v>12</v>
      </c>
      <c r="J160" s="155"/>
      <c r="K160" s="154" t="s">
        <v>12</v>
      </c>
      <c r="L160" s="155"/>
      <c r="M160" s="156" t="s">
        <v>12</v>
      </c>
      <c r="N160" s="157"/>
      <c r="O160" s="158" t="s">
        <v>12</v>
      </c>
      <c r="P160" s="159"/>
      <c r="Q160" s="158" t="s">
        <v>12</v>
      </c>
      <c r="R160" s="159"/>
      <c r="S160" s="158" t="s">
        <v>12</v>
      </c>
      <c r="T160" s="159"/>
      <c r="U160" s="158" t="s">
        <v>12</v>
      </c>
      <c r="V160" s="159"/>
      <c r="W160" s="158" t="s">
        <v>12</v>
      </c>
      <c r="X160" s="159"/>
      <c r="Y160" s="158" t="s">
        <v>12</v>
      </c>
      <c r="Z160" s="159"/>
      <c r="AA160" s="158" t="s">
        <v>12</v>
      </c>
      <c r="AB160" s="159"/>
      <c r="AC160" s="158" t="s">
        <v>12</v>
      </c>
      <c r="AD160" s="159"/>
      <c r="AE160" s="158" t="s">
        <v>12</v>
      </c>
      <c r="AF160" s="159"/>
      <c r="AG160" s="158" t="s">
        <v>12</v>
      </c>
      <c r="AH160" s="159"/>
      <c r="AI160" s="158" t="s">
        <v>12</v>
      </c>
      <c r="AJ160" s="159"/>
      <c r="AK160" s="158" t="s">
        <v>12</v>
      </c>
      <c r="AL160" s="159"/>
      <c r="AM160" s="158" t="s">
        <v>12</v>
      </c>
      <c r="AN160" s="159"/>
      <c r="AO160" s="158" t="s">
        <v>12</v>
      </c>
      <c r="AP160" s="159"/>
      <c r="AQ160" s="158" t="s">
        <v>12</v>
      </c>
      <c r="AR160" s="159"/>
      <c r="AS160" s="158" t="s">
        <v>12</v>
      </c>
      <c r="AT160" s="159"/>
      <c r="AU160" s="158" t="s">
        <v>12</v>
      </c>
      <c r="AV160" s="159"/>
      <c r="AW160" s="64" t="s">
        <v>12</v>
      </c>
      <c r="AX160" s="75" t="s">
        <v>12</v>
      </c>
      <c r="AY160" s="149"/>
      <c r="AZ160" s="150"/>
      <c r="BA160" s="149"/>
      <c r="BB160" s="150"/>
      <c r="BC160" s="149"/>
      <c r="BD160" s="151"/>
    </row>
    <row r="161" spans="1:56">
      <c r="A161" s="93"/>
      <c r="B161" s="19">
        <f>B160+1</f>
        <v>42531</v>
      </c>
      <c r="C161" s="21" t="s">
        <v>17</v>
      </c>
      <c r="D161" s="20" t="s">
        <v>15</v>
      </c>
      <c r="E161" s="160" t="s">
        <v>12</v>
      </c>
      <c r="F161" s="161"/>
      <c r="G161" s="154" t="s">
        <v>12</v>
      </c>
      <c r="H161" s="155"/>
      <c r="I161" s="154" t="s">
        <v>12</v>
      </c>
      <c r="J161" s="155"/>
      <c r="K161" s="154" t="s">
        <v>12</v>
      </c>
      <c r="L161" s="155"/>
      <c r="M161" s="156" t="s">
        <v>12</v>
      </c>
      <c r="N161" s="157"/>
      <c r="O161" s="158" t="s">
        <v>12</v>
      </c>
      <c r="P161" s="159"/>
      <c r="Q161" s="158" t="s">
        <v>12</v>
      </c>
      <c r="R161" s="159"/>
      <c r="S161" s="158" t="s">
        <v>12</v>
      </c>
      <c r="T161" s="159"/>
      <c r="U161" s="158" t="s">
        <v>12</v>
      </c>
      <c r="V161" s="159"/>
      <c r="W161" s="158" t="s">
        <v>12</v>
      </c>
      <c r="X161" s="159"/>
      <c r="Y161" s="158" t="s">
        <v>12</v>
      </c>
      <c r="Z161" s="159"/>
      <c r="AA161" s="158" t="s">
        <v>12</v>
      </c>
      <c r="AB161" s="159"/>
      <c r="AC161" s="158" t="s">
        <v>12</v>
      </c>
      <c r="AD161" s="159"/>
      <c r="AE161" s="158" t="s">
        <v>12</v>
      </c>
      <c r="AF161" s="159"/>
      <c r="AG161" s="158" t="s">
        <v>12</v>
      </c>
      <c r="AH161" s="159"/>
      <c r="AI161" s="158" t="s">
        <v>12</v>
      </c>
      <c r="AJ161" s="159"/>
      <c r="AK161" s="158" t="s">
        <v>12</v>
      </c>
      <c r="AL161" s="159"/>
      <c r="AM161" s="158" t="s">
        <v>12</v>
      </c>
      <c r="AN161" s="159"/>
      <c r="AO161" s="158" t="s">
        <v>12</v>
      </c>
      <c r="AP161" s="159"/>
      <c r="AQ161" s="158" t="s">
        <v>12</v>
      </c>
      <c r="AR161" s="159"/>
      <c r="AS161" s="158" t="s">
        <v>12</v>
      </c>
      <c r="AT161" s="159"/>
      <c r="AU161" s="158" t="s">
        <v>12</v>
      </c>
      <c r="AV161" s="159"/>
      <c r="AW161" s="64" t="s">
        <v>12</v>
      </c>
      <c r="AX161" s="75" t="s">
        <v>12</v>
      </c>
      <c r="AY161" s="149"/>
      <c r="AZ161" s="150"/>
      <c r="BA161" s="149"/>
      <c r="BB161" s="150"/>
      <c r="BC161" s="149"/>
      <c r="BD161" s="151"/>
    </row>
    <row r="162" spans="1:56">
      <c r="A162" s="93"/>
      <c r="B162" s="19">
        <f>B161+1</f>
        <v>42532</v>
      </c>
      <c r="C162" s="21" t="s">
        <v>16</v>
      </c>
      <c r="D162" s="17" t="s">
        <v>15</v>
      </c>
      <c r="E162" s="160" t="s">
        <v>12</v>
      </c>
      <c r="F162" s="161"/>
      <c r="G162" s="154" t="s">
        <v>12</v>
      </c>
      <c r="H162" s="155"/>
      <c r="I162" s="154" t="s">
        <v>12</v>
      </c>
      <c r="J162" s="155"/>
      <c r="K162" s="154" t="s">
        <v>12</v>
      </c>
      <c r="L162" s="155"/>
      <c r="M162" s="156" t="s">
        <v>12</v>
      </c>
      <c r="N162" s="157"/>
      <c r="O162" s="158" t="s">
        <v>12</v>
      </c>
      <c r="P162" s="159"/>
      <c r="Q162" s="158" t="s">
        <v>12</v>
      </c>
      <c r="R162" s="159"/>
      <c r="S162" s="158" t="s">
        <v>12</v>
      </c>
      <c r="T162" s="159"/>
      <c r="U162" s="158" t="s">
        <v>12</v>
      </c>
      <c r="V162" s="159"/>
      <c r="W162" s="158" t="s">
        <v>12</v>
      </c>
      <c r="X162" s="159"/>
      <c r="Y162" s="158" t="s">
        <v>12</v>
      </c>
      <c r="Z162" s="159"/>
      <c r="AA162" s="158" t="s">
        <v>12</v>
      </c>
      <c r="AB162" s="159"/>
      <c r="AC162" s="158" t="s">
        <v>12</v>
      </c>
      <c r="AD162" s="159"/>
      <c r="AE162" s="158" t="s">
        <v>12</v>
      </c>
      <c r="AF162" s="159"/>
      <c r="AG162" s="158" t="s">
        <v>12</v>
      </c>
      <c r="AH162" s="159"/>
      <c r="AI162" s="158" t="s">
        <v>12</v>
      </c>
      <c r="AJ162" s="159"/>
      <c r="AK162" s="158" t="s">
        <v>12</v>
      </c>
      <c r="AL162" s="159"/>
      <c r="AM162" s="158" t="s">
        <v>12</v>
      </c>
      <c r="AN162" s="159"/>
      <c r="AO162" s="158" t="s">
        <v>12</v>
      </c>
      <c r="AP162" s="159"/>
      <c r="AQ162" s="158" t="s">
        <v>12</v>
      </c>
      <c r="AR162" s="159"/>
      <c r="AS162" s="158" t="s">
        <v>12</v>
      </c>
      <c r="AT162" s="159"/>
      <c r="AU162" s="158" t="s">
        <v>12</v>
      </c>
      <c r="AV162" s="159"/>
      <c r="AW162" s="68" t="s">
        <v>12</v>
      </c>
      <c r="AX162" s="75" t="s">
        <v>12</v>
      </c>
      <c r="AY162" s="149"/>
      <c r="AZ162" s="150"/>
      <c r="BA162" s="149"/>
      <c r="BB162" s="150"/>
      <c r="BC162" s="149"/>
      <c r="BD162" s="151"/>
    </row>
    <row r="163" spans="1:56">
      <c r="A163" s="94">
        <f>A157+1</f>
        <v>24</v>
      </c>
      <c r="B163" s="19">
        <f>B162+2</f>
        <v>42534</v>
      </c>
      <c r="C163" s="18" t="s">
        <v>21</v>
      </c>
      <c r="D163" s="20" t="s">
        <v>9</v>
      </c>
      <c r="E163" s="160" t="s">
        <v>12</v>
      </c>
      <c r="F163" s="161"/>
      <c r="G163" s="154" t="s">
        <v>12</v>
      </c>
      <c r="H163" s="155"/>
      <c r="I163" s="154" t="s">
        <v>12</v>
      </c>
      <c r="J163" s="155"/>
      <c r="K163" s="154" t="s">
        <v>12</v>
      </c>
      <c r="L163" s="155"/>
      <c r="M163" s="156" t="s">
        <v>12</v>
      </c>
      <c r="N163" s="157"/>
      <c r="O163" s="158" t="s">
        <v>12</v>
      </c>
      <c r="P163" s="159"/>
      <c r="Q163" s="158" t="s">
        <v>12</v>
      </c>
      <c r="R163" s="159"/>
      <c r="S163" s="158" t="s">
        <v>12</v>
      </c>
      <c r="T163" s="159"/>
      <c r="U163" s="158" t="s">
        <v>12</v>
      </c>
      <c r="V163" s="159"/>
      <c r="W163" s="158" t="s">
        <v>12</v>
      </c>
      <c r="X163" s="159"/>
      <c r="Y163" s="158" t="s">
        <v>12</v>
      </c>
      <c r="Z163" s="159"/>
      <c r="AA163" s="158" t="s">
        <v>12</v>
      </c>
      <c r="AB163" s="159"/>
      <c r="AC163" s="158" t="s">
        <v>12</v>
      </c>
      <c r="AD163" s="159"/>
      <c r="AE163" s="158" t="s">
        <v>12</v>
      </c>
      <c r="AF163" s="159"/>
      <c r="AG163" s="158" t="s">
        <v>12</v>
      </c>
      <c r="AH163" s="159"/>
      <c r="AI163" s="158" t="s">
        <v>12</v>
      </c>
      <c r="AJ163" s="159"/>
      <c r="AK163" s="158" t="s">
        <v>12</v>
      </c>
      <c r="AL163" s="159"/>
      <c r="AM163" s="158" t="s">
        <v>12</v>
      </c>
      <c r="AN163" s="159"/>
      <c r="AO163" s="158" t="s">
        <v>12</v>
      </c>
      <c r="AP163" s="159"/>
      <c r="AQ163" s="158" t="s">
        <v>12</v>
      </c>
      <c r="AR163" s="159"/>
      <c r="AS163" s="158" t="s">
        <v>12</v>
      </c>
      <c r="AT163" s="159"/>
      <c r="AU163" s="158" t="s">
        <v>12</v>
      </c>
      <c r="AV163" s="159"/>
      <c r="AW163" s="64" t="s">
        <v>12</v>
      </c>
      <c r="AX163" s="75" t="s">
        <v>12</v>
      </c>
      <c r="AY163" s="149"/>
      <c r="AZ163" s="150"/>
      <c r="BA163" s="149"/>
      <c r="BB163" s="150"/>
      <c r="BC163" s="149"/>
      <c r="BD163" s="151"/>
    </row>
    <row r="164" spans="1:56">
      <c r="A164" s="94"/>
      <c r="B164" s="19">
        <f>B163+1</f>
        <v>42535</v>
      </c>
      <c r="C164" s="18" t="s">
        <v>20</v>
      </c>
      <c r="D164" s="20" t="s">
        <v>9</v>
      </c>
      <c r="E164" s="160" t="s">
        <v>12</v>
      </c>
      <c r="F164" s="161"/>
      <c r="G164" s="154" t="s">
        <v>12</v>
      </c>
      <c r="H164" s="155"/>
      <c r="I164" s="154" t="s">
        <v>12</v>
      </c>
      <c r="J164" s="155"/>
      <c r="K164" s="154" t="s">
        <v>12</v>
      </c>
      <c r="L164" s="155"/>
      <c r="M164" s="156" t="s">
        <v>12</v>
      </c>
      <c r="N164" s="157"/>
      <c r="O164" s="158" t="s">
        <v>12</v>
      </c>
      <c r="P164" s="159"/>
      <c r="Q164" s="158" t="s">
        <v>12</v>
      </c>
      <c r="R164" s="159"/>
      <c r="S164" s="158" t="s">
        <v>12</v>
      </c>
      <c r="T164" s="159"/>
      <c r="U164" s="158" t="s">
        <v>12</v>
      </c>
      <c r="V164" s="159"/>
      <c r="W164" s="158" t="s">
        <v>12</v>
      </c>
      <c r="X164" s="159"/>
      <c r="Y164" s="158" t="s">
        <v>12</v>
      </c>
      <c r="Z164" s="159"/>
      <c r="AA164" s="158" t="s">
        <v>12</v>
      </c>
      <c r="AB164" s="159"/>
      <c r="AC164" s="158" t="s">
        <v>12</v>
      </c>
      <c r="AD164" s="159"/>
      <c r="AE164" s="158" t="s">
        <v>12</v>
      </c>
      <c r="AF164" s="159"/>
      <c r="AG164" s="158" t="s">
        <v>12</v>
      </c>
      <c r="AH164" s="159"/>
      <c r="AI164" s="158" t="s">
        <v>12</v>
      </c>
      <c r="AJ164" s="159"/>
      <c r="AK164" s="158" t="s">
        <v>12</v>
      </c>
      <c r="AL164" s="159"/>
      <c r="AM164" s="158" t="s">
        <v>12</v>
      </c>
      <c r="AN164" s="159"/>
      <c r="AO164" s="158" t="s">
        <v>12</v>
      </c>
      <c r="AP164" s="159"/>
      <c r="AQ164" s="158" t="s">
        <v>12</v>
      </c>
      <c r="AR164" s="159"/>
      <c r="AS164" s="158" t="s">
        <v>12</v>
      </c>
      <c r="AT164" s="159"/>
      <c r="AU164" s="158" t="s">
        <v>12</v>
      </c>
      <c r="AV164" s="159"/>
      <c r="AW164" s="64" t="s">
        <v>12</v>
      </c>
      <c r="AX164" s="75" t="s">
        <v>12</v>
      </c>
      <c r="AY164" s="149"/>
      <c r="AZ164" s="150"/>
      <c r="BA164" s="149"/>
      <c r="BB164" s="150"/>
      <c r="BC164" s="149"/>
      <c r="BD164" s="151"/>
    </row>
    <row r="165" spans="1:56">
      <c r="A165" s="94"/>
      <c r="B165" s="19">
        <f>B164+1</f>
        <v>42536</v>
      </c>
      <c r="C165" s="18" t="s">
        <v>19</v>
      </c>
      <c r="D165" s="20" t="s">
        <v>9</v>
      </c>
      <c r="E165" s="160" t="s">
        <v>12</v>
      </c>
      <c r="F165" s="161"/>
      <c r="G165" s="154" t="s">
        <v>12</v>
      </c>
      <c r="H165" s="155"/>
      <c r="I165" s="154" t="s">
        <v>12</v>
      </c>
      <c r="J165" s="155"/>
      <c r="K165" s="154" t="s">
        <v>12</v>
      </c>
      <c r="L165" s="155"/>
      <c r="M165" s="156" t="s">
        <v>12</v>
      </c>
      <c r="N165" s="157"/>
      <c r="O165" s="158" t="s">
        <v>12</v>
      </c>
      <c r="P165" s="159"/>
      <c r="Q165" s="158" t="s">
        <v>12</v>
      </c>
      <c r="R165" s="159"/>
      <c r="S165" s="158" t="s">
        <v>12</v>
      </c>
      <c r="T165" s="159"/>
      <c r="U165" s="158" t="s">
        <v>12</v>
      </c>
      <c r="V165" s="159"/>
      <c r="W165" s="158" t="s">
        <v>12</v>
      </c>
      <c r="X165" s="159"/>
      <c r="Y165" s="158" t="s">
        <v>12</v>
      </c>
      <c r="Z165" s="159"/>
      <c r="AA165" s="158" t="s">
        <v>12</v>
      </c>
      <c r="AB165" s="159"/>
      <c r="AC165" s="158" t="s">
        <v>12</v>
      </c>
      <c r="AD165" s="159"/>
      <c r="AE165" s="158" t="s">
        <v>12</v>
      </c>
      <c r="AF165" s="159"/>
      <c r="AG165" s="158" t="s">
        <v>12</v>
      </c>
      <c r="AH165" s="159"/>
      <c r="AI165" s="158" t="s">
        <v>12</v>
      </c>
      <c r="AJ165" s="159"/>
      <c r="AK165" s="158" t="s">
        <v>12</v>
      </c>
      <c r="AL165" s="159"/>
      <c r="AM165" s="158" t="s">
        <v>12</v>
      </c>
      <c r="AN165" s="159"/>
      <c r="AO165" s="158" t="s">
        <v>12</v>
      </c>
      <c r="AP165" s="159"/>
      <c r="AQ165" s="158" t="s">
        <v>12</v>
      </c>
      <c r="AR165" s="159"/>
      <c r="AS165" s="158" t="s">
        <v>12</v>
      </c>
      <c r="AT165" s="159"/>
      <c r="AU165" s="158" t="s">
        <v>12</v>
      </c>
      <c r="AV165" s="159"/>
      <c r="AW165" s="64" t="s">
        <v>12</v>
      </c>
      <c r="AX165" s="75" t="s">
        <v>12</v>
      </c>
      <c r="AY165" s="149"/>
      <c r="AZ165" s="150"/>
      <c r="BA165" s="149"/>
      <c r="BB165" s="150"/>
      <c r="BC165" s="149"/>
      <c r="BD165" s="151"/>
    </row>
    <row r="166" spans="1:56">
      <c r="A166" s="94"/>
      <c r="B166" s="19">
        <f>B165+1</f>
        <v>42537</v>
      </c>
      <c r="C166" s="18" t="s">
        <v>18</v>
      </c>
      <c r="D166" s="20" t="s">
        <v>9</v>
      </c>
      <c r="E166" s="160" t="s">
        <v>12</v>
      </c>
      <c r="F166" s="161"/>
      <c r="G166" s="154" t="s">
        <v>12</v>
      </c>
      <c r="H166" s="155"/>
      <c r="I166" s="154" t="s">
        <v>12</v>
      </c>
      <c r="J166" s="155"/>
      <c r="K166" s="154" t="s">
        <v>12</v>
      </c>
      <c r="L166" s="155"/>
      <c r="M166" s="156" t="s">
        <v>12</v>
      </c>
      <c r="N166" s="157"/>
      <c r="O166" s="158" t="s">
        <v>12</v>
      </c>
      <c r="P166" s="159"/>
      <c r="Q166" s="158" t="s">
        <v>12</v>
      </c>
      <c r="R166" s="159"/>
      <c r="S166" s="158" t="s">
        <v>12</v>
      </c>
      <c r="T166" s="159"/>
      <c r="U166" s="158" t="s">
        <v>12</v>
      </c>
      <c r="V166" s="159"/>
      <c r="W166" s="158" t="s">
        <v>12</v>
      </c>
      <c r="X166" s="159"/>
      <c r="Y166" s="158" t="s">
        <v>12</v>
      </c>
      <c r="Z166" s="159"/>
      <c r="AA166" s="158" t="s">
        <v>12</v>
      </c>
      <c r="AB166" s="159"/>
      <c r="AC166" s="158" t="s">
        <v>12</v>
      </c>
      <c r="AD166" s="159"/>
      <c r="AE166" s="158" t="s">
        <v>12</v>
      </c>
      <c r="AF166" s="159"/>
      <c r="AG166" s="158" t="s">
        <v>12</v>
      </c>
      <c r="AH166" s="159"/>
      <c r="AI166" s="158" t="s">
        <v>12</v>
      </c>
      <c r="AJ166" s="159"/>
      <c r="AK166" s="158" t="s">
        <v>12</v>
      </c>
      <c r="AL166" s="159"/>
      <c r="AM166" s="158" t="s">
        <v>12</v>
      </c>
      <c r="AN166" s="159"/>
      <c r="AO166" s="158" t="s">
        <v>12</v>
      </c>
      <c r="AP166" s="159"/>
      <c r="AQ166" s="158" t="s">
        <v>12</v>
      </c>
      <c r="AR166" s="159"/>
      <c r="AS166" s="158" t="s">
        <v>12</v>
      </c>
      <c r="AT166" s="159"/>
      <c r="AU166" s="158" t="s">
        <v>12</v>
      </c>
      <c r="AV166" s="159"/>
      <c r="AW166" s="64" t="s">
        <v>12</v>
      </c>
      <c r="AX166" s="75" t="s">
        <v>12</v>
      </c>
      <c r="AY166" s="149"/>
      <c r="AZ166" s="150"/>
      <c r="BA166" s="149"/>
      <c r="BB166" s="150"/>
      <c r="BC166" s="149"/>
      <c r="BD166" s="151"/>
    </row>
    <row r="167" spans="1:56">
      <c r="A167" s="94"/>
      <c r="B167" s="19">
        <f>B166+1</f>
        <v>42538</v>
      </c>
      <c r="C167" s="18" t="s">
        <v>17</v>
      </c>
      <c r="D167" s="20" t="s">
        <v>9</v>
      </c>
      <c r="E167" s="160" t="s">
        <v>12</v>
      </c>
      <c r="F167" s="161"/>
      <c r="G167" s="154" t="s">
        <v>12</v>
      </c>
      <c r="H167" s="155"/>
      <c r="I167" s="154" t="s">
        <v>12</v>
      </c>
      <c r="J167" s="155"/>
      <c r="K167" s="154" t="s">
        <v>12</v>
      </c>
      <c r="L167" s="155"/>
      <c r="M167" s="156" t="s">
        <v>12</v>
      </c>
      <c r="N167" s="157"/>
      <c r="O167" s="158" t="s">
        <v>12</v>
      </c>
      <c r="P167" s="159"/>
      <c r="Q167" s="158" t="s">
        <v>12</v>
      </c>
      <c r="R167" s="159"/>
      <c r="S167" s="158" t="s">
        <v>12</v>
      </c>
      <c r="T167" s="159"/>
      <c r="U167" s="158" t="s">
        <v>12</v>
      </c>
      <c r="V167" s="159"/>
      <c r="W167" s="158" t="s">
        <v>12</v>
      </c>
      <c r="X167" s="159"/>
      <c r="Y167" s="158" t="s">
        <v>12</v>
      </c>
      <c r="Z167" s="159"/>
      <c r="AA167" s="158" t="s">
        <v>12</v>
      </c>
      <c r="AB167" s="159"/>
      <c r="AC167" s="158" t="s">
        <v>12</v>
      </c>
      <c r="AD167" s="159"/>
      <c r="AE167" s="158" t="s">
        <v>12</v>
      </c>
      <c r="AF167" s="159"/>
      <c r="AG167" s="158" t="s">
        <v>12</v>
      </c>
      <c r="AH167" s="159"/>
      <c r="AI167" s="158" t="s">
        <v>12</v>
      </c>
      <c r="AJ167" s="159"/>
      <c r="AK167" s="158" t="s">
        <v>12</v>
      </c>
      <c r="AL167" s="159"/>
      <c r="AM167" s="158" t="s">
        <v>12</v>
      </c>
      <c r="AN167" s="159"/>
      <c r="AO167" s="158" t="s">
        <v>12</v>
      </c>
      <c r="AP167" s="159"/>
      <c r="AQ167" s="158" t="s">
        <v>12</v>
      </c>
      <c r="AR167" s="159"/>
      <c r="AS167" s="158" t="s">
        <v>12</v>
      </c>
      <c r="AT167" s="159"/>
      <c r="AU167" s="158" t="s">
        <v>12</v>
      </c>
      <c r="AV167" s="159"/>
      <c r="AW167" s="64" t="s">
        <v>12</v>
      </c>
      <c r="AX167" s="75" t="s">
        <v>12</v>
      </c>
      <c r="AY167" s="149"/>
      <c r="AZ167" s="150"/>
      <c r="BA167" s="149"/>
      <c r="BB167" s="150"/>
      <c r="BC167" s="149"/>
      <c r="BD167" s="151"/>
    </row>
    <row r="168" spans="1:56">
      <c r="A168" s="94"/>
      <c r="B168" s="19">
        <f>B167+1</f>
        <v>42539</v>
      </c>
      <c r="C168" s="18" t="s">
        <v>16</v>
      </c>
      <c r="D168" s="17" t="s">
        <v>9</v>
      </c>
      <c r="E168" s="160" t="s">
        <v>12</v>
      </c>
      <c r="F168" s="161"/>
      <c r="G168" s="154" t="s">
        <v>12</v>
      </c>
      <c r="H168" s="155"/>
      <c r="I168" s="154" t="s">
        <v>12</v>
      </c>
      <c r="J168" s="155"/>
      <c r="K168" s="154" t="s">
        <v>12</v>
      </c>
      <c r="L168" s="155"/>
      <c r="M168" s="156" t="s">
        <v>12</v>
      </c>
      <c r="N168" s="157"/>
      <c r="O168" s="158" t="s">
        <v>12</v>
      </c>
      <c r="P168" s="159"/>
      <c r="Q168" s="158" t="s">
        <v>12</v>
      </c>
      <c r="R168" s="159"/>
      <c r="S168" s="158" t="s">
        <v>12</v>
      </c>
      <c r="T168" s="159"/>
      <c r="U168" s="158" t="s">
        <v>12</v>
      </c>
      <c r="V168" s="159"/>
      <c r="W168" s="158" t="s">
        <v>12</v>
      </c>
      <c r="X168" s="159"/>
      <c r="Y168" s="158" t="s">
        <v>12</v>
      </c>
      <c r="Z168" s="159"/>
      <c r="AA168" s="158" t="s">
        <v>12</v>
      </c>
      <c r="AB168" s="159"/>
      <c r="AC168" s="158" t="s">
        <v>12</v>
      </c>
      <c r="AD168" s="159"/>
      <c r="AE168" s="158" t="s">
        <v>12</v>
      </c>
      <c r="AF168" s="159"/>
      <c r="AG168" s="158" t="s">
        <v>12</v>
      </c>
      <c r="AH168" s="159"/>
      <c r="AI168" s="158" t="s">
        <v>12</v>
      </c>
      <c r="AJ168" s="159"/>
      <c r="AK168" s="158" t="s">
        <v>12</v>
      </c>
      <c r="AL168" s="159"/>
      <c r="AM168" s="158" t="s">
        <v>12</v>
      </c>
      <c r="AN168" s="159"/>
      <c r="AO168" s="158" t="s">
        <v>12</v>
      </c>
      <c r="AP168" s="159"/>
      <c r="AQ168" s="158" t="s">
        <v>12</v>
      </c>
      <c r="AR168" s="159"/>
      <c r="AS168" s="158" t="s">
        <v>12</v>
      </c>
      <c r="AT168" s="159"/>
      <c r="AU168" s="158" t="s">
        <v>12</v>
      </c>
      <c r="AV168" s="159"/>
      <c r="AW168" s="68" t="s">
        <v>12</v>
      </c>
      <c r="AX168" s="75" t="s">
        <v>12</v>
      </c>
      <c r="AY168" s="149"/>
      <c r="AZ168" s="150"/>
      <c r="BA168" s="149"/>
      <c r="BB168" s="150"/>
      <c r="BC168" s="149"/>
      <c r="BD168" s="151"/>
    </row>
    <row r="169" spans="1:56">
      <c r="A169" s="93">
        <f>A163+1</f>
        <v>25</v>
      </c>
      <c r="B169" s="19">
        <f>B168+2</f>
        <v>42541</v>
      </c>
      <c r="C169" s="21" t="s">
        <v>21</v>
      </c>
      <c r="D169" s="20" t="s">
        <v>53</v>
      </c>
      <c r="E169" s="160" t="s">
        <v>12</v>
      </c>
      <c r="F169" s="161"/>
      <c r="G169" s="154" t="s">
        <v>12</v>
      </c>
      <c r="H169" s="155"/>
      <c r="I169" s="154" t="s">
        <v>12</v>
      </c>
      <c r="J169" s="155"/>
      <c r="K169" s="154" t="s">
        <v>12</v>
      </c>
      <c r="L169" s="155"/>
      <c r="M169" s="156" t="s">
        <v>12</v>
      </c>
      <c r="N169" s="157"/>
      <c r="O169" s="158" t="s">
        <v>12</v>
      </c>
      <c r="P169" s="159"/>
      <c r="Q169" s="158" t="s">
        <v>12</v>
      </c>
      <c r="R169" s="159"/>
      <c r="S169" s="158" t="s">
        <v>12</v>
      </c>
      <c r="T169" s="159"/>
      <c r="U169" s="158" t="s">
        <v>12</v>
      </c>
      <c r="V169" s="159"/>
      <c r="W169" s="158" t="s">
        <v>12</v>
      </c>
      <c r="X169" s="159"/>
      <c r="Y169" s="158" t="s">
        <v>12</v>
      </c>
      <c r="Z169" s="159"/>
      <c r="AA169" s="158" t="s">
        <v>12</v>
      </c>
      <c r="AB169" s="159"/>
      <c r="AC169" s="158" t="s">
        <v>12</v>
      </c>
      <c r="AD169" s="159"/>
      <c r="AE169" s="158" t="s">
        <v>12</v>
      </c>
      <c r="AF169" s="159"/>
      <c r="AG169" s="158" t="s">
        <v>12</v>
      </c>
      <c r="AH169" s="159"/>
      <c r="AI169" s="158" t="s">
        <v>12</v>
      </c>
      <c r="AJ169" s="159"/>
      <c r="AK169" s="158" t="s">
        <v>12</v>
      </c>
      <c r="AL169" s="159"/>
      <c r="AM169" s="158" t="s">
        <v>12</v>
      </c>
      <c r="AN169" s="159"/>
      <c r="AO169" s="158" t="s">
        <v>12</v>
      </c>
      <c r="AP169" s="159"/>
      <c r="AQ169" s="158" t="s">
        <v>12</v>
      </c>
      <c r="AR169" s="159"/>
      <c r="AS169" s="158" t="s">
        <v>12</v>
      </c>
      <c r="AT169" s="159"/>
      <c r="AU169" s="158" t="s">
        <v>12</v>
      </c>
      <c r="AV169" s="159"/>
      <c r="AW169" s="64" t="s">
        <v>12</v>
      </c>
      <c r="AX169" s="75" t="s">
        <v>12</v>
      </c>
      <c r="AY169" s="149"/>
      <c r="AZ169" s="150"/>
      <c r="BA169" s="149"/>
      <c r="BB169" s="150"/>
      <c r="BC169" s="149"/>
      <c r="BD169" s="151"/>
    </row>
    <row r="170" spans="1:56">
      <c r="A170" s="93"/>
      <c r="B170" s="19">
        <f>B169+1</f>
        <v>42542</v>
      </c>
      <c r="C170" s="21" t="s">
        <v>20</v>
      </c>
      <c r="D170" s="20" t="s">
        <v>53</v>
      </c>
      <c r="E170" s="160" t="s">
        <v>12</v>
      </c>
      <c r="F170" s="161"/>
      <c r="G170" s="154" t="s">
        <v>12</v>
      </c>
      <c r="H170" s="155"/>
      <c r="I170" s="154" t="s">
        <v>12</v>
      </c>
      <c r="J170" s="155"/>
      <c r="K170" s="154" t="s">
        <v>12</v>
      </c>
      <c r="L170" s="155"/>
      <c r="M170" s="156" t="s">
        <v>12</v>
      </c>
      <c r="N170" s="157"/>
      <c r="O170" s="158" t="s">
        <v>12</v>
      </c>
      <c r="P170" s="159"/>
      <c r="Q170" s="158" t="s">
        <v>12</v>
      </c>
      <c r="R170" s="159"/>
      <c r="S170" s="158" t="s">
        <v>12</v>
      </c>
      <c r="T170" s="159"/>
      <c r="U170" s="158" t="s">
        <v>12</v>
      </c>
      <c r="V170" s="159"/>
      <c r="W170" s="158" t="s">
        <v>12</v>
      </c>
      <c r="X170" s="159"/>
      <c r="Y170" s="158" t="s">
        <v>12</v>
      </c>
      <c r="Z170" s="159"/>
      <c r="AA170" s="158" t="s">
        <v>12</v>
      </c>
      <c r="AB170" s="159"/>
      <c r="AC170" s="158" t="s">
        <v>12</v>
      </c>
      <c r="AD170" s="159"/>
      <c r="AE170" s="158" t="s">
        <v>12</v>
      </c>
      <c r="AF170" s="159"/>
      <c r="AG170" s="158" t="s">
        <v>12</v>
      </c>
      <c r="AH170" s="159"/>
      <c r="AI170" s="158" t="s">
        <v>12</v>
      </c>
      <c r="AJ170" s="159"/>
      <c r="AK170" s="158" t="s">
        <v>12</v>
      </c>
      <c r="AL170" s="159"/>
      <c r="AM170" s="158" t="s">
        <v>12</v>
      </c>
      <c r="AN170" s="159"/>
      <c r="AO170" s="158" t="s">
        <v>12</v>
      </c>
      <c r="AP170" s="159"/>
      <c r="AQ170" s="158" t="s">
        <v>12</v>
      </c>
      <c r="AR170" s="159"/>
      <c r="AS170" s="158" t="s">
        <v>12</v>
      </c>
      <c r="AT170" s="159"/>
      <c r="AU170" s="158" t="s">
        <v>12</v>
      </c>
      <c r="AV170" s="159"/>
      <c r="AW170" s="64" t="s">
        <v>12</v>
      </c>
      <c r="AX170" s="75" t="s">
        <v>12</v>
      </c>
      <c r="AY170" s="149"/>
      <c r="AZ170" s="150"/>
      <c r="BA170" s="149"/>
      <c r="BB170" s="150"/>
      <c r="BC170" s="149"/>
      <c r="BD170" s="151"/>
    </row>
    <row r="171" spans="1:56">
      <c r="A171" s="93"/>
      <c r="B171" s="19">
        <f>B170+1</f>
        <v>42543</v>
      </c>
      <c r="C171" s="21" t="s">
        <v>19</v>
      </c>
      <c r="D171" s="20" t="s">
        <v>53</v>
      </c>
      <c r="E171" s="160" t="s">
        <v>12</v>
      </c>
      <c r="F171" s="161"/>
      <c r="G171" s="154" t="s">
        <v>12</v>
      </c>
      <c r="H171" s="155"/>
      <c r="I171" s="154" t="s">
        <v>12</v>
      </c>
      <c r="J171" s="155"/>
      <c r="K171" s="154" t="s">
        <v>12</v>
      </c>
      <c r="L171" s="155"/>
      <c r="M171" s="156" t="s">
        <v>12</v>
      </c>
      <c r="N171" s="157"/>
      <c r="O171" s="158" t="s">
        <v>12</v>
      </c>
      <c r="P171" s="159"/>
      <c r="Q171" s="158" t="s">
        <v>12</v>
      </c>
      <c r="R171" s="159"/>
      <c r="S171" s="158" t="s">
        <v>12</v>
      </c>
      <c r="T171" s="159"/>
      <c r="U171" s="158" t="s">
        <v>12</v>
      </c>
      <c r="V171" s="159"/>
      <c r="W171" s="158" t="s">
        <v>12</v>
      </c>
      <c r="X171" s="159"/>
      <c r="Y171" s="158" t="s">
        <v>12</v>
      </c>
      <c r="Z171" s="159"/>
      <c r="AA171" s="158" t="s">
        <v>12</v>
      </c>
      <c r="AB171" s="159"/>
      <c r="AC171" s="158" t="s">
        <v>12</v>
      </c>
      <c r="AD171" s="159"/>
      <c r="AE171" s="158" t="s">
        <v>12</v>
      </c>
      <c r="AF171" s="159"/>
      <c r="AG171" s="158" t="s">
        <v>12</v>
      </c>
      <c r="AH171" s="159"/>
      <c r="AI171" s="158" t="s">
        <v>12</v>
      </c>
      <c r="AJ171" s="159"/>
      <c r="AK171" s="158" t="s">
        <v>12</v>
      </c>
      <c r="AL171" s="159"/>
      <c r="AM171" s="158" t="s">
        <v>12</v>
      </c>
      <c r="AN171" s="159"/>
      <c r="AO171" s="158" t="s">
        <v>12</v>
      </c>
      <c r="AP171" s="159"/>
      <c r="AQ171" s="158" t="s">
        <v>12</v>
      </c>
      <c r="AR171" s="159"/>
      <c r="AS171" s="158" t="s">
        <v>12</v>
      </c>
      <c r="AT171" s="159"/>
      <c r="AU171" s="158" t="s">
        <v>12</v>
      </c>
      <c r="AV171" s="159"/>
      <c r="AW171" s="64" t="s">
        <v>12</v>
      </c>
      <c r="AX171" s="75" t="s">
        <v>12</v>
      </c>
      <c r="AY171" s="149"/>
      <c r="AZ171" s="150"/>
      <c r="BA171" s="149"/>
      <c r="BB171" s="150"/>
      <c r="BC171" s="149"/>
      <c r="BD171" s="151"/>
    </row>
    <row r="172" spans="1:56">
      <c r="A172" s="93"/>
      <c r="B172" s="19">
        <f>B171+1</f>
        <v>42544</v>
      </c>
      <c r="C172" s="21" t="s">
        <v>18</v>
      </c>
      <c r="D172" s="20" t="s">
        <v>53</v>
      </c>
      <c r="E172" s="160" t="s">
        <v>12</v>
      </c>
      <c r="F172" s="161"/>
      <c r="G172" s="154" t="s">
        <v>12</v>
      </c>
      <c r="H172" s="155"/>
      <c r="I172" s="154" t="s">
        <v>12</v>
      </c>
      <c r="J172" s="155"/>
      <c r="K172" s="154" t="s">
        <v>12</v>
      </c>
      <c r="L172" s="155"/>
      <c r="M172" s="156" t="s">
        <v>12</v>
      </c>
      <c r="N172" s="157"/>
      <c r="O172" s="158" t="s">
        <v>12</v>
      </c>
      <c r="P172" s="159"/>
      <c r="Q172" s="158" t="s">
        <v>12</v>
      </c>
      <c r="R172" s="159"/>
      <c r="S172" s="158" t="s">
        <v>12</v>
      </c>
      <c r="T172" s="159"/>
      <c r="U172" s="158" t="s">
        <v>12</v>
      </c>
      <c r="V172" s="159"/>
      <c r="W172" s="158" t="s">
        <v>12</v>
      </c>
      <c r="X172" s="159"/>
      <c r="Y172" s="158" t="s">
        <v>12</v>
      </c>
      <c r="Z172" s="159"/>
      <c r="AA172" s="158" t="s">
        <v>12</v>
      </c>
      <c r="AB172" s="159"/>
      <c r="AC172" s="158" t="s">
        <v>12</v>
      </c>
      <c r="AD172" s="159"/>
      <c r="AE172" s="158" t="s">
        <v>12</v>
      </c>
      <c r="AF172" s="159"/>
      <c r="AG172" s="158" t="s">
        <v>12</v>
      </c>
      <c r="AH172" s="159"/>
      <c r="AI172" s="158" t="s">
        <v>12</v>
      </c>
      <c r="AJ172" s="159"/>
      <c r="AK172" s="158" t="s">
        <v>12</v>
      </c>
      <c r="AL172" s="159"/>
      <c r="AM172" s="158" t="s">
        <v>12</v>
      </c>
      <c r="AN172" s="159"/>
      <c r="AO172" s="158" t="s">
        <v>12</v>
      </c>
      <c r="AP172" s="159"/>
      <c r="AQ172" s="158" t="s">
        <v>12</v>
      </c>
      <c r="AR172" s="159"/>
      <c r="AS172" s="158" t="s">
        <v>12</v>
      </c>
      <c r="AT172" s="159"/>
      <c r="AU172" s="158" t="s">
        <v>12</v>
      </c>
      <c r="AV172" s="159"/>
      <c r="AW172" s="64" t="s">
        <v>12</v>
      </c>
      <c r="AX172" s="75" t="s">
        <v>12</v>
      </c>
      <c r="AY172" s="149"/>
      <c r="AZ172" s="150"/>
      <c r="BA172" s="149"/>
      <c r="BB172" s="150"/>
      <c r="BC172" s="149"/>
      <c r="BD172" s="151"/>
    </row>
    <row r="173" spans="1:56">
      <c r="A173" s="93"/>
      <c r="B173" s="19">
        <f>B172+1</f>
        <v>42545</v>
      </c>
      <c r="C173" s="21" t="s">
        <v>17</v>
      </c>
      <c r="D173" s="20" t="s">
        <v>53</v>
      </c>
      <c r="E173" s="160" t="s">
        <v>12</v>
      </c>
      <c r="F173" s="161"/>
      <c r="G173" s="154" t="s">
        <v>12</v>
      </c>
      <c r="H173" s="155"/>
      <c r="I173" s="154" t="s">
        <v>12</v>
      </c>
      <c r="J173" s="155"/>
      <c r="K173" s="154" t="s">
        <v>12</v>
      </c>
      <c r="L173" s="155"/>
      <c r="M173" s="156" t="s">
        <v>12</v>
      </c>
      <c r="N173" s="157"/>
      <c r="O173" s="158" t="s">
        <v>12</v>
      </c>
      <c r="P173" s="159"/>
      <c r="Q173" s="158" t="s">
        <v>12</v>
      </c>
      <c r="R173" s="159"/>
      <c r="S173" s="158" t="s">
        <v>12</v>
      </c>
      <c r="T173" s="159"/>
      <c r="U173" s="158" t="s">
        <v>12</v>
      </c>
      <c r="V173" s="159"/>
      <c r="W173" s="158" t="s">
        <v>12</v>
      </c>
      <c r="X173" s="159"/>
      <c r="Y173" s="158" t="s">
        <v>12</v>
      </c>
      <c r="Z173" s="159"/>
      <c r="AA173" s="158" t="s">
        <v>12</v>
      </c>
      <c r="AB173" s="159"/>
      <c r="AC173" s="158" t="s">
        <v>12</v>
      </c>
      <c r="AD173" s="159"/>
      <c r="AE173" s="158" t="s">
        <v>12</v>
      </c>
      <c r="AF173" s="159"/>
      <c r="AG173" s="158" t="s">
        <v>12</v>
      </c>
      <c r="AH173" s="159"/>
      <c r="AI173" s="158" t="s">
        <v>12</v>
      </c>
      <c r="AJ173" s="159"/>
      <c r="AK173" s="158" t="s">
        <v>12</v>
      </c>
      <c r="AL173" s="159"/>
      <c r="AM173" s="158" t="s">
        <v>12</v>
      </c>
      <c r="AN173" s="159"/>
      <c r="AO173" s="158" t="s">
        <v>12</v>
      </c>
      <c r="AP173" s="159"/>
      <c r="AQ173" s="158" t="s">
        <v>12</v>
      </c>
      <c r="AR173" s="159"/>
      <c r="AS173" s="158" t="s">
        <v>12</v>
      </c>
      <c r="AT173" s="159"/>
      <c r="AU173" s="158" t="s">
        <v>12</v>
      </c>
      <c r="AV173" s="159"/>
      <c r="AW173" s="64" t="s">
        <v>12</v>
      </c>
      <c r="AX173" s="75" t="s">
        <v>12</v>
      </c>
      <c r="AY173" s="149"/>
      <c r="AZ173" s="150"/>
      <c r="BA173" s="149"/>
      <c r="BB173" s="150"/>
      <c r="BC173" s="149"/>
      <c r="BD173" s="151"/>
    </row>
    <row r="174" spans="1:56">
      <c r="A174" s="93"/>
      <c r="B174" s="19">
        <f>B173+1</f>
        <v>42546</v>
      </c>
      <c r="C174" s="21" t="s">
        <v>16</v>
      </c>
      <c r="D174" s="17" t="s">
        <v>53</v>
      </c>
      <c r="E174" s="160" t="s">
        <v>12</v>
      </c>
      <c r="F174" s="161"/>
      <c r="G174" s="154" t="s">
        <v>12</v>
      </c>
      <c r="H174" s="155"/>
      <c r="I174" s="154" t="s">
        <v>12</v>
      </c>
      <c r="J174" s="155"/>
      <c r="K174" s="154" t="s">
        <v>12</v>
      </c>
      <c r="L174" s="155"/>
      <c r="M174" s="156" t="s">
        <v>12</v>
      </c>
      <c r="N174" s="157"/>
      <c r="O174" s="158" t="s">
        <v>12</v>
      </c>
      <c r="P174" s="159"/>
      <c r="Q174" s="158" t="s">
        <v>12</v>
      </c>
      <c r="R174" s="159"/>
      <c r="S174" s="158" t="s">
        <v>12</v>
      </c>
      <c r="T174" s="159"/>
      <c r="U174" s="158" t="s">
        <v>12</v>
      </c>
      <c r="V174" s="159"/>
      <c r="W174" s="158" t="s">
        <v>12</v>
      </c>
      <c r="X174" s="159"/>
      <c r="Y174" s="158" t="s">
        <v>12</v>
      </c>
      <c r="Z174" s="159"/>
      <c r="AA174" s="158" t="s">
        <v>12</v>
      </c>
      <c r="AB174" s="159"/>
      <c r="AC174" s="158" t="s">
        <v>12</v>
      </c>
      <c r="AD174" s="159"/>
      <c r="AE174" s="158" t="s">
        <v>12</v>
      </c>
      <c r="AF174" s="159"/>
      <c r="AG174" s="158" t="s">
        <v>12</v>
      </c>
      <c r="AH174" s="159"/>
      <c r="AI174" s="158" t="s">
        <v>12</v>
      </c>
      <c r="AJ174" s="159"/>
      <c r="AK174" s="158" t="s">
        <v>12</v>
      </c>
      <c r="AL174" s="159"/>
      <c r="AM174" s="158" t="s">
        <v>12</v>
      </c>
      <c r="AN174" s="159"/>
      <c r="AO174" s="158" t="s">
        <v>12</v>
      </c>
      <c r="AP174" s="159"/>
      <c r="AQ174" s="158" t="s">
        <v>12</v>
      </c>
      <c r="AR174" s="159"/>
      <c r="AS174" s="158" t="s">
        <v>12</v>
      </c>
      <c r="AT174" s="159"/>
      <c r="AU174" s="158" t="s">
        <v>12</v>
      </c>
      <c r="AV174" s="159"/>
      <c r="AW174" s="68" t="s">
        <v>12</v>
      </c>
      <c r="AX174" s="75" t="s">
        <v>12</v>
      </c>
      <c r="AY174" s="149"/>
      <c r="AZ174" s="150"/>
      <c r="BA174" s="149"/>
      <c r="BB174" s="150"/>
      <c r="BC174" s="149"/>
      <c r="BD174" s="151"/>
    </row>
    <row r="175" spans="1:56">
      <c r="A175" s="94">
        <f>A169+1</f>
        <v>26</v>
      </c>
      <c r="B175" s="19">
        <f>B174+2</f>
        <v>42548</v>
      </c>
      <c r="C175" s="18" t="s">
        <v>21</v>
      </c>
      <c r="D175" s="20" t="s">
        <v>15</v>
      </c>
      <c r="E175" s="160" t="s">
        <v>12</v>
      </c>
      <c r="F175" s="161"/>
      <c r="G175" s="154" t="s">
        <v>12</v>
      </c>
      <c r="H175" s="155"/>
      <c r="I175" s="154" t="s">
        <v>12</v>
      </c>
      <c r="J175" s="155"/>
      <c r="K175" s="154" t="s">
        <v>12</v>
      </c>
      <c r="L175" s="155"/>
      <c r="M175" s="156" t="s">
        <v>12</v>
      </c>
      <c r="N175" s="157"/>
      <c r="O175" s="158" t="s">
        <v>12</v>
      </c>
      <c r="P175" s="159"/>
      <c r="Q175" s="158" t="s">
        <v>12</v>
      </c>
      <c r="R175" s="159"/>
      <c r="S175" s="158" t="s">
        <v>12</v>
      </c>
      <c r="T175" s="159"/>
      <c r="U175" s="158" t="s">
        <v>12</v>
      </c>
      <c r="V175" s="159"/>
      <c r="W175" s="158" t="s">
        <v>12</v>
      </c>
      <c r="X175" s="159"/>
      <c r="Y175" s="158" t="s">
        <v>12</v>
      </c>
      <c r="Z175" s="159"/>
      <c r="AA175" s="158" t="s">
        <v>12</v>
      </c>
      <c r="AB175" s="159"/>
      <c r="AC175" s="158" t="s">
        <v>12</v>
      </c>
      <c r="AD175" s="159"/>
      <c r="AE175" s="158" t="s">
        <v>12</v>
      </c>
      <c r="AF175" s="159"/>
      <c r="AG175" s="158" t="s">
        <v>12</v>
      </c>
      <c r="AH175" s="159"/>
      <c r="AI175" s="158" t="s">
        <v>12</v>
      </c>
      <c r="AJ175" s="159"/>
      <c r="AK175" s="158" t="s">
        <v>12</v>
      </c>
      <c r="AL175" s="159"/>
      <c r="AM175" s="158" t="s">
        <v>12</v>
      </c>
      <c r="AN175" s="159"/>
      <c r="AO175" s="158" t="s">
        <v>12</v>
      </c>
      <c r="AP175" s="159"/>
      <c r="AQ175" s="158" t="s">
        <v>12</v>
      </c>
      <c r="AR175" s="159"/>
      <c r="AS175" s="158" t="s">
        <v>12</v>
      </c>
      <c r="AT175" s="159"/>
      <c r="AU175" s="158" t="s">
        <v>12</v>
      </c>
      <c r="AV175" s="159"/>
      <c r="AW175" s="64" t="s">
        <v>12</v>
      </c>
      <c r="AX175" s="75" t="s">
        <v>12</v>
      </c>
      <c r="AY175" s="149"/>
      <c r="AZ175" s="150"/>
      <c r="BA175" s="149"/>
      <c r="BB175" s="150"/>
      <c r="BC175" s="149"/>
      <c r="BD175" s="151"/>
    </row>
    <row r="176" spans="1:56">
      <c r="A176" s="94"/>
      <c r="B176" s="19">
        <f>B175+1</f>
        <v>42549</v>
      </c>
      <c r="C176" s="18" t="s">
        <v>20</v>
      </c>
      <c r="D176" s="20" t="s">
        <v>15</v>
      </c>
      <c r="E176" s="160" t="s">
        <v>12</v>
      </c>
      <c r="F176" s="161"/>
      <c r="G176" s="154" t="s">
        <v>12</v>
      </c>
      <c r="H176" s="155"/>
      <c r="I176" s="154" t="s">
        <v>12</v>
      </c>
      <c r="J176" s="155"/>
      <c r="K176" s="154" t="s">
        <v>12</v>
      </c>
      <c r="L176" s="155"/>
      <c r="M176" s="156" t="s">
        <v>12</v>
      </c>
      <c r="N176" s="157"/>
      <c r="O176" s="158" t="s">
        <v>12</v>
      </c>
      <c r="P176" s="159"/>
      <c r="Q176" s="158" t="s">
        <v>12</v>
      </c>
      <c r="R176" s="159"/>
      <c r="S176" s="158" t="s">
        <v>12</v>
      </c>
      <c r="T176" s="159"/>
      <c r="U176" s="158" t="s">
        <v>12</v>
      </c>
      <c r="V176" s="159"/>
      <c r="W176" s="158" t="s">
        <v>12</v>
      </c>
      <c r="X176" s="159"/>
      <c r="Y176" s="158" t="s">
        <v>12</v>
      </c>
      <c r="Z176" s="159"/>
      <c r="AA176" s="158" t="s">
        <v>12</v>
      </c>
      <c r="AB176" s="159"/>
      <c r="AC176" s="158" t="s">
        <v>12</v>
      </c>
      <c r="AD176" s="159"/>
      <c r="AE176" s="158" t="s">
        <v>12</v>
      </c>
      <c r="AF176" s="159"/>
      <c r="AG176" s="158" t="s">
        <v>12</v>
      </c>
      <c r="AH176" s="159"/>
      <c r="AI176" s="158" t="s">
        <v>12</v>
      </c>
      <c r="AJ176" s="159"/>
      <c r="AK176" s="158" t="s">
        <v>12</v>
      </c>
      <c r="AL176" s="159"/>
      <c r="AM176" s="158" t="s">
        <v>12</v>
      </c>
      <c r="AN176" s="159"/>
      <c r="AO176" s="158" t="s">
        <v>12</v>
      </c>
      <c r="AP176" s="159"/>
      <c r="AQ176" s="158" t="s">
        <v>12</v>
      </c>
      <c r="AR176" s="159"/>
      <c r="AS176" s="158" t="s">
        <v>12</v>
      </c>
      <c r="AT176" s="159"/>
      <c r="AU176" s="158" t="s">
        <v>12</v>
      </c>
      <c r="AV176" s="159"/>
      <c r="AW176" s="64" t="s">
        <v>12</v>
      </c>
      <c r="AX176" s="75" t="s">
        <v>12</v>
      </c>
      <c r="AY176" s="149"/>
      <c r="AZ176" s="150"/>
      <c r="BA176" s="149"/>
      <c r="BB176" s="150"/>
      <c r="BC176" s="149"/>
      <c r="BD176" s="151"/>
    </row>
    <row r="177" spans="1:56">
      <c r="A177" s="94"/>
      <c r="B177" s="19">
        <f>B176+1</f>
        <v>42550</v>
      </c>
      <c r="C177" s="18" t="s">
        <v>19</v>
      </c>
      <c r="D177" s="20" t="s">
        <v>15</v>
      </c>
      <c r="E177" s="160" t="s">
        <v>12</v>
      </c>
      <c r="F177" s="161"/>
      <c r="G177" s="154" t="s">
        <v>12</v>
      </c>
      <c r="H177" s="155"/>
      <c r="I177" s="154" t="s">
        <v>12</v>
      </c>
      <c r="J177" s="155"/>
      <c r="K177" s="154" t="s">
        <v>12</v>
      </c>
      <c r="L177" s="155"/>
      <c r="M177" s="156" t="s">
        <v>12</v>
      </c>
      <c r="N177" s="157"/>
      <c r="O177" s="158" t="s">
        <v>12</v>
      </c>
      <c r="P177" s="159"/>
      <c r="Q177" s="158" t="s">
        <v>12</v>
      </c>
      <c r="R177" s="159"/>
      <c r="S177" s="158" t="s">
        <v>12</v>
      </c>
      <c r="T177" s="159"/>
      <c r="U177" s="158" t="s">
        <v>12</v>
      </c>
      <c r="V177" s="159"/>
      <c r="W177" s="158" t="s">
        <v>12</v>
      </c>
      <c r="X177" s="159"/>
      <c r="Y177" s="158" t="s">
        <v>12</v>
      </c>
      <c r="Z177" s="159"/>
      <c r="AA177" s="158" t="s">
        <v>12</v>
      </c>
      <c r="AB177" s="159"/>
      <c r="AC177" s="158" t="s">
        <v>12</v>
      </c>
      <c r="AD177" s="159"/>
      <c r="AE177" s="158" t="s">
        <v>12</v>
      </c>
      <c r="AF177" s="159"/>
      <c r="AG177" s="158" t="s">
        <v>12</v>
      </c>
      <c r="AH177" s="159"/>
      <c r="AI177" s="158" t="s">
        <v>12</v>
      </c>
      <c r="AJ177" s="159"/>
      <c r="AK177" s="158" t="s">
        <v>12</v>
      </c>
      <c r="AL177" s="159"/>
      <c r="AM177" s="158" t="s">
        <v>12</v>
      </c>
      <c r="AN177" s="159"/>
      <c r="AO177" s="158" t="s">
        <v>12</v>
      </c>
      <c r="AP177" s="159"/>
      <c r="AQ177" s="158" t="s">
        <v>12</v>
      </c>
      <c r="AR177" s="159"/>
      <c r="AS177" s="158" t="s">
        <v>12</v>
      </c>
      <c r="AT177" s="159"/>
      <c r="AU177" s="158" t="s">
        <v>12</v>
      </c>
      <c r="AV177" s="159"/>
      <c r="AW177" s="64" t="s">
        <v>12</v>
      </c>
      <c r="AX177" s="75" t="s">
        <v>12</v>
      </c>
      <c r="AY177" s="149"/>
      <c r="AZ177" s="150"/>
      <c r="BA177" s="149"/>
      <c r="BB177" s="150"/>
      <c r="BC177" s="149"/>
      <c r="BD177" s="151"/>
    </row>
    <row r="178" spans="1:56">
      <c r="A178" s="94"/>
      <c r="B178" s="19">
        <f>B177+1</f>
        <v>42551</v>
      </c>
      <c r="C178" s="18" t="s">
        <v>18</v>
      </c>
      <c r="D178" s="20" t="s">
        <v>15</v>
      </c>
      <c r="E178" s="160" t="s">
        <v>12</v>
      </c>
      <c r="F178" s="161"/>
      <c r="G178" s="154" t="s">
        <v>12</v>
      </c>
      <c r="H178" s="155"/>
      <c r="I178" s="154" t="s">
        <v>12</v>
      </c>
      <c r="J178" s="155"/>
      <c r="K178" s="154" t="s">
        <v>12</v>
      </c>
      <c r="L178" s="155"/>
      <c r="M178" s="156" t="s">
        <v>12</v>
      </c>
      <c r="N178" s="157"/>
      <c r="O178" s="158" t="s">
        <v>12</v>
      </c>
      <c r="P178" s="159"/>
      <c r="Q178" s="158" t="s">
        <v>12</v>
      </c>
      <c r="R178" s="159"/>
      <c r="S178" s="158" t="s">
        <v>12</v>
      </c>
      <c r="T178" s="159"/>
      <c r="U178" s="158" t="s">
        <v>12</v>
      </c>
      <c r="V178" s="159"/>
      <c r="W178" s="158" t="s">
        <v>12</v>
      </c>
      <c r="X178" s="159"/>
      <c r="Y178" s="158" t="s">
        <v>12</v>
      </c>
      <c r="Z178" s="159"/>
      <c r="AA178" s="158" t="s">
        <v>12</v>
      </c>
      <c r="AB178" s="159"/>
      <c r="AC178" s="158" t="s">
        <v>12</v>
      </c>
      <c r="AD178" s="159"/>
      <c r="AE178" s="158" t="s">
        <v>12</v>
      </c>
      <c r="AF178" s="159"/>
      <c r="AG178" s="158" t="s">
        <v>12</v>
      </c>
      <c r="AH178" s="159"/>
      <c r="AI178" s="158" t="s">
        <v>12</v>
      </c>
      <c r="AJ178" s="159"/>
      <c r="AK178" s="158" t="s">
        <v>12</v>
      </c>
      <c r="AL178" s="159"/>
      <c r="AM178" s="158" t="s">
        <v>12</v>
      </c>
      <c r="AN178" s="159"/>
      <c r="AO178" s="158" t="s">
        <v>12</v>
      </c>
      <c r="AP178" s="159"/>
      <c r="AQ178" s="158" t="s">
        <v>12</v>
      </c>
      <c r="AR178" s="159"/>
      <c r="AS178" s="158" t="s">
        <v>12</v>
      </c>
      <c r="AT178" s="159"/>
      <c r="AU178" s="158" t="s">
        <v>12</v>
      </c>
      <c r="AV178" s="159"/>
      <c r="AW178" s="64" t="s">
        <v>12</v>
      </c>
      <c r="AX178" s="75" t="s">
        <v>12</v>
      </c>
      <c r="AY178" s="149"/>
      <c r="AZ178" s="150"/>
      <c r="BA178" s="149"/>
      <c r="BB178" s="150"/>
      <c r="BC178" s="149"/>
      <c r="BD178" s="151"/>
    </row>
    <row r="179" spans="1:56">
      <c r="A179" s="94"/>
      <c r="B179" s="19">
        <f>B178+1</f>
        <v>42552</v>
      </c>
      <c r="C179" s="18" t="s">
        <v>17</v>
      </c>
      <c r="D179" s="20" t="s">
        <v>15</v>
      </c>
      <c r="E179" s="160" t="s">
        <v>12</v>
      </c>
      <c r="F179" s="161"/>
      <c r="G179" s="154" t="s">
        <v>12</v>
      </c>
      <c r="H179" s="155"/>
      <c r="I179" s="154" t="s">
        <v>12</v>
      </c>
      <c r="J179" s="155"/>
      <c r="K179" s="154" t="s">
        <v>12</v>
      </c>
      <c r="L179" s="155"/>
      <c r="M179" s="156" t="s">
        <v>12</v>
      </c>
      <c r="N179" s="157"/>
      <c r="O179" s="158" t="s">
        <v>12</v>
      </c>
      <c r="P179" s="159"/>
      <c r="Q179" s="158" t="s">
        <v>12</v>
      </c>
      <c r="R179" s="159"/>
      <c r="S179" s="158" t="s">
        <v>12</v>
      </c>
      <c r="T179" s="159"/>
      <c r="U179" s="158" t="s">
        <v>12</v>
      </c>
      <c r="V179" s="159"/>
      <c r="W179" s="158" t="s">
        <v>12</v>
      </c>
      <c r="X179" s="159"/>
      <c r="Y179" s="158" t="s">
        <v>12</v>
      </c>
      <c r="Z179" s="159"/>
      <c r="AA179" s="158" t="s">
        <v>12</v>
      </c>
      <c r="AB179" s="159"/>
      <c r="AC179" s="158" t="s">
        <v>12</v>
      </c>
      <c r="AD179" s="159"/>
      <c r="AE179" s="158" t="s">
        <v>12</v>
      </c>
      <c r="AF179" s="159"/>
      <c r="AG179" s="158" t="s">
        <v>12</v>
      </c>
      <c r="AH179" s="159"/>
      <c r="AI179" s="158" t="s">
        <v>12</v>
      </c>
      <c r="AJ179" s="159"/>
      <c r="AK179" s="158" t="s">
        <v>12</v>
      </c>
      <c r="AL179" s="159"/>
      <c r="AM179" s="158" t="s">
        <v>12</v>
      </c>
      <c r="AN179" s="159"/>
      <c r="AO179" s="158" t="s">
        <v>12</v>
      </c>
      <c r="AP179" s="159"/>
      <c r="AQ179" s="158" t="s">
        <v>12</v>
      </c>
      <c r="AR179" s="159"/>
      <c r="AS179" s="158" t="s">
        <v>12</v>
      </c>
      <c r="AT179" s="159"/>
      <c r="AU179" s="158" t="s">
        <v>12</v>
      </c>
      <c r="AV179" s="159"/>
      <c r="AW179" s="64" t="s">
        <v>12</v>
      </c>
      <c r="AX179" s="75" t="s">
        <v>12</v>
      </c>
      <c r="AY179" s="149"/>
      <c r="AZ179" s="150"/>
      <c r="BA179" s="149"/>
      <c r="BB179" s="150"/>
      <c r="BC179" s="149"/>
      <c r="BD179" s="151"/>
    </row>
    <row r="180" spans="1:56">
      <c r="A180" s="94"/>
      <c r="B180" s="19">
        <f>B179+1</f>
        <v>42553</v>
      </c>
      <c r="C180" s="18" t="s">
        <v>16</v>
      </c>
      <c r="D180" s="17" t="s">
        <v>15</v>
      </c>
      <c r="E180" s="160" t="s">
        <v>12</v>
      </c>
      <c r="F180" s="161"/>
      <c r="G180" s="154" t="s">
        <v>12</v>
      </c>
      <c r="H180" s="155"/>
      <c r="I180" s="154" t="s">
        <v>12</v>
      </c>
      <c r="J180" s="155"/>
      <c r="K180" s="154" t="s">
        <v>12</v>
      </c>
      <c r="L180" s="155"/>
      <c r="M180" s="156" t="s">
        <v>12</v>
      </c>
      <c r="N180" s="157"/>
      <c r="O180" s="158" t="s">
        <v>12</v>
      </c>
      <c r="P180" s="159"/>
      <c r="Q180" s="158" t="s">
        <v>12</v>
      </c>
      <c r="R180" s="159"/>
      <c r="S180" s="158" t="s">
        <v>12</v>
      </c>
      <c r="T180" s="159"/>
      <c r="U180" s="158" t="s">
        <v>12</v>
      </c>
      <c r="V180" s="159"/>
      <c r="W180" s="158" t="s">
        <v>12</v>
      </c>
      <c r="X180" s="159"/>
      <c r="Y180" s="158" t="s">
        <v>12</v>
      </c>
      <c r="Z180" s="159"/>
      <c r="AA180" s="158" t="s">
        <v>12</v>
      </c>
      <c r="AB180" s="159"/>
      <c r="AC180" s="158" t="s">
        <v>12</v>
      </c>
      <c r="AD180" s="159"/>
      <c r="AE180" s="158" t="s">
        <v>12</v>
      </c>
      <c r="AF180" s="159"/>
      <c r="AG180" s="158" t="s">
        <v>12</v>
      </c>
      <c r="AH180" s="159"/>
      <c r="AI180" s="158" t="s">
        <v>12</v>
      </c>
      <c r="AJ180" s="159"/>
      <c r="AK180" s="158" t="s">
        <v>12</v>
      </c>
      <c r="AL180" s="159"/>
      <c r="AM180" s="158" t="s">
        <v>12</v>
      </c>
      <c r="AN180" s="159"/>
      <c r="AO180" s="158" t="s">
        <v>12</v>
      </c>
      <c r="AP180" s="159"/>
      <c r="AQ180" s="158" t="s">
        <v>12</v>
      </c>
      <c r="AR180" s="159"/>
      <c r="AS180" s="158" t="s">
        <v>12</v>
      </c>
      <c r="AT180" s="159"/>
      <c r="AU180" s="158" t="s">
        <v>12</v>
      </c>
      <c r="AV180" s="159"/>
      <c r="AW180" s="68" t="s">
        <v>12</v>
      </c>
      <c r="AX180" s="75" t="s">
        <v>12</v>
      </c>
      <c r="AY180" s="149"/>
      <c r="AZ180" s="150"/>
      <c r="BA180" s="149"/>
      <c r="BB180" s="150"/>
      <c r="BC180" s="149"/>
      <c r="BD180" s="151"/>
    </row>
    <row r="181" spans="1:56">
      <c r="A181" s="93">
        <f>A175+1</f>
        <v>27</v>
      </c>
      <c r="B181" s="19">
        <f>B180+2</f>
        <v>42555</v>
      </c>
      <c r="C181" s="21" t="s">
        <v>21</v>
      </c>
      <c r="D181" s="20" t="s">
        <v>9</v>
      </c>
      <c r="E181" s="160" t="s">
        <v>12</v>
      </c>
      <c r="F181" s="161"/>
      <c r="G181" s="154" t="s">
        <v>12</v>
      </c>
      <c r="H181" s="155"/>
      <c r="I181" s="154" t="s">
        <v>12</v>
      </c>
      <c r="J181" s="155"/>
      <c r="K181" s="154" t="s">
        <v>12</v>
      </c>
      <c r="L181" s="155"/>
      <c r="M181" s="156" t="s">
        <v>12</v>
      </c>
      <c r="N181" s="157"/>
      <c r="O181" s="158" t="s">
        <v>12</v>
      </c>
      <c r="P181" s="159"/>
      <c r="Q181" s="158" t="s">
        <v>12</v>
      </c>
      <c r="R181" s="159"/>
      <c r="S181" s="158" t="s">
        <v>12</v>
      </c>
      <c r="T181" s="159"/>
      <c r="U181" s="158" t="s">
        <v>12</v>
      </c>
      <c r="V181" s="159"/>
      <c r="W181" s="158" t="s">
        <v>12</v>
      </c>
      <c r="X181" s="159"/>
      <c r="Y181" s="158" t="s">
        <v>12</v>
      </c>
      <c r="Z181" s="159"/>
      <c r="AA181" s="158" t="s">
        <v>12</v>
      </c>
      <c r="AB181" s="159"/>
      <c r="AC181" s="158" t="s">
        <v>12</v>
      </c>
      <c r="AD181" s="159"/>
      <c r="AE181" s="158" t="s">
        <v>12</v>
      </c>
      <c r="AF181" s="159"/>
      <c r="AG181" s="158" t="s">
        <v>12</v>
      </c>
      <c r="AH181" s="159"/>
      <c r="AI181" s="158" t="s">
        <v>12</v>
      </c>
      <c r="AJ181" s="159"/>
      <c r="AK181" s="158" t="s">
        <v>12</v>
      </c>
      <c r="AL181" s="159"/>
      <c r="AM181" s="158" t="s">
        <v>12</v>
      </c>
      <c r="AN181" s="159"/>
      <c r="AO181" s="158" t="s">
        <v>12</v>
      </c>
      <c r="AP181" s="159"/>
      <c r="AQ181" s="158" t="s">
        <v>12</v>
      </c>
      <c r="AR181" s="159"/>
      <c r="AS181" s="158" t="s">
        <v>12</v>
      </c>
      <c r="AT181" s="159"/>
      <c r="AU181" s="158" t="s">
        <v>12</v>
      </c>
      <c r="AV181" s="159"/>
      <c r="AW181" s="64" t="s">
        <v>12</v>
      </c>
      <c r="AX181" s="75" t="s">
        <v>12</v>
      </c>
      <c r="AY181" s="149"/>
      <c r="AZ181" s="150"/>
      <c r="BA181" s="149"/>
      <c r="BB181" s="150"/>
      <c r="BC181" s="149"/>
      <c r="BD181" s="151"/>
    </row>
    <row r="182" spans="1:56">
      <c r="A182" s="93"/>
      <c r="B182" s="19">
        <f>B181+1</f>
        <v>42556</v>
      </c>
      <c r="C182" s="21" t="s">
        <v>20</v>
      </c>
      <c r="D182" s="20" t="s">
        <v>9</v>
      </c>
      <c r="E182" s="160" t="s">
        <v>12</v>
      </c>
      <c r="F182" s="161"/>
      <c r="G182" s="154" t="s">
        <v>12</v>
      </c>
      <c r="H182" s="155"/>
      <c r="I182" s="154" t="s">
        <v>12</v>
      </c>
      <c r="J182" s="155"/>
      <c r="K182" s="154" t="s">
        <v>12</v>
      </c>
      <c r="L182" s="155"/>
      <c r="M182" s="156" t="s">
        <v>12</v>
      </c>
      <c r="N182" s="157"/>
      <c r="O182" s="158" t="s">
        <v>12</v>
      </c>
      <c r="P182" s="159"/>
      <c r="Q182" s="158" t="s">
        <v>12</v>
      </c>
      <c r="R182" s="159"/>
      <c r="S182" s="158" t="s">
        <v>12</v>
      </c>
      <c r="T182" s="159"/>
      <c r="U182" s="158" t="s">
        <v>12</v>
      </c>
      <c r="V182" s="159"/>
      <c r="W182" s="158" t="s">
        <v>12</v>
      </c>
      <c r="X182" s="159"/>
      <c r="Y182" s="158" t="s">
        <v>12</v>
      </c>
      <c r="Z182" s="159"/>
      <c r="AA182" s="158" t="s">
        <v>12</v>
      </c>
      <c r="AB182" s="159"/>
      <c r="AC182" s="158" t="s">
        <v>12</v>
      </c>
      <c r="AD182" s="159"/>
      <c r="AE182" s="158" t="s">
        <v>12</v>
      </c>
      <c r="AF182" s="159"/>
      <c r="AG182" s="158" t="s">
        <v>12</v>
      </c>
      <c r="AH182" s="159"/>
      <c r="AI182" s="158" t="s">
        <v>12</v>
      </c>
      <c r="AJ182" s="159"/>
      <c r="AK182" s="158" t="s">
        <v>12</v>
      </c>
      <c r="AL182" s="159"/>
      <c r="AM182" s="158" t="s">
        <v>12</v>
      </c>
      <c r="AN182" s="159"/>
      <c r="AO182" s="158" t="s">
        <v>12</v>
      </c>
      <c r="AP182" s="159"/>
      <c r="AQ182" s="158" t="s">
        <v>12</v>
      </c>
      <c r="AR182" s="159"/>
      <c r="AS182" s="158" t="s">
        <v>12</v>
      </c>
      <c r="AT182" s="159"/>
      <c r="AU182" s="158" t="s">
        <v>12</v>
      </c>
      <c r="AV182" s="159"/>
      <c r="AW182" s="64" t="s">
        <v>12</v>
      </c>
      <c r="AX182" s="75" t="s">
        <v>12</v>
      </c>
      <c r="AY182" s="149"/>
      <c r="AZ182" s="150"/>
      <c r="BA182" s="149"/>
      <c r="BB182" s="150"/>
      <c r="BC182" s="149"/>
      <c r="BD182" s="151"/>
    </row>
    <row r="183" spans="1:56">
      <c r="A183" s="93"/>
      <c r="B183" s="19">
        <f>B182+1</f>
        <v>42557</v>
      </c>
      <c r="C183" s="21" t="s">
        <v>19</v>
      </c>
      <c r="D183" s="20" t="s">
        <v>9</v>
      </c>
      <c r="E183" s="160" t="s">
        <v>12</v>
      </c>
      <c r="F183" s="161"/>
      <c r="G183" s="154" t="s">
        <v>12</v>
      </c>
      <c r="H183" s="155"/>
      <c r="I183" s="154" t="s">
        <v>12</v>
      </c>
      <c r="J183" s="155"/>
      <c r="K183" s="154" t="s">
        <v>12</v>
      </c>
      <c r="L183" s="155"/>
      <c r="M183" s="156" t="s">
        <v>12</v>
      </c>
      <c r="N183" s="157"/>
      <c r="O183" s="158" t="s">
        <v>12</v>
      </c>
      <c r="P183" s="159"/>
      <c r="Q183" s="158" t="s">
        <v>12</v>
      </c>
      <c r="R183" s="159"/>
      <c r="S183" s="158" t="s">
        <v>12</v>
      </c>
      <c r="T183" s="159"/>
      <c r="U183" s="158" t="s">
        <v>12</v>
      </c>
      <c r="V183" s="159"/>
      <c r="W183" s="158" t="s">
        <v>12</v>
      </c>
      <c r="X183" s="159"/>
      <c r="Y183" s="158" t="s">
        <v>12</v>
      </c>
      <c r="Z183" s="159"/>
      <c r="AA183" s="158" t="s">
        <v>12</v>
      </c>
      <c r="AB183" s="159"/>
      <c r="AC183" s="158" t="s">
        <v>12</v>
      </c>
      <c r="AD183" s="159"/>
      <c r="AE183" s="158" t="s">
        <v>12</v>
      </c>
      <c r="AF183" s="159"/>
      <c r="AG183" s="158" t="s">
        <v>12</v>
      </c>
      <c r="AH183" s="159"/>
      <c r="AI183" s="158" t="s">
        <v>12</v>
      </c>
      <c r="AJ183" s="159"/>
      <c r="AK183" s="158" t="s">
        <v>12</v>
      </c>
      <c r="AL183" s="159"/>
      <c r="AM183" s="158" t="s">
        <v>12</v>
      </c>
      <c r="AN183" s="159"/>
      <c r="AO183" s="158" t="s">
        <v>12</v>
      </c>
      <c r="AP183" s="159"/>
      <c r="AQ183" s="158" t="s">
        <v>12</v>
      </c>
      <c r="AR183" s="159"/>
      <c r="AS183" s="158" t="s">
        <v>12</v>
      </c>
      <c r="AT183" s="159"/>
      <c r="AU183" s="158" t="s">
        <v>12</v>
      </c>
      <c r="AV183" s="159"/>
      <c r="AW183" s="64" t="s">
        <v>12</v>
      </c>
      <c r="AX183" s="75" t="s">
        <v>12</v>
      </c>
      <c r="AY183" s="149"/>
      <c r="AZ183" s="150"/>
      <c r="BA183" s="149"/>
      <c r="BB183" s="150"/>
      <c r="BC183" s="149"/>
      <c r="BD183" s="151"/>
    </row>
    <row r="184" spans="1:56">
      <c r="A184" s="93"/>
      <c r="B184" s="19">
        <f>B183+1</f>
        <v>42558</v>
      </c>
      <c r="C184" s="21" t="s">
        <v>18</v>
      </c>
      <c r="D184" s="20" t="s">
        <v>9</v>
      </c>
      <c r="E184" s="160" t="s">
        <v>12</v>
      </c>
      <c r="F184" s="161"/>
      <c r="G184" s="154" t="s">
        <v>12</v>
      </c>
      <c r="H184" s="155"/>
      <c r="I184" s="154" t="s">
        <v>12</v>
      </c>
      <c r="J184" s="155"/>
      <c r="K184" s="154" t="s">
        <v>12</v>
      </c>
      <c r="L184" s="155"/>
      <c r="M184" s="156" t="s">
        <v>12</v>
      </c>
      <c r="N184" s="157"/>
      <c r="O184" s="158" t="s">
        <v>12</v>
      </c>
      <c r="P184" s="159"/>
      <c r="Q184" s="158" t="s">
        <v>12</v>
      </c>
      <c r="R184" s="159"/>
      <c r="S184" s="158" t="s">
        <v>12</v>
      </c>
      <c r="T184" s="159"/>
      <c r="U184" s="158" t="s">
        <v>12</v>
      </c>
      <c r="V184" s="159"/>
      <c r="W184" s="158" t="s">
        <v>12</v>
      </c>
      <c r="X184" s="159"/>
      <c r="Y184" s="158" t="s">
        <v>12</v>
      </c>
      <c r="Z184" s="159"/>
      <c r="AA184" s="158" t="s">
        <v>12</v>
      </c>
      <c r="AB184" s="159"/>
      <c r="AC184" s="158" t="s">
        <v>12</v>
      </c>
      <c r="AD184" s="159"/>
      <c r="AE184" s="158" t="s">
        <v>12</v>
      </c>
      <c r="AF184" s="159"/>
      <c r="AG184" s="158" t="s">
        <v>12</v>
      </c>
      <c r="AH184" s="159"/>
      <c r="AI184" s="158" t="s">
        <v>12</v>
      </c>
      <c r="AJ184" s="159"/>
      <c r="AK184" s="158" t="s">
        <v>12</v>
      </c>
      <c r="AL184" s="159"/>
      <c r="AM184" s="158" t="s">
        <v>12</v>
      </c>
      <c r="AN184" s="159"/>
      <c r="AO184" s="158" t="s">
        <v>12</v>
      </c>
      <c r="AP184" s="159"/>
      <c r="AQ184" s="158" t="s">
        <v>12</v>
      </c>
      <c r="AR184" s="159"/>
      <c r="AS184" s="158" t="s">
        <v>12</v>
      </c>
      <c r="AT184" s="159"/>
      <c r="AU184" s="158" t="s">
        <v>12</v>
      </c>
      <c r="AV184" s="159"/>
      <c r="AW184" s="64" t="s">
        <v>12</v>
      </c>
      <c r="AX184" s="75" t="s">
        <v>12</v>
      </c>
      <c r="AY184" s="149"/>
      <c r="AZ184" s="150"/>
      <c r="BA184" s="149"/>
      <c r="BB184" s="150"/>
      <c r="BC184" s="149"/>
      <c r="BD184" s="151"/>
    </row>
    <row r="185" spans="1:56">
      <c r="A185" s="93"/>
      <c r="B185" s="19">
        <f>B184+1</f>
        <v>42559</v>
      </c>
      <c r="C185" s="21" t="s">
        <v>17</v>
      </c>
      <c r="D185" s="20" t="s">
        <v>9</v>
      </c>
      <c r="E185" s="160" t="s">
        <v>12</v>
      </c>
      <c r="F185" s="161"/>
      <c r="G185" s="154" t="s">
        <v>12</v>
      </c>
      <c r="H185" s="155"/>
      <c r="I185" s="154" t="s">
        <v>12</v>
      </c>
      <c r="J185" s="155"/>
      <c r="K185" s="154" t="s">
        <v>12</v>
      </c>
      <c r="L185" s="155"/>
      <c r="M185" s="156" t="s">
        <v>12</v>
      </c>
      <c r="N185" s="157"/>
      <c r="O185" s="158" t="s">
        <v>12</v>
      </c>
      <c r="P185" s="159"/>
      <c r="Q185" s="158" t="s">
        <v>12</v>
      </c>
      <c r="R185" s="159"/>
      <c r="S185" s="158" t="s">
        <v>12</v>
      </c>
      <c r="T185" s="159"/>
      <c r="U185" s="158" t="s">
        <v>12</v>
      </c>
      <c r="V185" s="159"/>
      <c r="W185" s="158" t="s">
        <v>12</v>
      </c>
      <c r="X185" s="159"/>
      <c r="Y185" s="158" t="s">
        <v>12</v>
      </c>
      <c r="Z185" s="159"/>
      <c r="AA185" s="158" t="s">
        <v>12</v>
      </c>
      <c r="AB185" s="159"/>
      <c r="AC185" s="158" t="s">
        <v>12</v>
      </c>
      <c r="AD185" s="159"/>
      <c r="AE185" s="158" t="s">
        <v>12</v>
      </c>
      <c r="AF185" s="159"/>
      <c r="AG185" s="158" t="s">
        <v>12</v>
      </c>
      <c r="AH185" s="159"/>
      <c r="AI185" s="158" t="s">
        <v>12</v>
      </c>
      <c r="AJ185" s="159"/>
      <c r="AK185" s="158" t="s">
        <v>12</v>
      </c>
      <c r="AL185" s="159"/>
      <c r="AM185" s="158" t="s">
        <v>12</v>
      </c>
      <c r="AN185" s="159"/>
      <c r="AO185" s="158" t="s">
        <v>12</v>
      </c>
      <c r="AP185" s="159"/>
      <c r="AQ185" s="158" t="s">
        <v>12</v>
      </c>
      <c r="AR185" s="159"/>
      <c r="AS185" s="158" t="s">
        <v>12</v>
      </c>
      <c r="AT185" s="159"/>
      <c r="AU185" s="158" t="s">
        <v>12</v>
      </c>
      <c r="AV185" s="159"/>
      <c r="AW185" s="64" t="s">
        <v>12</v>
      </c>
      <c r="AX185" s="75" t="s">
        <v>12</v>
      </c>
      <c r="AY185" s="149"/>
      <c r="AZ185" s="150"/>
      <c r="BA185" s="149"/>
      <c r="BB185" s="150"/>
      <c r="BC185" s="149"/>
      <c r="BD185" s="151"/>
    </row>
    <row r="186" spans="1:56">
      <c r="A186" s="93"/>
      <c r="B186" s="19">
        <f>B185+1</f>
        <v>42560</v>
      </c>
      <c r="C186" s="21" t="s">
        <v>16</v>
      </c>
      <c r="D186" s="17" t="s">
        <v>9</v>
      </c>
      <c r="E186" s="160" t="s">
        <v>12</v>
      </c>
      <c r="F186" s="161"/>
      <c r="G186" s="154" t="s">
        <v>12</v>
      </c>
      <c r="H186" s="155"/>
      <c r="I186" s="154" t="s">
        <v>12</v>
      </c>
      <c r="J186" s="155"/>
      <c r="K186" s="154" t="s">
        <v>12</v>
      </c>
      <c r="L186" s="155"/>
      <c r="M186" s="156" t="s">
        <v>12</v>
      </c>
      <c r="N186" s="157"/>
      <c r="O186" s="158" t="s">
        <v>12</v>
      </c>
      <c r="P186" s="159"/>
      <c r="Q186" s="158" t="s">
        <v>12</v>
      </c>
      <c r="R186" s="159"/>
      <c r="S186" s="158" t="s">
        <v>12</v>
      </c>
      <c r="T186" s="159"/>
      <c r="U186" s="158" t="s">
        <v>12</v>
      </c>
      <c r="V186" s="159"/>
      <c r="W186" s="158" t="s">
        <v>12</v>
      </c>
      <c r="X186" s="159"/>
      <c r="Y186" s="158" t="s">
        <v>12</v>
      </c>
      <c r="Z186" s="159"/>
      <c r="AA186" s="158" t="s">
        <v>12</v>
      </c>
      <c r="AB186" s="159"/>
      <c r="AC186" s="158" t="s">
        <v>12</v>
      </c>
      <c r="AD186" s="159"/>
      <c r="AE186" s="158" t="s">
        <v>12</v>
      </c>
      <c r="AF186" s="159"/>
      <c r="AG186" s="158" t="s">
        <v>12</v>
      </c>
      <c r="AH186" s="159"/>
      <c r="AI186" s="158" t="s">
        <v>12</v>
      </c>
      <c r="AJ186" s="159"/>
      <c r="AK186" s="158" t="s">
        <v>12</v>
      </c>
      <c r="AL186" s="159"/>
      <c r="AM186" s="158" t="s">
        <v>12</v>
      </c>
      <c r="AN186" s="159"/>
      <c r="AO186" s="158" t="s">
        <v>12</v>
      </c>
      <c r="AP186" s="159"/>
      <c r="AQ186" s="158" t="s">
        <v>12</v>
      </c>
      <c r="AR186" s="159"/>
      <c r="AS186" s="158" t="s">
        <v>12</v>
      </c>
      <c r="AT186" s="159"/>
      <c r="AU186" s="158" t="s">
        <v>12</v>
      </c>
      <c r="AV186" s="159"/>
      <c r="AW186" s="68" t="s">
        <v>12</v>
      </c>
      <c r="AX186" s="75" t="s">
        <v>12</v>
      </c>
      <c r="AY186" s="149"/>
      <c r="AZ186" s="150"/>
      <c r="BA186" s="149"/>
      <c r="BB186" s="150"/>
      <c r="BC186" s="149"/>
      <c r="BD186" s="151"/>
    </row>
    <row r="187" spans="1:56">
      <c r="A187" s="94">
        <f>A181+1</f>
        <v>28</v>
      </c>
      <c r="B187" s="19">
        <f>B186+2</f>
        <v>42562</v>
      </c>
      <c r="C187" s="18" t="s">
        <v>21</v>
      </c>
      <c r="D187" s="20" t="s">
        <v>53</v>
      </c>
      <c r="E187" s="160" t="s">
        <v>12</v>
      </c>
      <c r="F187" s="161"/>
      <c r="G187" s="154" t="s">
        <v>12</v>
      </c>
      <c r="H187" s="155"/>
      <c r="I187" s="154" t="s">
        <v>12</v>
      </c>
      <c r="J187" s="155"/>
      <c r="K187" s="154" t="s">
        <v>12</v>
      </c>
      <c r="L187" s="155"/>
      <c r="M187" s="156" t="s">
        <v>12</v>
      </c>
      <c r="N187" s="157"/>
      <c r="O187" s="158" t="s">
        <v>12</v>
      </c>
      <c r="P187" s="159"/>
      <c r="Q187" s="158" t="s">
        <v>12</v>
      </c>
      <c r="R187" s="159"/>
      <c r="S187" s="158" t="s">
        <v>12</v>
      </c>
      <c r="T187" s="159"/>
      <c r="U187" s="158" t="s">
        <v>12</v>
      </c>
      <c r="V187" s="159"/>
      <c r="W187" s="158" t="s">
        <v>12</v>
      </c>
      <c r="X187" s="159"/>
      <c r="Y187" s="158" t="s">
        <v>12</v>
      </c>
      <c r="Z187" s="159"/>
      <c r="AA187" s="158" t="s">
        <v>12</v>
      </c>
      <c r="AB187" s="159"/>
      <c r="AC187" s="158" t="s">
        <v>12</v>
      </c>
      <c r="AD187" s="159"/>
      <c r="AE187" s="158" t="s">
        <v>12</v>
      </c>
      <c r="AF187" s="159"/>
      <c r="AG187" s="158" t="s">
        <v>12</v>
      </c>
      <c r="AH187" s="159"/>
      <c r="AI187" s="158" t="s">
        <v>12</v>
      </c>
      <c r="AJ187" s="159"/>
      <c r="AK187" s="158" t="s">
        <v>12</v>
      </c>
      <c r="AL187" s="159"/>
      <c r="AM187" s="158" t="s">
        <v>12</v>
      </c>
      <c r="AN187" s="159"/>
      <c r="AO187" s="158" t="s">
        <v>12</v>
      </c>
      <c r="AP187" s="159"/>
      <c r="AQ187" s="158" t="s">
        <v>12</v>
      </c>
      <c r="AR187" s="159"/>
      <c r="AS187" s="158" t="s">
        <v>12</v>
      </c>
      <c r="AT187" s="159"/>
      <c r="AU187" s="158" t="s">
        <v>12</v>
      </c>
      <c r="AV187" s="159"/>
      <c r="AW187" s="64" t="s">
        <v>12</v>
      </c>
      <c r="AX187" s="75" t="s">
        <v>12</v>
      </c>
      <c r="AY187" s="149"/>
      <c r="AZ187" s="150"/>
      <c r="BA187" s="149"/>
      <c r="BB187" s="150"/>
      <c r="BC187" s="149"/>
      <c r="BD187" s="151"/>
    </row>
    <row r="188" spans="1:56">
      <c r="A188" s="94"/>
      <c r="B188" s="19">
        <f>B187+1</f>
        <v>42563</v>
      </c>
      <c r="C188" s="18" t="s">
        <v>20</v>
      </c>
      <c r="D188" s="20" t="s">
        <v>53</v>
      </c>
      <c r="E188" s="160" t="s">
        <v>12</v>
      </c>
      <c r="F188" s="161"/>
      <c r="G188" s="154" t="s">
        <v>12</v>
      </c>
      <c r="H188" s="155"/>
      <c r="I188" s="154" t="s">
        <v>12</v>
      </c>
      <c r="J188" s="155"/>
      <c r="K188" s="154" t="s">
        <v>12</v>
      </c>
      <c r="L188" s="155"/>
      <c r="M188" s="156" t="s">
        <v>12</v>
      </c>
      <c r="N188" s="157"/>
      <c r="O188" s="158" t="s">
        <v>12</v>
      </c>
      <c r="P188" s="159"/>
      <c r="Q188" s="158" t="s">
        <v>12</v>
      </c>
      <c r="R188" s="159"/>
      <c r="S188" s="158" t="s">
        <v>12</v>
      </c>
      <c r="T188" s="159"/>
      <c r="U188" s="158" t="s">
        <v>12</v>
      </c>
      <c r="V188" s="159"/>
      <c r="W188" s="158" t="s">
        <v>12</v>
      </c>
      <c r="X188" s="159"/>
      <c r="Y188" s="158" t="s">
        <v>12</v>
      </c>
      <c r="Z188" s="159"/>
      <c r="AA188" s="158" t="s">
        <v>12</v>
      </c>
      <c r="AB188" s="159"/>
      <c r="AC188" s="158" t="s">
        <v>12</v>
      </c>
      <c r="AD188" s="159"/>
      <c r="AE188" s="158" t="s">
        <v>12</v>
      </c>
      <c r="AF188" s="159"/>
      <c r="AG188" s="158" t="s">
        <v>12</v>
      </c>
      <c r="AH188" s="159"/>
      <c r="AI188" s="158" t="s">
        <v>12</v>
      </c>
      <c r="AJ188" s="159"/>
      <c r="AK188" s="158" t="s">
        <v>12</v>
      </c>
      <c r="AL188" s="159"/>
      <c r="AM188" s="158" t="s">
        <v>12</v>
      </c>
      <c r="AN188" s="159"/>
      <c r="AO188" s="158" t="s">
        <v>12</v>
      </c>
      <c r="AP188" s="159"/>
      <c r="AQ188" s="158" t="s">
        <v>12</v>
      </c>
      <c r="AR188" s="159"/>
      <c r="AS188" s="158" t="s">
        <v>12</v>
      </c>
      <c r="AT188" s="159"/>
      <c r="AU188" s="158" t="s">
        <v>12</v>
      </c>
      <c r="AV188" s="159"/>
      <c r="AW188" s="64" t="s">
        <v>12</v>
      </c>
      <c r="AX188" s="75" t="s">
        <v>12</v>
      </c>
      <c r="AY188" s="149"/>
      <c r="AZ188" s="150"/>
      <c r="BA188" s="149"/>
      <c r="BB188" s="150"/>
      <c r="BC188" s="149"/>
      <c r="BD188" s="151"/>
    </row>
    <row r="189" spans="1:56">
      <c r="A189" s="94"/>
      <c r="B189" s="19">
        <f>B188+1</f>
        <v>42564</v>
      </c>
      <c r="C189" s="18" t="s">
        <v>19</v>
      </c>
      <c r="D189" s="20" t="s">
        <v>53</v>
      </c>
      <c r="E189" s="160" t="s">
        <v>12</v>
      </c>
      <c r="F189" s="161"/>
      <c r="G189" s="154" t="s">
        <v>12</v>
      </c>
      <c r="H189" s="155"/>
      <c r="I189" s="154" t="s">
        <v>12</v>
      </c>
      <c r="J189" s="155"/>
      <c r="K189" s="154" t="s">
        <v>12</v>
      </c>
      <c r="L189" s="155"/>
      <c r="M189" s="156" t="s">
        <v>12</v>
      </c>
      <c r="N189" s="157"/>
      <c r="O189" s="158" t="s">
        <v>12</v>
      </c>
      <c r="P189" s="159"/>
      <c r="Q189" s="158" t="s">
        <v>12</v>
      </c>
      <c r="R189" s="159"/>
      <c r="S189" s="158" t="s">
        <v>12</v>
      </c>
      <c r="T189" s="159"/>
      <c r="U189" s="158" t="s">
        <v>12</v>
      </c>
      <c r="V189" s="159"/>
      <c r="W189" s="158" t="s">
        <v>12</v>
      </c>
      <c r="X189" s="159"/>
      <c r="Y189" s="158" t="s">
        <v>12</v>
      </c>
      <c r="Z189" s="159"/>
      <c r="AA189" s="158" t="s">
        <v>12</v>
      </c>
      <c r="AB189" s="159"/>
      <c r="AC189" s="158" t="s">
        <v>12</v>
      </c>
      <c r="AD189" s="159"/>
      <c r="AE189" s="158" t="s">
        <v>12</v>
      </c>
      <c r="AF189" s="159"/>
      <c r="AG189" s="158" t="s">
        <v>12</v>
      </c>
      <c r="AH189" s="159"/>
      <c r="AI189" s="158" t="s">
        <v>12</v>
      </c>
      <c r="AJ189" s="159"/>
      <c r="AK189" s="158" t="s">
        <v>12</v>
      </c>
      <c r="AL189" s="159"/>
      <c r="AM189" s="158" t="s">
        <v>12</v>
      </c>
      <c r="AN189" s="159"/>
      <c r="AO189" s="158" t="s">
        <v>12</v>
      </c>
      <c r="AP189" s="159"/>
      <c r="AQ189" s="158" t="s">
        <v>12</v>
      </c>
      <c r="AR189" s="159"/>
      <c r="AS189" s="158" t="s">
        <v>12</v>
      </c>
      <c r="AT189" s="159"/>
      <c r="AU189" s="158" t="s">
        <v>12</v>
      </c>
      <c r="AV189" s="159"/>
      <c r="AW189" s="64" t="s">
        <v>12</v>
      </c>
      <c r="AX189" s="75" t="s">
        <v>12</v>
      </c>
      <c r="AY189" s="149"/>
      <c r="AZ189" s="150"/>
      <c r="BA189" s="149"/>
      <c r="BB189" s="150"/>
      <c r="BC189" s="149"/>
      <c r="BD189" s="151"/>
    </row>
    <row r="190" spans="1:56">
      <c r="A190" s="94"/>
      <c r="B190" s="19">
        <f>B189+1</f>
        <v>42565</v>
      </c>
      <c r="C190" s="18" t="s">
        <v>18</v>
      </c>
      <c r="D190" s="20" t="s">
        <v>53</v>
      </c>
      <c r="E190" s="160" t="s">
        <v>12</v>
      </c>
      <c r="F190" s="161"/>
      <c r="G190" s="154" t="s">
        <v>12</v>
      </c>
      <c r="H190" s="155"/>
      <c r="I190" s="154" t="s">
        <v>12</v>
      </c>
      <c r="J190" s="155"/>
      <c r="K190" s="154" t="s">
        <v>12</v>
      </c>
      <c r="L190" s="155"/>
      <c r="M190" s="156" t="s">
        <v>12</v>
      </c>
      <c r="N190" s="157"/>
      <c r="O190" s="158" t="s">
        <v>12</v>
      </c>
      <c r="P190" s="159"/>
      <c r="Q190" s="158" t="s">
        <v>12</v>
      </c>
      <c r="R190" s="159"/>
      <c r="S190" s="158" t="s">
        <v>12</v>
      </c>
      <c r="T190" s="159"/>
      <c r="U190" s="158" t="s">
        <v>12</v>
      </c>
      <c r="V190" s="159"/>
      <c r="W190" s="158" t="s">
        <v>12</v>
      </c>
      <c r="X190" s="159"/>
      <c r="Y190" s="158" t="s">
        <v>12</v>
      </c>
      <c r="Z190" s="159"/>
      <c r="AA190" s="158" t="s">
        <v>12</v>
      </c>
      <c r="AB190" s="159"/>
      <c r="AC190" s="158" t="s">
        <v>12</v>
      </c>
      <c r="AD190" s="159"/>
      <c r="AE190" s="158" t="s">
        <v>12</v>
      </c>
      <c r="AF190" s="159"/>
      <c r="AG190" s="158" t="s">
        <v>12</v>
      </c>
      <c r="AH190" s="159"/>
      <c r="AI190" s="158" t="s">
        <v>12</v>
      </c>
      <c r="AJ190" s="159"/>
      <c r="AK190" s="158" t="s">
        <v>12</v>
      </c>
      <c r="AL190" s="159"/>
      <c r="AM190" s="158" t="s">
        <v>12</v>
      </c>
      <c r="AN190" s="159"/>
      <c r="AO190" s="158" t="s">
        <v>12</v>
      </c>
      <c r="AP190" s="159"/>
      <c r="AQ190" s="158" t="s">
        <v>12</v>
      </c>
      <c r="AR190" s="159"/>
      <c r="AS190" s="158" t="s">
        <v>12</v>
      </c>
      <c r="AT190" s="159"/>
      <c r="AU190" s="158" t="s">
        <v>12</v>
      </c>
      <c r="AV190" s="159"/>
      <c r="AW190" s="64" t="s">
        <v>12</v>
      </c>
      <c r="AX190" s="75" t="s">
        <v>12</v>
      </c>
      <c r="AY190" s="149"/>
      <c r="AZ190" s="150"/>
      <c r="BA190" s="149"/>
      <c r="BB190" s="150"/>
      <c r="BC190" s="149"/>
      <c r="BD190" s="151"/>
    </row>
    <row r="191" spans="1:56">
      <c r="A191" s="94"/>
      <c r="B191" s="19">
        <f>B190+1</f>
        <v>42566</v>
      </c>
      <c r="C191" s="18" t="s">
        <v>17</v>
      </c>
      <c r="D191" s="20" t="s">
        <v>53</v>
      </c>
      <c r="E191" s="160" t="s">
        <v>12</v>
      </c>
      <c r="F191" s="161"/>
      <c r="G191" s="154" t="s">
        <v>12</v>
      </c>
      <c r="H191" s="155"/>
      <c r="I191" s="154" t="s">
        <v>12</v>
      </c>
      <c r="J191" s="155"/>
      <c r="K191" s="154" t="s">
        <v>12</v>
      </c>
      <c r="L191" s="155"/>
      <c r="M191" s="156" t="s">
        <v>12</v>
      </c>
      <c r="N191" s="157"/>
      <c r="O191" s="158" t="s">
        <v>12</v>
      </c>
      <c r="P191" s="159"/>
      <c r="Q191" s="158" t="s">
        <v>12</v>
      </c>
      <c r="R191" s="159"/>
      <c r="S191" s="158" t="s">
        <v>12</v>
      </c>
      <c r="T191" s="159"/>
      <c r="U191" s="158" t="s">
        <v>12</v>
      </c>
      <c r="V191" s="159"/>
      <c r="W191" s="158" t="s">
        <v>12</v>
      </c>
      <c r="X191" s="159"/>
      <c r="Y191" s="158" t="s">
        <v>12</v>
      </c>
      <c r="Z191" s="159"/>
      <c r="AA191" s="158" t="s">
        <v>12</v>
      </c>
      <c r="AB191" s="159"/>
      <c r="AC191" s="158" t="s">
        <v>12</v>
      </c>
      <c r="AD191" s="159"/>
      <c r="AE191" s="158" t="s">
        <v>12</v>
      </c>
      <c r="AF191" s="159"/>
      <c r="AG191" s="158" t="s">
        <v>12</v>
      </c>
      <c r="AH191" s="159"/>
      <c r="AI191" s="158" t="s">
        <v>12</v>
      </c>
      <c r="AJ191" s="159"/>
      <c r="AK191" s="158" t="s">
        <v>12</v>
      </c>
      <c r="AL191" s="159"/>
      <c r="AM191" s="158" t="s">
        <v>12</v>
      </c>
      <c r="AN191" s="159"/>
      <c r="AO191" s="158" t="s">
        <v>12</v>
      </c>
      <c r="AP191" s="159"/>
      <c r="AQ191" s="158" t="s">
        <v>12</v>
      </c>
      <c r="AR191" s="159"/>
      <c r="AS191" s="158" t="s">
        <v>12</v>
      </c>
      <c r="AT191" s="159"/>
      <c r="AU191" s="158" t="s">
        <v>12</v>
      </c>
      <c r="AV191" s="159"/>
      <c r="AW191" s="64" t="s">
        <v>12</v>
      </c>
      <c r="AX191" s="75" t="s">
        <v>12</v>
      </c>
      <c r="AY191" s="149"/>
      <c r="AZ191" s="150"/>
      <c r="BA191" s="149"/>
      <c r="BB191" s="150"/>
      <c r="BC191" s="149"/>
      <c r="BD191" s="151"/>
    </row>
    <row r="192" spans="1:56">
      <c r="A192" s="94"/>
      <c r="B192" s="19">
        <f>B191+1</f>
        <v>42567</v>
      </c>
      <c r="C192" s="18" t="s">
        <v>16</v>
      </c>
      <c r="D192" s="17" t="s">
        <v>53</v>
      </c>
      <c r="E192" s="160" t="s">
        <v>12</v>
      </c>
      <c r="F192" s="161"/>
      <c r="G192" s="154" t="s">
        <v>12</v>
      </c>
      <c r="H192" s="155"/>
      <c r="I192" s="154" t="s">
        <v>12</v>
      </c>
      <c r="J192" s="155"/>
      <c r="K192" s="154" t="s">
        <v>12</v>
      </c>
      <c r="L192" s="155"/>
      <c r="M192" s="156" t="s">
        <v>12</v>
      </c>
      <c r="N192" s="157"/>
      <c r="O192" s="158" t="s">
        <v>12</v>
      </c>
      <c r="P192" s="159"/>
      <c r="Q192" s="158" t="s">
        <v>12</v>
      </c>
      <c r="R192" s="159"/>
      <c r="S192" s="158" t="s">
        <v>12</v>
      </c>
      <c r="T192" s="159"/>
      <c r="U192" s="158" t="s">
        <v>12</v>
      </c>
      <c r="V192" s="159"/>
      <c r="W192" s="158" t="s">
        <v>12</v>
      </c>
      <c r="X192" s="159"/>
      <c r="Y192" s="158" t="s">
        <v>12</v>
      </c>
      <c r="Z192" s="159"/>
      <c r="AA192" s="158" t="s">
        <v>12</v>
      </c>
      <c r="AB192" s="159"/>
      <c r="AC192" s="158" t="s">
        <v>12</v>
      </c>
      <c r="AD192" s="159"/>
      <c r="AE192" s="158" t="s">
        <v>12</v>
      </c>
      <c r="AF192" s="159"/>
      <c r="AG192" s="158" t="s">
        <v>12</v>
      </c>
      <c r="AH192" s="159"/>
      <c r="AI192" s="158" t="s">
        <v>12</v>
      </c>
      <c r="AJ192" s="159"/>
      <c r="AK192" s="158" t="s">
        <v>12</v>
      </c>
      <c r="AL192" s="159"/>
      <c r="AM192" s="158" t="s">
        <v>12</v>
      </c>
      <c r="AN192" s="159"/>
      <c r="AO192" s="158" t="s">
        <v>12</v>
      </c>
      <c r="AP192" s="159"/>
      <c r="AQ192" s="158" t="s">
        <v>12</v>
      </c>
      <c r="AR192" s="159"/>
      <c r="AS192" s="158" t="s">
        <v>12</v>
      </c>
      <c r="AT192" s="159"/>
      <c r="AU192" s="158" t="s">
        <v>12</v>
      </c>
      <c r="AV192" s="159"/>
      <c r="AW192" s="68" t="s">
        <v>12</v>
      </c>
      <c r="AX192" s="75" t="s">
        <v>12</v>
      </c>
      <c r="AY192" s="149"/>
      <c r="AZ192" s="150"/>
      <c r="BA192" s="149"/>
      <c r="BB192" s="150"/>
      <c r="BC192" s="149"/>
      <c r="BD192" s="151"/>
    </row>
    <row r="193" spans="1:56">
      <c r="A193" s="93">
        <f>A187+1</f>
        <v>29</v>
      </c>
      <c r="B193" s="19">
        <f>B192+2</f>
        <v>42569</v>
      </c>
      <c r="C193" s="21" t="s">
        <v>21</v>
      </c>
      <c r="D193" s="20" t="s">
        <v>15</v>
      </c>
      <c r="E193" s="160" t="s">
        <v>12</v>
      </c>
      <c r="F193" s="161"/>
      <c r="G193" s="154" t="s">
        <v>12</v>
      </c>
      <c r="H193" s="155"/>
      <c r="I193" s="154" t="s">
        <v>12</v>
      </c>
      <c r="J193" s="155"/>
      <c r="K193" s="154" t="s">
        <v>12</v>
      </c>
      <c r="L193" s="155"/>
      <c r="M193" s="156" t="s">
        <v>12</v>
      </c>
      <c r="N193" s="157"/>
      <c r="O193" s="158" t="s">
        <v>12</v>
      </c>
      <c r="P193" s="159"/>
      <c r="Q193" s="158" t="s">
        <v>12</v>
      </c>
      <c r="R193" s="159"/>
      <c r="S193" s="158" t="s">
        <v>12</v>
      </c>
      <c r="T193" s="159"/>
      <c r="U193" s="158" t="s">
        <v>12</v>
      </c>
      <c r="V193" s="159"/>
      <c r="W193" s="158" t="s">
        <v>12</v>
      </c>
      <c r="X193" s="159"/>
      <c r="Y193" s="158" t="s">
        <v>12</v>
      </c>
      <c r="Z193" s="159"/>
      <c r="AA193" s="158" t="s">
        <v>12</v>
      </c>
      <c r="AB193" s="159"/>
      <c r="AC193" s="158" t="s">
        <v>12</v>
      </c>
      <c r="AD193" s="159"/>
      <c r="AE193" s="158" t="s">
        <v>12</v>
      </c>
      <c r="AF193" s="159"/>
      <c r="AG193" s="158" t="s">
        <v>12</v>
      </c>
      <c r="AH193" s="159"/>
      <c r="AI193" s="158" t="s">
        <v>12</v>
      </c>
      <c r="AJ193" s="159"/>
      <c r="AK193" s="158" t="s">
        <v>12</v>
      </c>
      <c r="AL193" s="159"/>
      <c r="AM193" s="158" t="s">
        <v>12</v>
      </c>
      <c r="AN193" s="159"/>
      <c r="AO193" s="158" t="s">
        <v>12</v>
      </c>
      <c r="AP193" s="159"/>
      <c r="AQ193" s="158" t="s">
        <v>12</v>
      </c>
      <c r="AR193" s="159"/>
      <c r="AS193" s="158" t="s">
        <v>12</v>
      </c>
      <c r="AT193" s="159"/>
      <c r="AU193" s="158" t="s">
        <v>12</v>
      </c>
      <c r="AV193" s="159"/>
      <c r="AW193" s="64" t="s">
        <v>12</v>
      </c>
      <c r="AX193" s="75" t="s">
        <v>12</v>
      </c>
      <c r="AY193" s="149"/>
      <c r="AZ193" s="150"/>
      <c r="BA193" s="149"/>
      <c r="BB193" s="150"/>
      <c r="BC193" s="149"/>
      <c r="BD193" s="151"/>
    </row>
    <row r="194" spans="1:56">
      <c r="A194" s="93"/>
      <c r="B194" s="23">
        <f>B193+1</f>
        <v>42570</v>
      </c>
      <c r="C194" s="26" t="s">
        <v>20</v>
      </c>
      <c r="D194" s="20" t="s">
        <v>15</v>
      </c>
      <c r="E194" s="160" t="s">
        <v>12</v>
      </c>
      <c r="F194" s="161"/>
      <c r="G194" s="154" t="s">
        <v>12</v>
      </c>
      <c r="H194" s="155"/>
      <c r="I194" s="154" t="s">
        <v>12</v>
      </c>
      <c r="J194" s="155"/>
      <c r="K194" s="154" t="s">
        <v>12</v>
      </c>
      <c r="L194" s="155"/>
      <c r="M194" s="156" t="s">
        <v>12</v>
      </c>
      <c r="N194" s="157"/>
      <c r="O194" s="158" t="s">
        <v>12</v>
      </c>
      <c r="P194" s="159"/>
      <c r="Q194" s="158" t="s">
        <v>12</v>
      </c>
      <c r="R194" s="159"/>
      <c r="S194" s="158" t="s">
        <v>12</v>
      </c>
      <c r="T194" s="159"/>
      <c r="U194" s="158" t="s">
        <v>12</v>
      </c>
      <c r="V194" s="159"/>
      <c r="W194" s="158" t="s">
        <v>12</v>
      </c>
      <c r="X194" s="159"/>
      <c r="Y194" s="158" t="s">
        <v>12</v>
      </c>
      <c r="Z194" s="159"/>
      <c r="AA194" s="158" t="s">
        <v>12</v>
      </c>
      <c r="AB194" s="159"/>
      <c r="AC194" s="158" t="s">
        <v>12</v>
      </c>
      <c r="AD194" s="159"/>
      <c r="AE194" s="158" t="s">
        <v>12</v>
      </c>
      <c r="AF194" s="159"/>
      <c r="AG194" s="158" t="s">
        <v>12</v>
      </c>
      <c r="AH194" s="159"/>
      <c r="AI194" s="158" t="s">
        <v>12</v>
      </c>
      <c r="AJ194" s="159"/>
      <c r="AK194" s="158" t="s">
        <v>12</v>
      </c>
      <c r="AL194" s="159"/>
      <c r="AM194" s="158" t="s">
        <v>12</v>
      </c>
      <c r="AN194" s="159"/>
      <c r="AO194" s="158" t="s">
        <v>12</v>
      </c>
      <c r="AP194" s="159"/>
      <c r="AQ194" s="158" t="s">
        <v>12</v>
      </c>
      <c r="AR194" s="159"/>
      <c r="AS194" s="158" t="s">
        <v>12</v>
      </c>
      <c r="AT194" s="159"/>
      <c r="AU194" s="158" t="s">
        <v>12</v>
      </c>
      <c r="AV194" s="159"/>
      <c r="AW194" s="70" t="s">
        <v>12</v>
      </c>
      <c r="AX194" s="74" t="s">
        <v>12</v>
      </c>
      <c r="AY194" s="149"/>
      <c r="AZ194" s="150"/>
      <c r="BA194" s="149"/>
      <c r="BB194" s="150"/>
      <c r="BC194" s="149"/>
      <c r="BD194" s="151"/>
    </row>
    <row r="195" spans="1:56">
      <c r="A195" s="93"/>
      <c r="B195" s="23">
        <f>B194+1</f>
        <v>42571</v>
      </c>
      <c r="C195" s="26" t="s">
        <v>19</v>
      </c>
      <c r="D195" s="20" t="s">
        <v>15</v>
      </c>
      <c r="E195" s="160" t="s">
        <v>12</v>
      </c>
      <c r="F195" s="161"/>
      <c r="G195" s="154" t="s">
        <v>12</v>
      </c>
      <c r="H195" s="155"/>
      <c r="I195" s="154" t="s">
        <v>12</v>
      </c>
      <c r="J195" s="155"/>
      <c r="K195" s="154" t="s">
        <v>12</v>
      </c>
      <c r="L195" s="155"/>
      <c r="M195" s="156" t="s">
        <v>12</v>
      </c>
      <c r="N195" s="157"/>
      <c r="O195" s="158" t="s">
        <v>12</v>
      </c>
      <c r="P195" s="159"/>
      <c r="Q195" s="158" t="s">
        <v>12</v>
      </c>
      <c r="R195" s="159"/>
      <c r="S195" s="158" t="s">
        <v>12</v>
      </c>
      <c r="T195" s="159"/>
      <c r="U195" s="158" t="s">
        <v>12</v>
      </c>
      <c r="V195" s="159"/>
      <c r="W195" s="158" t="s">
        <v>12</v>
      </c>
      <c r="X195" s="159"/>
      <c r="Y195" s="158" t="s">
        <v>12</v>
      </c>
      <c r="Z195" s="159"/>
      <c r="AA195" s="158" t="s">
        <v>12</v>
      </c>
      <c r="AB195" s="159"/>
      <c r="AC195" s="158" t="s">
        <v>12</v>
      </c>
      <c r="AD195" s="159"/>
      <c r="AE195" s="158" t="s">
        <v>12</v>
      </c>
      <c r="AF195" s="159"/>
      <c r="AG195" s="158" t="s">
        <v>12</v>
      </c>
      <c r="AH195" s="159"/>
      <c r="AI195" s="158" t="s">
        <v>12</v>
      </c>
      <c r="AJ195" s="159"/>
      <c r="AK195" s="158" t="s">
        <v>12</v>
      </c>
      <c r="AL195" s="159"/>
      <c r="AM195" s="158" t="s">
        <v>12</v>
      </c>
      <c r="AN195" s="159"/>
      <c r="AO195" s="158" t="s">
        <v>12</v>
      </c>
      <c r="AP195" s="159"/>
      <c r="AQ195" s="158" t="s">
        <v>12</v>
      </c>
      <c r="AR195" s="159"/>
      <c r="AS195" s="158" t="s">
        <v>12</v>
      </c>
      <c r="AT195" s="159"/>
      <c r="AU195" s="158" t="s">
        <v>12</v>
      </c>
      <c r="AV195" s="159"/>
      <c r="AW195" s="71" t="s">
        <v>12</v>
      </c>
      <c r="AX195" s="76" t="s">
        <v>12</v>
      </c>
      <c r="AY195" s="149"/>
      <c r="AZ195" s="150"/>
      <c r="BA195" s="149"/>
      <c r="BB195" s="150"/>
      <c r="BC195" s="149"/>
      <c r="BD195" s="151"/>
    </row>
    <row r="196" spans="1:56">
      <c r="A196" s="93"/>
      <c r="B196" s="23">
        <f>B195+1</f>
        <v>42572</v>
      </c>
      <c r="C196" s="26" t="s">
        <v>18</v>
      </c>
      <c r="D196" s="20" t="s">
        <v>15</v>
      </c>
      <c r="E196" s="160" t="s">
        <v>12</v>
      </c>
      <c r="F196" s="161"/>
      <c r="G196" s="154" t="s">
        <v>12</v>
      </c>
      <c r="H196" s="155"/>
      <c r="I196" s="154" t="s">
        <v>12</v>
      </c>
      <c r="J196" s="155"/>
      <c r="K196" s="154" t="s">
        <v>12</v>
      </c>
      <c r="L196" s="155"/>
      <c r="M196" s="156" t="s">
        <v>12</v>
      </c>
      <c r="N196" s="157"/>
      <c r="O196" s="158" t="s">
        <v>12</v>
      </c>
      <c r="P196" s="159"/>
      <c r="Q196" s="158" t="s">
        <v>12</v>
      </c>
      <c r="R196" s="159"/>
      <c r="S196" s="158" t="s">
        <v>12</v>
      </c>
      <c r="T196" s="159"/>
      <c r="U196" s="158" t="s">
        <v>12</v>
      </c>
      <c r="V196" s="159"/>
      <c r="W196" s="158" t="s">
        <v>12</v>
      </c>
      <c r="X196" s="159"/>
      <c r="Y196" s="158" t="s">
        <v>12</v>
      </c>
      <c r="Z196" s="159"/>
      <c r="AA196" s="158" t="s">
        <v>12</v>
      </c>
      <c r="AB196" s="159"/>
      <c r="AC196" s="158" t="s">
        <v>12</v>
      </c>
      <c r="AD196" s="159"/>
      <c r="AE196" s="158" t="s">
        <v>12</v>
      </c>
      <c r="AF196" s="159"/>
      <c r="AG196" s="158" t="s">
        <v>12</v>
      </c>
      <c r="AH196" s="159"/>
      <c r="AI196" s="158" t="s">
        <v>12</v>
      </c>
      <c r="AJ196" s="159"/>
      <c r="AK196" s="158" t="s">
        <v>12</v>
      </c>
      <c r="AL196" s="159"/>
      <c r="AM196" s="158" t="s">
        <v>12</v>
      </c>
      <c r="AN196" s="159"/>
      <c r="AO196" s="158" t="s">
        <v>12</v>
      </c>
      <c r="AP196" s="159"/>
      <c r="AQ196" s="158" t="s">
        <v>12</v>
      </c>
      <c r="AR196" s="159"/>
      <c r="AS196" s="158" t="s">
        <v>12</v>
      </c>
      <c r="AT196" s="159"/>
      <c r="AU196" s="158" t="s">
        <v>12</v>
      </c>
      <c r="AV196" s="159"/>
      <c r="AW196" s="64" t="s">
        <v>12</v>
      </c>
      <c r="AX196" s="75" t="s">
        <v>12</v>
      </c>
      <c r="AY196" s="149"/>
      <c r="AZ196" s="150"/>
      <c r="BA196" s="149"/>
      <c r="BB196" s="150"/>
      <c r="BC196" s="149"/>
      <c r="BD196" s="151"/>
    </row>
    <row r="197" spans="1:56">
      <c r="A197" s="93"/>
      <c r="B197" s="19">
        <f>B196+1</f>
        <v>42573</v>
      </c>
      <c r="C197" s="21" t="s">
        <v>17</v>
      </c>
      <c r="D197" s="20" t="s">
        <v>15</v>
      </c>
      <c r="E197" s="160" t="s">
        <v>12</v>
      </c>
      <c r="F197" s="161"/>
      <c r="G197" s="154" t="s">
        <v>12</v>
      </c>
      <c r="H197" s="155"/>
      <c r="I197" s="154" t="s">
        <v>12</v>
      </c>
      <c r="J197" s="155"/>
      <c r="K197" s="154" t="s">
        <v>12</v>
      </c>
      <c r="L197" s="155"/>
      <c r="M197" s="156" t="s">
        <v>12</v>
      </c>
      <c r="N197" s="157"/>
      <c r="O197" s="158" t="s">
        <v>12</v>
      </c>
      <c r="P197" s="159"/>
      <c r="Q197" s="158" t="s">
        <v>12</v>
      </c>
      <c r="R197" s="159"/>
      <c r="S197" s="158" t="s">
        <v>12</v>
      </c>
      <c r="T197" s="159"/>
      <c r="U197" s="158" t="s">
        <v>12</v>
      </c>
      <c r="V197" s="159"/>
      <c r="W197" s="158" t="s">
        <v>12</v>
      </c>
      <c r="X197" s="159"/>
      <c r="Y197" s="158" t="s">
        <v>12</v>
      </c>
      <c r="Z197" s="159"/>
      <c r="AA197" s="158" t="s">
        <v>12</v>
      </c>
      <c r="AB197" s="159"/>
      <c r="AC197" s="158" t="s">
        <v>12</v>
      </c>
      <c r="AD197" s="159"/>
      <c r="AE197" s="158" t="s">
        <v>12</v>
      </c>
      <c r="AF197" s="159"/>
      <c r="AG197" s="158" t="s">
        <v>12</v>
      </c>
      <c r="AH197" s="159"/>
      <c r="AI197" s="158" t="s">
        <v>12</v>
      </c>
      <c r="AJ197" s="159"/>
      <c r="AK197" s="158" t="s">
        <v>12</v>
      </c>
      <c r="AL197" s="159"/>
      <c r="AM197" s="158" t="s">
        <v>12</v>
      </c>
      <c r="AN197" s="159"/>
      <c r="AO197" s="158" t="s">
        <v>12</v>
      </c>
      <c r="AP197" s="159"/>
      <c r="AQ197" s="158" t="s">
        <v>12</v>
      </c>
      <c r="AR197" s="159"/>
      <c r="AS197" s="158" t="s">
        <v>12</v>
      </c>
      <c r="AT197" s="159"/>
      <c r="AU197" s="158" t="s">
        <v>12</v>
      </c>
      <c r="AV197" s="159"/>
      <c r="AW197" s="64" t="s">
        <v>12</v>
      </c>
      <c r="AX197" s="75" t="s">
        <v>12</v>
      </c>
      <c r="AY197" s="149"/>
      <c r="AZ197" s="150"/>
      <c r="BA197" s="149"/>
      <c r="BB197" s="150"/>
      <c r="BC197" s="149"/>
      <c r="BD197" s="151"/>
    </row>
    <row r="198" spans="1:56">
      <c r="A198" s="93"/>
      <c r="B198" s="25">
        <f>B197+1</f>
        <v>42574</v>
      </c>
      <c r="C198" s="24" t="s">
        <v>16</v>
      </c>
      <c r="D198" s="17" t="s">
        <v>15</v>
      </c>
      <c r="E198" s="160" t="s">
        <v>12</v>
      </c>
      <c r="F198" s="161"/>
      <c r="G198" s="154" t="s">
        <v>12</v>
      </c>
      <c r="H198" s="155"/>
      <c r="I198" s="154" t="s">
        <v>12</v>
      </c>
      <c r="J198" s="155"/>
      <c r="K198" s="154" t="s">
        <v>12</v>
      </c>
      <c r="L198" s="155"/>
      <c r="M198" s="156" t="s">
        <v>12</v>
      </c>
      <c r="N198" s="157"/>
      <c r="O198" s="158" t="s">
        <v>12</v>
      </c>
      <c r="P198" s="159"/>
      <c r="Q198" s="158" t="s">
        <v>12</v>
      </c>
      <c r="R198" s="159"/>
      <c r="S198" s="158" t="s">
        <v>12</v>
      </c>
      <c r="T198" s="159"/>
      <c r="U198" s="158" t="s">
        <v>12</v>
      </c>
      <c r="V198" s="159"/>
      <c r="W198" s="158" t="s">
        <v>12</v>
      </c>
      <c r="X198" s="159"/>
      <c r="Y198" s="158" t="s">
        <v>12</v>
      </c>
      <c r="Z198" s="159"/>
      <c r="AA198" s="158" t="s">
        <v>12</v>
      </c>
      <c r="AB198" s="159"/>
      <c r="AC198" s="158" t="s">
        <v>12</v>
      </c>
      <c r="AD198" s="159"/>
      <c r="AE198" s="158" t="s">
        <v>12</v>
      </c>
      <c r="AF198" s="159"/>
      <c r="AG198" s="158" t="s">
        <v>12</v>
      </c>
      <c r="AH198" s="159"/>
      <c r="AI198" s="158" t="s">
        <v>12</v>
      </c>
      <c r="AJ198" s="159"/>
      <c r="AK198" s="158" t="s">
        <v>12</v>
      </c>
      <c r="AL198" s="159"/>
      <c r="AM198" s="158" t="s">
        <v>12</v>
      </c>
      <c r="AN198" s="159"/>
      <c r="AO198" s="158" t="s">
        <v>12</v>
      </c>
      <c r="AP198" s="159"/>
      <c r="AQ198" s="158" t="s">
        <v>12</v>
      </c>
      <c r="AR198" s="159"/>
      <c r="AS198" s="158" t="s">
        <v>12</v>
      </c>
      <c r="AT198" s="159"/>
      <c r="AU198" s="158" t="s">
        <v>12</v>
      </c>
      <c r="AV198" s="159"/>
      <c r="AW198" s="68" t="s">
        <v>12</v>
      </c>
      <c r="AX198" s="75" t="s">
        <v>12</v>
      </c>
      <c r="AY198" s="149"/>
      <c r="AZ198" s="150"/>
      <c r="BA198" s="149"/>
      <c r="BB198" s="150"/>
      <c r="BC198" s="149"/>
      <c r="BD198" s="151"/>
    </row>
    <row r="199" spans="1:56">
      <c r="A199" s="94">
        <f>A193+1</f>
        <v>30</v>
      </c>
      <c r="B199" s="19">
        <f>B198+2</f>
        <v>42576</v>
      </c>
      <c r="C199" s="18" t="s">
        <v>21</v>
      </c>
      <c r="D199" s="20" t="s">
        <v>9</v>
      </c>
      <c r="E199" s="160" t="s">
        <v>12</v>
      </c>
      <c r="F199" s="161"/>
      <c r="G199" s="154" t="s">
        <v>12</v>
      </c>
      <c r="H199" s="155"/>
      <c r="I199" s="154" t="s">
        <v>12</v>
      </c>
      <c r="J199" s="155"/>
      <c r="K199" s="154" t="s">
        <v>12</v>
      </c>
      <c r="L199" s="155"/>
      <c r="M199" s="156" t="s">
        <v>12</v>
      </c>
      <c r="N199" s="157"/>
      <c r="O199" s="158" t="s">
        <v>12</v>
      </c>
      <c r="P199" s="159"/>
      <c r="Q199" s="158" t="s">
        <v>12</v>
      </c>
      <c r="R199" s="159"/>
      <c r="S199" s="158" t="s">
        <v>12</v>
      </c>
      <c r="T199" s="159"/>
      <c r="U199" s="158" t="s">
        <v>12</v>
      </c>
      <c r="V199" s="159"/>
      <c r="W199" s="158" t="s">
        <v>12</v>
      </c>
      <c r="X199" s="159"/>
      <c r="Y199" s="158" t="s">
        <v>12</v>
      </c>
      <c r="Z199" s="159"/>
      <c r="AA199" s="158" t="s">
        <v>12</v>
      </c>
      <c r="AB199" s="159"/>
      <c r="AC199" s="158" t="s">
        <v>12</v>
      </c>
      <c r="AD199" s="159"/>
      <c r="AE199" s="158" t="s">
        <v>12</v>
      </c>
      <c r="AF199" s="159"/>
      <c r="AG199" s="158" t="s">
        <v>12</v>
      </c>
      <c r="AH199" s="159"/>
      <c r="AI199" s="158" t="s">
        <v>12</v>
      </c>
      <c r="AJ199" s="159"/>
      <c r="AK199" s="158" t="s">
        <v>12</v>
      </c>
      <c r="AL199" s="159"/>
      <c r="AM199" s="158" t="s">
        <v>12</v>
      </c>
      <c r="AN199" s="159"/>
      <c r="AO199" s="158" t="s">
        <v>12</v>
      </c>
      <c r="AP199" s="159"/>
      <c r="AQ199" s="158" t="s">
        <v>12</v>
      </c>
      <c r="AR199" s="159"/>
      <c r="AS199" s="158" t="s">
        <v>12</v>
      </c>
      <c r="AT199" s="159"/>
      <c r="AU199" s="158" t="s">
        <v>12</v>
      </c>
      <c r="AV199" s="159"/>
      <c r="AW199" s="64" t="s">
        <v>12</v>
      </c>
      <c r="AX199" s="75" t="s">
        <v>12</v>
      </c>
      <c r="AY199" s="149"/>
      <c r="AZ199" s="150"/>
      <c r="BA199" s="149"/>
      <c r="BB199" s="150"/>
      <c r="BC199" s="149"/>
      <c r="BD199" s="151"/>
    </row>
    <row r="200" spans="1:56">
      <c r="A200" s="94"/>
      <c r="B200" s="19">
        <f>B199+1</f>
        <v>42577</v>
      </c>
      <c r="C200" s="18" t="s">
        <v>20</v>
      </c>
      <c r="D200" s="20" t="s">
        <v>9</v>
      </c>
      <c r="E200" s="160" t="s">
        <v>12</v>
      </c>
      <c r="F200" s="161"/>
      <c r="G200" s="154" t="s">
        <v>12</v>
      </c>
      <c r="H200" s="155"/>
      <c r="I200" s="154" t="s">
        <v>12</v>
      </c>
      <c r="J200" s="155"/>
      <c r="K200" s="154" t="s">
        <v>12</v>
      </c>
      <c r="L200" s="155"/>
      <c r="M200" s="156" t="s">
        <v>12</v>
      </c>
      <c r="N200" s="157"/>
      <c r="O200" s="158" t="s">
        <v>12</v>
      </c>
      <c r="P200" s="159"/>
      <c r="Q200" s="158" t="s">
        <v>12</v>
      </c>
      <c r="R200" s="159"/>
      <c r="S200" s="158" t="s">
        <v>12</v>
      </c>
      <c r="T200" s="159"/>
      <c r="U200" s="158" t="s">
        <v>12</v>
      </c>
      <c r="V200" s="159"/>
      <c r="W200" s="158" t="s">
        <v>12</v>
      </c>
      <c r="X200" s="159"/>
      <c r="Y200" s="158" t="s">
        <v>12</v>
      </c>
      <c r="Z200" s="159"/>
      <c r="AA200" s="158" t="s">
        <v>12</v>
      </c>
      <c r="AB200" s="159"/>
      <c r="AC200" s="158" t="s">
        <v>12</v>
      </c>
      <c r="AD200" s="159"/>
      <c r="AE200" s="158" t="s">
        <v>12</v>
      </c>
      <c r="AF200" s="159"/>
      <c r="AG200" s="158" t="s">
        <v>12</v>
      </c>
      <c r="AH200" s="159"/>
      <c r="AI200" s="158" t="s">
        <v>12</v>
      </c>
      <c r="AJ200" s="159"/>
      <c r="AK200" s="158" t="s">
        <v>12</v>
      </c>
      <c r="AL200" s="159"/>
      <c r="AM200" s="158" t="s">
        <v>12</v>
      </c>
      <c r="AN200" s="159"/>
      <c r="AO200" s="158" t="s">
        <v>12</v>
      </c>
      <c r="AP200" s="159"/>
      <c r="AQ200" s="158" t="s">
        <v>12</v>
      </c>
      <c r="AR200" s="159"/>
      <c r="AS200" s="158" t="s">
        <v>12</v>
      </c>
      <c r="AT200" s="159"/>
      <c r="AU200" s="158" t="s">
        <v>12</v>
      </c>
      <c r="AV200" s="159"/>
      <c r="AW200" s="64" t="s">
        <v>12</v>
      </c>
      <c r="AX200" s="75" t="s">
        <v>12</v>
      </c>
      <c r="AY200" s="149"/>
      <c r="AZ200" s="150"/>
      <c r="BA200" s="149"/>
      <c r="BB200" s="150"/>
      <c r="BC200" s="149"/>
      <c r="BD200" s="151"/>
    </row>
    <row r="201" spans="1:56">
      <c r="A201" s="94"/>
      <c r="B201" s="23">
        <f>B200+1</f>
        <v>42578</v>
      </c>
      <c r="C201" s="18" t="s">
        <v>19</v>
      </c>
      <c r="D201" s="20" t="s">
        <v>9</v>
      </c>
      <c r="E201" s="160" t="s">
        <v>12</v>
      </c>
      <c r="F201" s="161"/>
      <c r="G201" s="154" t="s">
        <v>12</v>
      </c>
      <c r="H201" s="155"/>
      <c r="I201" s="154" t="s">
        <v>12</v>
      </c>
      <c r="J201" s="155"/>
      <c r="K201" s="154" t="s">
        <v>12</v>
      </c>
      <c r="L201" s="155"/>
      <c r="M201" s="156" t="s">
        <v>12</v>
      </c>
      <c r="N201" s="157"/>
      <c r="O201" s="158" t="s">
        <v>12</v>
      </c>
      <c r="P201" s="159"/>
      <c r="Q201" s="158" t="s">
        <v>12</v>
      </c>
      <c r="R201" s="159"/>
      <c r="S201" s="158" t="s">
        <v>12</v>
      </c>
      <c r="T201" s="159"/>
      <c r="U201" s="158" t="s">
        <v>12</v>
      </c>
      <c r="V201" s="159"/>
      <c r="W201" s="158" t="s">
        <v>12</v>
      </c>
      <c r="X201" s="159"/>
      <c r="Y201" s="158" t="s">
        <v>12</v>
      </c>
      <c r="Z201" s="159"/>
      <c r="AA201" s="158" t="s">
        <v>12</v>
      </c>
      <c r="AB201" s="159"/>
      <c r="AC201" s="158" t="s">
        <v>12</v>
      </c>
      <c r="AD201" s="159"/>
      <c r="AE201" s="158" t="s">
        <v>12</v>
      </c>
      <c r="AF201" s="159"/>
      <c r="AG201" s="158" t="s">
        <v>12</v>
      </c>
      <c r="AH201" s="159"/>
      <c r="AI201" s="158" t="s">
        <v>12</v>
      </c>
      <c r="AJ201" s="159"/>
      <c r="AK201" s="158" t="s">
        <v>12</v>
      </c>
      <c r="AL201" s="159"/>
      <c r="AM201" s="158" t="s">
        <v>12</v>
      </c>
      <c r="AN201" s="159"/>
      <c r="AO201" s="158" t="s">
        <v>12</v>
      </c>
      <c r="AP201" s="159"/>
      <c r="AQ201" s="158" t="s">
        <v>12</v>
      </c>
      <c r="AR201" s="159"/>
      <c r="AS201" s="158" t="s">
        <v>12</v>
      </c>
      <c r="AT201" s="159"/>
      <c r="AU201" s="158" t="s">
        <v>12</v>
      </c>
      <c r="AV201" s="159"/>
      <c r="AW201" s="64" t="s">
        <v>12</v>
      </c>
      <c r="AX201" s="75" t="s">
        <v>12</v>
      </c>
      <c r="AY201" s="149"/>
      <c r="AZ201" s="150"/>
      <c r="BA201" s="149"/>
      <c r="BB201" s="150"/>
      <c r="BC201" s="149"/>
      <c r="BD201" s="151"/>
    </row>
    <row r="202" spans="1:56">
      <c r="A202" s="94"/>
      <c r="B202" s="23">
        <f>B201+1</f>
        <v>42579</v>
      </c>
      <c r="C202" s="18" t="s">
        <v>18</v>
      </c>
      <c r="D202" s="20" t="s">
        <v>9</v>
      </c>
      <c r="E202" s="160" t="s">
        <v>12</v>
      </c>
      <c r="F202" s="161"/>
      <c r="G202" s="154" t="s">
        <v>12</v>
      </c>
      <c r="H202" s="155"/>
      <c r="I202" s="154" t="s">
        <v>12</v>
      </c>
      <c r="J202" s="155"/>
      <c r="K202" s="154" t="s">
        <v>12</v>
      </c>
      <c r="L202" s="155"/>
      <c r="M202" s="156" t="s">
        <v>12</v>
      </c>
      <c r="N202" s="157"/>
      <c r="O202" s="158" t="s">
        <v>12</v>
      </c>
      <c r="P202" s="159"/>
      <c r="Q202" s="158" t="s">
        <v>12</v>
      </c>
      <c r="R202" s="159"/>
      <c r="S202" s="158" t="s">
        <v>12</v>
      </c>
      <c r="T202" s="159"/>
      <c r="U202" s="158" t="s">
        <v>12</v>
      </c>
      <c r="V202" s="159"/>
      <c r="W202" s="158" t="s">
        <v>12</v>
      </c>
      <c r="X202" s="159"/>
      <c r="Y202" s="158" t="s">
        <v>12</v>
      </c>
      <c r="Z202" s="159"/>
      <c r="AA202" s="158" t="s">
        <v>12</v>
      </c>
      <c r="AB202" s="159"/>
      <c r="AC202" s="158" t="s">
        <v>12</v>
      </c>
      <c r="AD202" s="159"/>
      <c r="AE202" s="158" t="s">
        <v>12</v>
      </c>
      <c r="AF202" s="159"/>
      <c r="AG202" s="158" t="s">
        <v>12</v>
      </c>
      <c r="AH202" s="159"/>
      <c r="AI202" s="158" t="s">
        <v>12</v>
      </c>
      <c r="AJ202" s="159"/>
      <c r="AK202" s="158" t="s">
        <v>12</v>
      </c>
      <c r="AL202" s="159"/>
      <c r="AM202" s="158" t="s">
        <v>12</v>
      </c>
      <c r="AN202" s="159"/>
      <c r="AO202" s="158" t="s">
        <v>12</v>
      </c>
      <c r="AP202" s="159"/>
      <c r="AQ202" s="158" t="s">
        <v>12</v>
      </c>
      <c r="AR202" s="159"/>
      <c r="AS202" s="158" t="s">
        <v>12</v>
      </c>
      <c r="AT202" s="159"/>
      <c r="AU202" s="158" t="s">
        <v>12</v>
      </c>
      <c r="AV202" s="159"/>
      <c r="AW202" s="64" t="s">
        <v>12</v>
      </c>
      <c r="AX202" s="75" t="s">
        <v>12</v>
      </c>
      <c r="AY202" s="149"/>
      <c r="AZ202" s="150"/>
      <c r="BA202" s="149"/>
      <c r="BB202" s="150"/>
      <c r="BC202" s="149"/>
      <c r="BD202" s="151"/>
    </row>
    <row r="203" spans="1:56">
      <c r="A203" s="94"/>
      <c r="B203" s="23">
        <f>B202+1</f>
        <v>42580</v>
      </c>
      <c r="C203" s="18" t="s">
        <v>17</v>
      </c>
      <c r="D203" s="20" t="s">
        <v>9</v>
      </c>
      <c r="E203" s="160" t="s">
        <v>12</v>
      </c>
      <c r="F203" s="161"/>
      <c r="G203" s="154" t="s">
        <v>12</v>
      </c>
      <c r="H203" s="155"/>
      <c r="I203" s="154" t="s">
        <v>12</v>
      </c>
      <c r="J203" s="155"/>
      <c r="K203" s="154" t="s">
        <v>12</v>
      </c>
      <c r="L203" s="155"/>
      <c r="M203" s="156" t="s">
        <v>12</v>
      </c>
      <c r="N203" s="157"/>
      <c r="O203" s="158" t="s">
        <v>12</v>
      </c>
      <c r="P203" s="159"/>
      <c r="Q203" s="158" t="s">
        <v>12</v>
      </c>
      <c r="R203" s="159"/>
      <c r="S203" s="158" t="s">
        <v>12</v>
      </c>
      <c r="T203" s="159"/>
      <c r="U203" s="158" t="s">
        <v>12</v>
      </c>
      <c r="V203" s="159"/>
      <c r="W203" s="158" t="s">
        <v>12</v>
      </c>
      <c r="X203" s="159"/>
      <c r="Y203" s="158" t="s">
        <v>12</v>
      </c>
      <c r="Z203" s="159"/>
      <c r="AA203" s="158" t="s">
        <v>12</v>
      </c>
      <c r="AB203" s="159"/>
      <c r="AC203" s="158" t="s">
        <v>12</v>
      </c>
      <c r="AD203" s="159"/>
      <c r="AE203" s="158" t="s">
        <v>12</v>
      </c>
      <c r="AF203" s="159"/>
      <c r="AG203" s="158" t="s">
        <v>12</v>
      </c>
      <c r="AH203" s="159"/>
      <c r="AI203" s="158" t="s">
        <v>12</v>
      </c>
      <c r="AJ203" s="159"/>
      <c r="AK203" s="158" t="s">
        <v>12</v>
      </c>
      <c r="AL203" s="159"/>
      <c r="AM203" s="158" t="s">
        <v>12</v>
      </c>
      <c r="AN203" s="159"/>
      <c r="AO203" s="158" t="s">
        <v>12</v>
      </c>
      <c r="AP203" s="159"/>
      <c r="AQ203" s="158" t="s">
        <v>12</v>
      </c>
      <c r="AR203" s="159"/>
      <c r="AS203" s="158" t="s">
        <v>12</v>
      </c>
      <c r="AT203" s="159"/>
      <c r="AU203" s="158" t="s">
        <v>12</v>
      </c>
      <c r="AV203" s="159"/>
      <c r="AW203" s="64" t="s">
        <v>12</v>
      </c>
      <c r="AX203" s="75" t="s">
        <v>12</v>
      </c>
      <c r="AY203" s="149"/>
      <c r="AZ203" s="150"/>
      <c r="BA203" s="149"/>
      <c r="BB203" s="150"/>
      <c r="BC203" s="149"/>
      <c r="BD203" s="151"/>
    </row>
    <row r="204" spans="1:56">
      <c r="A204" s="94"/>
      <c r="B204" s="23">
        <f>B203+1</f>
        <v>42581</v>
      </c>
      <c r="C204" s="18" t="s">
        <v>16</v>
      </c>
      <c r="D204" s="17" t="s">
        <v>9</v>
      </c>
      <c r="E204" s="160" t="s">
        <v>12</v>
      </c>
      <c r="F204" s="161"/>
      <c r="G204" s="154" t="s">
        <v>12</v>
      </c>
      <c r="H204" s="155"/>
      <c r="I204" s="154" t="s">
        <v>12</v>
      </c>
      <c r="J204" s="155"/>
      <c r="K204" s="154" t="s">
        <v>12</v>
      </c>
      <c r="L204" s="155"/>
      <c r="M204" s="156" t="s">
        <v>12</v>
      </c>
      <c r="N204" s="157"/>
      <c r="O204" s="158" t="s">
        <v>12</v>
      </c>
      <c r="P204" s="159"/>
      <c r="Q204" s="158" t="s">
        <v>12</v>
      </c>
      <c r="R204" s="159"/>
      <c r="S204" s="158" t="s">
        <v>12</v>
      </c>
      <c r="T204" s="159"/>
      <c r="U204" s="158" t="s">
        <v>12</v>
      </c>
      <c r="V204" s="159"/>
      <c r="W204" s="158" t="s">
        <v>12</v>
      </c>
      <c r="X204" s="159"/>
      <c r="Y204" s="158" t="s">
        <v>12</v>
      </c>
      <c r="Z204" s="159"/>
      <c r="AA204" s="158" t="s">
        <v>12</v>
      </c>
      <c r="AB204" s="159"/>
      <c r="AC204" s="158" t="s">
        <v>12</v>
      </c>
      <c r="AD204" s="159"/>
      <c r="AE204" s="158" t="s">
        <v>12</v>
      </c>
      <c r="AF204" s="159"/>
      <c r="AG204" s="158" t="s">
        <v>12</v>
      </c>
      <c r="AH204" s="159"/>
      <c r="AI204" s="158" t="s">
        <v>12</v>
      </c>
      <c r="AJ204" s="159"/>
      <c r="AK204" s="158" t="s">
        <v>12</v>
      </c>
      <c r="AL204" s="159"/>
      <c r="AM204" s="158" t="s">
        <v>12</v>
      </c>
      <c r="AN204" s="159"/>
      <c r="AO204" s="158" t="s">
        <v>12</v>
      </c>
      <c r="AP204" s="159"/>
      <c r="AQ204" s="158" t="s">
        <v>12</v>
      </c>
      <c r="AR204" s="159"/>
      <c r="AS204" s="158" t="s">
        <v>12</v>
      </c>
      <c r="AT204" s="159"/>
      <c r="AU204" s="158" t="s">
        <v>12</v>
      </c>
      <c r="AV204" s="159"/>
      <c r="AW204" s="68" t="s">
        <v>12</v>
      </c>
      <c r="AX204" s="75" t="s">
        <v>12</v>
      </c>
      <c r="AY204" s="149"/>
      <c r="AZ204" s="150"/>
      <c r="BA204" s="149"/>
      <c r="BB204" s="150"/>
      <c r="BC204" s="149"/>
      <c r="BD204" s="151"/>
    </row>
    <row r="205" spans="1:56">
      <c r="A205" s="93">
        <f>A199+1</f>
        <v>31</v>
      </c>
      <c r="B205" s="19">
        <f>B204+2</f>
        <v>42583</v>
      </c>
      <c r="C205" s="26" t="s">
        <v>21</v>
      </c>
      <c r="D205" s="20" t="s">
        <v>53</v>
      </c>
      <c r="E205" s="160" t="s">
        <v>12</v>
      </c>
      <c r="F205" s="161"/>
      <c r="G205" s="154" t="s">
        <v>12</v>
      </c>
      <c r="H205" s="155"/>
      <c r="I205" s="154" t="s">
        <v>12</v>
      </c>
      <c r="J205" s="155"/>
      <c r="K205" s="154" t="s">
        <v>12</v>
      </c>
      <c r="L205" s="155"/>
      <c r="M205" s="156" t="s">
        <v>12</v>
      </c>
      <c r="N205" s="157"/>
      <c r="O205" s="158" t="s">
        <v>12</v>
      </c>
      <c r="P205" s="159"/>
      <c r="Q205" s="158" t="s">
        <v>12</v>
      </c>
      <c r="R205" s="159"/>
      <c r="S205" s="158" t="s">
        <v>12</v>
      </c>
      <c r="T205" s="159"/>
      <c r="U205" s="158" t="s">
        <v>12</v>
      </c>
      <c r="V205" s="159"/>
      <c r="W205" s="158" t="s">
        <v>12</v>
      </c>
      <c r="X205" s="159"/>
      <c r="Y205" s="158" t="s">
        <v>12</v>
      </c>
      <c r="Z205" s="159"/>
      <c r="AA205" s="158" t="s">
        <v>12</v>
      </c>
      <c r="AB205" s="159"/>
      <c r="AC205" s="158" t="s">
        <v>12</v>
      </c>
      <c r="AD205" s="159"/>
      <c r="AE205" s="158" t="s">
        <v>12</v>
      </c>
      <c r="AF205" s="159"/>
      <c r="AG205" s="158" t="s">
        <v>12</v>
      </c>
      <c r="AH205" s="159"/>
      <c r="AI205" s="158" t="s">
        <v>12</v>
      </c>
      <c r="AJ205" s="159"/>
      <c r="AK205" s="158" t="s">
        <v>12</v>
      </c>
      <c r="AL205" s="159"/>
      <c r="AM205" s="158" t="s">
        <v>12</v>
      </c>
      <c r="AN205" s="159"/>
      <c r="AO205" s="158" t="s">
        <v>12</v>
      </c>
      <c r="AP205" s="159"/>
      <c r="AQ205" s="158" t="s">
        <v>12</v>
      </c>
      <c r="AR205" s="159"/>
      <c r="AS205" s="158" t="s">
        <v>12</v>
      </c>
      <c r="AT205" s="159"/>
      <c r="AU205" s="158" t="s">
        <v>12</v>
      </c>
      <c r="AV205" s="159"/>
      <c r="AW205" s="64" t="s">
        <v>12</v>
      </c>
      <c r="AX205" s="75" t="s">
        <v>12</v>
      </c>
      <c r="AY205" s="149"/>
      <c r="AZ205" s="150"/>
      <c r="BA205" s="149"/>
      <c r="BB205" s="150"/>
      <c r="BC205" s="149"/>
      <c r="BD205" s="151"/>
    </row>
    <row r="206" spans="1:56">
      <c r="A206" s="93"/>
      <c r="B206" s="19">
        <f>B205+1</f>
        <v>42584</v>
      </c>
      <c r="C206" s="21" t="s">
        <v>20</v>
      </c>
      <c r="D206" s="20" t="s">
        <v>53</v>
      </c>
      <c r="E206" s="160" t="s">
        <v>12</v>
      </c>
      <c r="F206" s="161"/>
      <c r="G206" s="154" t="s">
        <v>12</v>
      </c>
      <c r="H206" s="155"/>
      <c r="I206" s="154" t="s">
        <v>12</v>
      </c>
      <c r="J206" s="155"/>
      <c r="K206" s="154" t="s">
        <v>12</v>
      </c>
      <c r="L206" s="155"/>
      <c r="M206" s="156" t="s">
        <v>12</v>
      </c>
      <c r="N206" s="157"/>
      <c r="O206" s="158" t="s">
        <v>12</v>
      </c>
      <c r="P206" s="159"/>
      <c r="Q206" s="158" t="s">
        <v>12</v>
      </c>
      <c r="R206" s="159"/>
      <c r="S206" s="158" t="s">
        <v>12</v>
      </c>
      <c r="T206" s="159"/>
      <c r="U206" s="158" t="s">
        <v>12</v>
      </c>
      <c r="V206" s="159"/>
      <c r="W206" s="158" t="s">
        <v>12</v>
      </c>
      <c r="X206" s="159"/>
      <c r="Y206" s="158" t="s">
        <v>12</v>
      </c>
      <c r="Z206" s="159"/>
      <c r="AA206" s="158" t="s">
        <v>12</v>
      </c>
      <c r="AB206" s="159"/>
      <c r="AC206" s="158" t="s">
        <v>12</v>
      </c>
      <c r="AD206" s="159"/>
      <c r="AE206" s="158" t="s">
        <v>12</v>
      </c>
      <c r="AF206" s="159"/>
      <c r="AG206" s="158" t="s">
        <v>12</v>
      </c>
      <c r="AH206" s="159"/>
      <c r="AI206" s="158" t="s">
        <v>12</v>
      </c>
      <c r="AJ206" s="159"/>
      <c r="AK206" s="158" t="s">
        <v>12</v>
      </c>
      <c r="AL206" s="159"/>
      <c r="AM206" s="158" t="s">
        <v>12</v>
      </c>
      <c r="AN206" s="159"/>
      <c r="AO206" s="158" t="s">
        <v>12</v>
      </c>
      <c r="AP206" s="159"/>
      <c r="AQ206" s="158" t="s">
        <v>12</v>
      </c>
      <c r="AR206" s="159"/>
      <c r="AS206" s="158" t="s">
        <v>12</v>
      </c>
      <c r="AT206" s="159"/>
      <c r="AU206" s="158" t="s">
        <v>12</v>
      </c>
      <c r="AV206" s="159"/>
      <c r="AW206" s="64" t="s">
        <v>12</v>
      </c>
      <c r="AX206" s="75" t="s">
        <v>12</v>
      </c>
      <c r="AY206" s="149"/>
      <c r="AZ206" s="150"/>
      <c r="BA206" s="149"/>
      <c r="BB206" s="150"/>
      <c r="BC206" s="149"/>
      <c r="BD206" s="151"/>
    </row>
    <row r="207" spans="1:56">
      <c r="A207" s="93"/>
      <c r="B207" s="23">
        <f>B206+1</f>
        <v>42585</v>
      </c>
      <c r="C207" s="21" t="s">
        <v>19</v>
      </c>
      <c r="D207" s="20" t="s">
        <v>53</v>
      </c>
      <c r="E207" s="160" t="s">
        <v>12</v>
      </c>
      <c r="F207" s="161"/>
      <c r="G207" s="154" t="s">
        <v>12</v>
      </c>
      <c r="H207" s="155"/>
      <c r="I207" s="154" t="s">
        <v>12</v>
      </c>
      <c r="J207" s="155"/>
      <c r="K207" s="154" t="s">
        <v>12</v>
      </c>
      <c r="L207" s="155"/>
      <c r="M207" s="156" t="s">
        <v>12</v>
      </c>
      <c r="N207" s="157"/>
      <c r="O207" s="158" t="s">
        <v>12</v>
      </c>
      <c r="P207" s="159"/>
      <c r="Q207" s="158" t="s">
        <v>12</v>
      </c>
      <c r="R207" s="159"/>
      <c r="S207" s="158" t="s">
        <v>12</v>
      </c>
      <c r="T207" s="159"/>
      <c r="U207" s="158" t="s">
        <v>12</v>
      </c>
      <c r="V207" s="159"/>
      <c r="W207" s="158" t="s">
        <v>12</v>
      </c>
      <c r="X207" s="159"/>
      <c r="Y207" s="158" t="s">
        <v>12</v>
      </c>
      <c r="Z207" s="159"/>
      <c r="AA207" s="158" t="s">
        <v>12</v>
      </c>
      <c r="AB207" s="159"/>
      <c r="AC207" s="158" t="s">
        <v>12</v>
      </c>
      <c r="AD207" s="159"/>
      <c r="AE207" s="158" t="s">
        <v>12</v>
      </c>
      <c r="AF207" s="159"/>
      <c r="AG207" s="158" t="s">
        <v>12</v>
      </c>
      <c r="AH207" s="159"/>
      <c r="AI207" s="158" t="s">
        <v>12</v>
      </c>
      <c r="AJ207" s="159"/>
      <c r="AK207" s="158" t="s">
        <v>12</v>
      </c>
      <c r="AL207" s="159"/>
      <c r="AM207" s="158" t="s">
        <v>12</v>
      </c>
      <c r="AN207" s="159"/>
      <c r="AO207" s="158" t="s">
        <v>12</v>
      </c>
      <c r="AP207" s="159"/>
      <c r="AQ207" s="158" t="s">
        <v>12</v>
      </c>
      <c r="AR207" s="159"/>
      <c r="AS207" s="158" t="s">
        <v>12</v>
      </c>
      <c r="AT207" s="159"/>
      <c r="AU207" s="158" t="s">
        <v>12</v>
      </c>
      <c r="AV207" s="159"/>
      <c r="AW207" s="64" t="s">
        <v>12</v>
      </c>
      <c r="AX207" s="75" t="s">
        <v>12</v>
      </c>
      <c r="AY207" s="149"/>
      <c r="AZ207" s="150"/>
      <c r="BA207" s="149"/>
      <c r="BB207" s="150"/>
      <c r="BC207" s="149"/>
      <c r="BD207" s="151"/>
    </row>
    <row r="208" spans="1:56">
      <c r="A208" s="93"/>
      <c r="B208" s="23">
        <f>B207+1</f>
        <v>42586</v>
      </c>
      <c r="C208" s="21" t="s">
        <v>18</v>
      </c>
      <c r="D208" s="20" t="s">
        <v>53</v>
      </c>
      <c r="E208" s="160" t="s">
        <v>12</v>
      </c>
      <c r="F208" s="161"/>
      <c r="G208" s="154" t="s">
        <v>12</v>
      </c>
      <c r="H208" s="155"/>
      <c r="I208" s="154" t="s">
        <v>12</v>
      </c>
      <c r="J208" s="155"/>
      <c r="K208" s="154" t="s">
        <v>12</v>
      </c>
      <c r="L208" s="155"/>
      <c r="M208" s="156" t="s">
        <v>12</v>
      </c>
      <c r="N208" s="157"/>
      <c r="O208" s="158" t="s">
        <v>12</v>
      </c>
      <c r="P208" s="159"/>
      <c r="Q208" s="158" t="s">
        <v>12</v>
      </c>
      <c r="R208" s="159"/>
      <c r="S208" s="158" t="s">
        <v>12</v>
      </c>
      <c r="T208" s="159"/>
      <c r="U208" s="158" t="s">
        <v>12</v>
      </c>
      <c r="V208" s="159"/>
      <c r="W208" s="158" t="s">
        <v>12</v>
      </c>
      <c r="X208" s="159"/>
      <c r="Y208" s="158" t="s">
        <v>12</v>
      </c>
      <c r="Z208" s="159"/>
      <c r="AA208" s="158" t="s">
        <v>12</v>
      </c>
      <c r="AB208" s="159"/>
      <c r="AC208" s="158" t="s">
        <v>12</v>
      </c>
      <c r="AD208" s="159"/>
      <c r="AE208" s="158" t="s">
        <v>12</v>
      </c>
      <c r="AF208" s="159"/>
      <c r="AG208" s="158" t="s">
        <v>12</v>
      </c>
      <c r="AH208" s="159"/>
      <c r="AI208" s="158" t="s">
        <v>12</v>
      </c>
      <c r="AJ208" s="159"/>
      <c r="AK208" s="158" t="s">
        <v>12</v>
      </c>
      <c r="AL208" s="159"/>
      <c r="AM208" s="158" t="s">
        <v>12</v>
      </c>
      <c r="AN208" s="159"/>
      <c r="AO208" s="158" t="s">
        <v>12</v>
      </c>
      <c r="AP208" s="159"/>
      <c r="AQ208" s="158" t="s">
        <v>12</v>
      </c>
      <c r="AR208" s="159"/>
      <c r="AS208" s="158" t="s">
        <v>12</v>
      </c>
      <c r="AT208" s="159"/>
      <c r="AU208" s="158" t="s">
        <v>12</v>
      </c>
      <c r="AV208" s="159"/>
      <c r="AW208" s="64" t="s">
        <v>12</v>
      </c>
      <c r="AX208" s="75" t="s">
        <v>12</v>
      </c>
      <c r="AY208" s="149"/>
      <c r="AZ208" s="150"/>
      <c r="BA208" s="149"/>
      <c r="BB208" s="150"/>
      <c r="BC208" s="149"/>
      <c r="BD208" s="151"/>
    </row>
    <row r="209" spans="1:56">
      <c r="A209" s="93"/>
      <c r="B209" s="23">
        <f>B208+1</f>
        <v>42587</v>
      </c>
      <c r="C209" s="21" t="s">
        <v>17</v>
      </c>
      <c r="D209" s="20" t="s">
        <v>53</v>
      </c>
      <c r="E209" s="160" t="s">
        <v>12</v>
      </c>
      <c r="F209" s="161"/>
      <c r="G209" s="154" t="s">
        <v>12</v>
      </c>
      <c r="H209" s="155"/>
      <c r="I209" s="154" t="s">
        <v>12</v>
      </c>
      <c r="J209" s="155"/>
      <c r="K209" s="154" t="s">
        <v>12</v>
      </c>
      <c r="L209" s="155"/>
      <c r="M209" s="156" t="s">
        <v>12</v>
      </c>
      <c r="N209" s="157"/>
      <c r="O209" s="158" t="s">
        <v>12</v>
      </c>
      <c r="P209" s="159"/>
      <c r="Q209" s="158" t="s">
        <v>12</v>
      </c>
      <c r="R209" s="159"/>
      <c r="S209" s="158" t="s">
        <v>12</v>
      </c>
      <c r="T209" s="159"/>
      <c r="U209" s="158" t="s">
        <v>12</v>
      </c>
      <c r="V209" s="159"/>
      <c r="W209" s="158" t="s">
        <v>12</v>
      </c>
      <c r="X209" s="159"/>
      <c r="Y209" s="158" t="s">
        <v>12</v>
      </c>
      <c r="Z209" s="159"/>
      <c r="AA209" s="158" t="s">
        <v>12</v>
      </c>
      <c r="AB209" s="159"/>
      <c r="AC209" s="158" t="s">
        <v>12</v>
      </c>
      <c r="AD209" s="159"/>
      <c r="AE209" s="158" t="s">
        <v>12</v>
      </c>
      <c r="AF209" s="159"/>
      <c r="AG209" s="158" t="s">
        <v>12</v>
      </c>
      <c r="AH209" s="159"/>
      <c r="AI209" s="158" t="s">
        <v>12</v>
      </c>
      <c r="AJ209" s="159"/>
      <c r="AK209" s="158" t="s">
        <v>12</v>
      </c>
      <c r="AL209" s="159"/>
      <c r="AM209" s="158" t="s">
        <v>12</v>
      </c>
      <c r="AN209" s="159"/>
      <c r="AO209" s="158" t="s">
        <v>12</v>
      </c>
      <c r="AP209" s="159"/>
      <c r="AQ209" s="158" t="s">
        <v>12</v>
      </c>
      <c r="AR209" s="159"/>
      <c r="AS209" s="158" t="s">
        <v>12</v>
      </c>
      <c r="AT209" s="159"/>
      <c r="AU209" s="158" t="s">
        <v>12</v>
      </c>
      <c r="AV209" s="159"/>
      <c r="AW209" s="64" t="s">
        <v>12</v>
      </c>
      <c r="AX209" s="75" t="s">
        <v>12</v>
      </c>
      <c r="AY209" s="149"/>
      <c r="AZ209" s="150"/>
      <c r="BA209" s="149"/>
      <c r="BB209" s="150"/>
      <c r="BC209" s="149"/>
      <c r="BD209" s="151"/>
    </row>
    <row r="210" spans="1:56">
      <c r="A210" s="93"/>
      <c r="B210" s="23">
        <f>B209+1</f>
        <v>42588</v>
      </c>
      <c r="C210" s="21" t="s">
        <v>16</v>
      </c>
      <c r="D210" s="17" t="s">
        <v>53</v>
      </c>
      <c r="E210" s="160" t="s">
        <v>12</v>
      </c>
      <c r="F210" s="161"/>
      <c r="G210" s="154" t="s">
        <v>12</v>
      </c>
      <c r="H210" s="155"/>
      <c r="I210" s="154" t="s">
        <v>12</v>
      </c>
      <c r="J210" s="155"/>
      <c r="K210" s="154" t="s">
        <v>12</v>
      </c>
      <c r="L210" s="155"/>
      <c r="M210" s="156" t="s">
        <v>12</v>
      </c>
      <c r="N210" s="157"/>
      <c r="O210" s="158" t="s">
        <v>12</v>
      </c>
      <c r="P210" s="159"/>
      <c r="Q210" s="158" t="s">
        <v>12</v>
      </c>
      <c r="R210" s="159"/>
      <c r="S210" s="158" t="s">
        <v>12</v>
      </c>
      <c r="T210" s="159"/>
      <c r="U210" s="158" t="s">
        <v>12</v>
      </c>
      <c r="V210" s="159"/>
      <c r="W210" s="158" t="s">
        <v>12</v>
      </c>
      <c r="X210" s="159"/>
      <c r="Y210" s="158" t="s">
        <v>12</v>
      </c>
      <c r="Z210" s="159"/>
      <c r="AA210" s="158" t="s">
        <v>12</v>
      </c>
      <c r="AB210" s="159"/>
      <c r="AC210" s="158" t="s">
        <v>12</v>
      </c>
      <c r="AD210" s="159"/>
      <c r="AE210" s="158" t="s">
        <v>12</v>
      </c>
      <c r="AF210" s="159"/>
      <c r="AG210" s="158" t="s">
        <v>12</v>
      </c>
      <c r="AH210" s="159"/>
      <c r="AI210" s="158" t="s">
        <v>12</v>
      </c>
      <c r="AJ210" s="159"/>
      <c r="AK210" s="158" t="s">
        <v>12</v>
      </c>
      <c r="AL210" s="159"/>
      <c r="AM210" s="158" t="s">
        <v>12</v>
      </c>
      <c r="AN210" s="159"/>
      <c r="AO210" s="158" t="s">
        <v>12</v>
      </c>
      <c r="AP210" s="159"/>
      <c r="AQ210" s="158" t="s">
        <v>12</v>
      </c>
      <c r="AR210" s="159"/>
      <c r="AS210" s="158" t="s">
        <v>12</v>
      </c>
      <c r="AT210" s="159"/>
      <c r="AU210" s="158" t="s">
        <v>12</v>
      </c>
      <c r="AV210" s="159"/>
      <c r="AW210" s="68" t="s">
        <v>12</v>
      </c>
      <c r="AX210" s="75" t="s">
        <v>12</v>
      </c>
      <c r="AY210" s="149"/>
      <c r="AZ210" s="150"/>
      <c r="BA210" s="149"/>
      <c r="BB210" s="150"/>
      <c r="BC210" s="149"/>
      <c r="BD210" s="151"/>
    </row>
    <row r="211" spans="1:56">
      <c r="A211" s="94">
        <f>A205+1</f>
        <v>32</v>
      </c>
      <c r="B211" s="19">
        <f>B210+2</f>
        <v>42590</v>
      </c>
      <c r="C211" s="18" t="s">
        <v>21</v>
      </c>
      <c r="D211" s="20" t="s">
        <v>15</v>
      </c>
      <c r="E211" s="160" t="s">
        <v>12</v>
      </c>
      <c r="F211" s="161"/>
      <c r="G211" s="154" t="s">
        <v>12</v>
      </c>
      <c r="H211" s="155"/>
      <c r="I211" s="154" t="s">
        <v>12</v>
      </c>
      <c r="J211" s="155"/>
      <c r="K211" s="154" t="s">
        <v>12</v>
      </c>
      <c r="L211" s="155"/>
      <c r="M211" s="156" t="s">
        <v>12</v>
      </c>
      <c r="N211" s="157"/>
      <c r="O211" s="158" t="s">
        <v>12</v>
      </c>
      <c r="P211" s="159"/>
      <c r="Q211" s="158" t="s">
        <v>12</v>
      </c>
      <c r="R211" s="159"/>
      <c r="S211" s="158" t="s">
        <v>12</v>
      </c>
      <c r="T211" s="159"/>
      <c r="U211" s="158" t="s">
        <v>12</v>
      </c>
      <c r="V211" s="159"/>
      <c r="W211" s="158" t="s">
        <v>12</v>
      </c>
      <c r="X211" s="159"/>
      <c r="Y211" s="158" t="s">
        <v>12</v>
      </c>
      <c r="Z211" s="159"/>
      <c r="AA211" s="158" t="s">
        <v>12</v>
      </c>
      <c r="AB211" s="159"/>
      <c r="AC211" s="158" t="s">
        <v>12</v>
      </c>
      <c r="AD211" s="159"/>
      <c r="AE211" s="158" t="s">
        <v>12</v>
      </c>
      <c r="AF211" s="159"/>
      <c r="AG211" s="158" t="s">
        <v>12</v>
      </c>
      <c r="AH211" s="159"/>
      <c r="AI211" s="158" t="s">
        <v>12</v>
      </c>
      <c r="AJ211" s="159"/>
      <c r="AK211" s="158" t="s">
        <v>12</v>
      </c>
      <c r="AL211" s="159"/>
      <c r="AM211" s="158" t="s">
        <v>12</v>
      </c>
      <c r="AN211" s="159"/>
      <c r="AO211" s="158" t="s">
        <v>12</v>
      </c>
      <c r="AP211" s="159"/>
      <c r="AQ211" s="158" t="s">
        <v>12</v>
      </c>
      <c r="AR211" s="159"/>
      <c r="AS211" s="158" t="s">
        <v>12</v>
      </c>
      <c r="AT211" s="159"/>
      <c r="AU211" s="158" t="s">
        <v>12</v>
      </c>
      <c r="AV211" s="159"/>
      <c r="AW211" s="64" t="s">
        <v>12</v>
      </c>
      <c r="AX211" s="75" t="s">
        <v>12</v>
      </c>
      <c r="AY211" s="149"/>
      <c r="AZ211" s="150"/>
      <c r="BA211" s="149"/>
      <c r="BB211" s="150"/>
      <c r="BC211" s="149"/>
      <c r="BD211" s="151"/>
    </row>
    <row r="212" spans="1:56">
      <c r="A212" s="94"/>
      <c r="B212" s="19">
        <f>B211+1</f>
        <v>42591</v>
      </c>
      <c r="C212" s="18" t="s">
        <v>20</v>
      </c>
      <c r="D212" s="20" t="s">
        <v>15</v>
      </c>
      <c r="E212" s="160" t="s">
        <v>12</v>
      </c>
      <c r="F212" s="161"/>
      <c r="G212" s="154" t="s">
        <v>12</v>
      </c>
      <c r="H212" s="155"/>
      <c r="I212" s="154" t="s">
        <v>12</v>
      </c>
      <c r="J212" s="155"/>
      <c r="K212" s="154" t="s">
        <v>12</v>
      </c>
      <c r="L212" s="155"/>
      <c r="M212" s="156" t="s">
        <v>12</v>
      </c>
      <c r="N212" s="157"/>
      <c r="O212" s="158" t="s">
        <v>12</v>
      </c>
      <c r="P212" s="159"/>
      <c r="Q212" s="158" t="s">
        <v>12</v>
      </c>
      <c r="R212" s="159"/>
      <c r="S212" s="158" t="s">
        <v>12</v>
      </c>
      <c r="T212" s="159"/>
      <c r="U212" s="158" t="s">
        <v>12</v>
      </c>
      <c r="V212" s="159"/>
      <c r="W212" s="158" t="s">
        <v>12</v>
      </c>
      <c r="X212" s="159"/>
      <c r="Y212" s="158" t="s">
        <v>12</v>
      </c>
      <c r="Z212" s="159"/>
      <c r="AA212" s="158" t="s">
        <v>12</v>
      </c>
      <c r="AB212" s="159"/>
      <c r="AC212" s="158" t="s">
        <v>12</v>
      </c>
      <c r="AD212" s="159"/>
      <c r="AE212" s="158" t="s">
        <v>12</v>
      </c>
      <c r="AF212" s="159"/>
      <c r="AG212" s="158" t="s">
        <v>12</v>
      </c>
      <c r="AH212" s="159"/>
      <c r="AI212" s="158" t="s">
        <v>12</v>
      </c>
      <c r="AJ212" s="159"/>
      <c r="AK212" s="158" t="s">
        <v>12</v>
      </c>
      <c r="AL212" s="159"/>
      <c r="AM212" s="158" t="s">
        <v>12</v>
      </c>
      <c r="AN212" s="159"/>
      <c r="AO212" s="158" t="s">
        <v>12</v>
      </c>
      <c r="AP212" s="159"/>
      <c r="AQ212" s="158" t="s">
        <v>12</v>
      </c>
      <c r="AR212" s="159"/>
      <c r="AS212" s="158" t="s">
        <v>12</v>
      </c>
      <c r="AT212" s="159"/>
      <c r="AU212" s="158" t="s">
        <v>12</v>
      </c>
      <c r="AV212" s="159"/>
      <c r="AW212" s="64" t="s">
        <v>12</v>
      </c>
      <c r="AX212" s="75" t="s">
        <v>12</v>
      </c>
      <c r="AY212" s="149"/>
      <c r="AZ212" s="150"/>
      <c r="BA212" s="149"/>
      <c r="BB212" s="150"/>
      <c r="BC212" s="149"/>
      <c r="BD212" s="151"/>
    </row>
    <row r="213" spans="1:56">
      <c r="A213" s="94"/>
      <c r="B213" s="23">
        <f>B212+1</f>
        <v>42592</v>
      </c>
      <c r="C213" s="18" t="s">
        <v>19</v>
      </c>
      <c r="D213" s="20" t="s">
        <v>15</v>
      </c>
      <c r="E213" s="160" t="s">
        <v>12</v>
      </c>
      <c r="F213" s="161"/>
      <c r="G213" s="154" t="s">
        <v>12</v>
      </c>
      <c r="H213" s="155"/>
      <c r="I213" s="154" t="s">
        <v>12</v>
      </c>
      <c r="J213" s="155"/>
      <c r="K213" s="154" t="s">
        <v>12</v>
      </c>
      <c r="L213" s="155"/>
      <c r="M213" s="156" t="s">
        <v>12</v>
      </c>
      <c r="N213" s="157"/>
      <c r="O213" s="158" t="s">
        <v>12</v>
      </c>
      <c r="P213" s="159"/>
      <c r="Q213" s="158" t="s">
        <v>12</v>
      </c>
      <c r="R213" s="159"/>
      <c r="S213" s="158" t="s">
        <v>12</v>
      </c>
      <c r="T213" s="159"/>
      <c r="U213" s="158" t="s">
        <v>12</v>
      </c>
      <c r="V213" s="159"/>
      <c r="W213" s="158" t="s">
        <v>12</v>
      </c>
      <c r="X213" s="159"/>
      <c r="Y213" s="158" t="s">
        <v>12</v>
      </c>
      <c r="Z213" s="159"/>
      <c r="AA213" s="158" t="s">
        <v>12</v>
      </c>
      <c r="AB213" s="159"/>
      <c r="AC213" s="158" t="s">
        <v>12</v>
      </c>
      <c r="AD213" s="159"/>
      <c r="AE213" s="158" t="s">
        <v>12</v>
      </c>
      <c r="AF213" s="159"/>
      <c r="AG213" s="158" t="s">
        <v>12</v>
      </c>
      <c r="AH213" s="159"/>
      <c r="AI213" s="158" t="s">
        <v>12</v>
      </c>
      <c r="AJ213" s="159"/>
      <c r="AK213" s="158" t="s">
        <v>12</v>
      </c>
      <c r="AL213" s="159"/>
      <c r="AM213" s="158" t="s">
        <v>12</v>
      </c>
      <c r="AN213" s="159"/>
      <c r="AO213" s="158" t="s">
        <v>12</v>
      </c>
      <c r="AP213" s="159"/>
      <c r="AQ213" s="158" t="s">
        <v>12</v>
      </c>
      <c r="AR213" s="159"/>
      <c r="AS213" s="158" t="s">
        <v>12</v>
      </c>
      <c r="AT213" s="159"/>
      <c r="AU213" s="158" t="s">
        <v>12</v>
      </c>
      <c r="AV213" s="159"/>
      <c r="AW213" s="64" t="s">
        <v>12</v>
      </c>
      <c r="AX213" s="75" t="s">
        <v>12</v>
      </c>
      <c r="AY213" s="149"/>
      <c r="AZ213" s="150"/>
      <c r="BA213" s="149"/>
      <c r="BB213" s="150"/>
      <c r="BC213" s="149"/>
      <c r="BD213" s="151"/>
    </row>
    <row r="214" spans="1:56">
      <c r="A214" s="94"/>
      <c r="B214" s="23">
        <f>B213+1</f>
        <v>42593</v>
      </c>
      <c r="C214" s="18" t="s">
        <v>18</v>
      </c>
      <c r="D214" s="20" t="s">
        <v>15</v>
      </c>
      <c r="E214" s="160" t="s">
        <v>12</v>
      </c>
      <c r="F214" s="161"/>
      <c r="G214" s="154" t="s">
        <v>12</v>
      </c>
      <c r="H214" s="155"/>
      <c r="I214" s="154" t="s">
        <v>12</v>
      </c>
      <c r="J214" s="155"/>
      <c r="K214" s="154" t="s">
        <v>12</v>
      </c>
      <c r="L214" s="155"/>
      <c r="M214" s="156" t="s">
        <v>12</v>
      </c>
      <c r="N214" s="157"/>
      <c r="O214" s="158" t="s">
        <v>12</v>
      </c>
      <c r="P214" s="159"/>
      <c r="Q214" s="158" t="s">
        <v>12</v>
      </c>
      <c r="R214" s="159"/>
      <c r="S214" s="158" t="s">
        <v>12</v>
      </c>
      <c r="T214" s="159"/>
      <c r="U214" s="158" t="s">
        <v>12</v>
      </c>
      <c r="V214" s="159"/>
      <c r="W214" s="158" t="s">
        <v>12</v>
      </c>
      <c r="X214" s="159"/>
      <c r="Y214" s="158" t="s">
        <v>12</v>
      </c>
      <c r="Z214" s="159"/>
      <c r="AA214" s="158" t="s">
        <v>12</v>
      </c>
      <c r="AB214" s="159"/>
      <c r="AC214" s="158" t="s">
        <v>12</v>
      </c>
      <c r="AD214" s="159"/>
      <c r="AE214" s="158" t="s">
        <v>12</v>
      </c>
      <c r="AF214" s="159"/>
      <c r="AG214" s="158" t="s">
        <v>12</v>
      </c>
      <c r="AH214" s="159"/>
      <c r="AI214" s="158" t="s">
        <v>12</v>
      </c>
      <c r="AJ214" s="159"/>
      <c r="AK214" s="158" t="s">
        <v>12</v>
      </c>
      <c r="AL214" s="159"/>
      <c r="AM214" s="158" t="s">
        <v>12</v>
      </c>
      <c r="AN214" s="159"/>
      <c r="AO214" s="158" t="s">
        <v>12</v>
      </c>
      <c r="AP214" s="159"/>
      <c r="AQ214" s="158" t="s">
        <v>12</v>
      </c>
      <c r="AR214" s="159"/>
      <c r="AS214" s="158" t="s">
        <v>12</v>
      </c>
      <c r="AT214" s="159"/>
      <c r="AU214" s="158" t="s">
        <v>12</v>
      </c>
      <c r="AV214" s="159"/>
      <c r="AW214" s="64" t="s">
        <v>12</v>
      </c>
      <c r="AX214" s="75" t="s">
        <v>12</v>
      </c>
      <c r="AY214" s="149"/>
      <c r="AZ214" s="150"/>
      <c r="BA214" s="149"/>
      <c r="BB214" s="150"/>
      <c r="BC214" s="149"/>
      <c r="BD214" s="151"/>
    </row>
    <row r="215" spans="1:56">
      <c r="A215" s="94"/>
      <c r="B215" s="23">
        <f>B214+1</f>
        <v>42594</v>
      </c>
      <c r="C215" s="18" t="s">
        <v>17</v>
      </c>
      <c r="D215" s="20" t="s">
        <v>15</v>
      </c>
      <c r="E215" s="160" t="s">
        <v>12</v>
      </c>
      <c r="F215" s="161"/>
      <c r="G215" s="154" t="s">
        <v>12</v>
      </c>
      <c r="H215" s="155"/>
      <c r="I215" s="154" t="s">
        <v>12</v>
      </c>
      <c r="J215" s="155"/>
      <c r="K215" s="154" t="s">
        <v>12</v>
      </c>
      <c r="L215" s="155"/>
      <c r="M215" s="156" t="s">
        <v>12</v>
      </c>
      <c r="N215" s="157"/>
      <c r="O215" s="158" t="s">
        <v>12</v>
      </c>
      <c r="P215" s="159"/>
      <c r="Q215" s="158" t="s">
        <v>12</v>
      </c>
      <c r="R215" s="159"/>
      <c r="S215" s="158" t="s">
        <v>12</v>
      </c>
      <c r="T215" s="159"/>
      <c r="U215" s="158" t="s">
        <v>12</v>
      </c>
      <c r="V215" s="159"/>
      <c r="W215" s="158" t="s">
        <v>12</v>
      </c>
      <c r="X215" s="159"/>
      <c r="Y215" s="158" t="s">
        <v>12</v>
      </c>
      <c r="Z215" s="159"/>
      <c r="AA215" s="158" t="s">
        <v>12</v>
      </c>
      <c r="AB215" s="159"/>
      <c r="AC215" s="158" t="s">
        <v>12</v>
      </c>
      <c r="AD215" s="159"/>
      <c r="AE215" s="158" t="s">
        <v>12</v>
      </c>
      <c r="AF215" s="159"/>
      <c r="AG215" s="158" t="s">
        <v>12</v>
      </c>
      <c r="AH215" s="159"/>
      <c r="AI215" s="158" t="s">
        <v>12</v>
      </c>
      <c r="AJ215" s="159"/>
      <c r="AK215" s="158" t="s">
        <v>12</v>
      </c>
      <c r="AL215" s="159"/>
      <c r="AM215" s="158" t="s">
        <v>12</v>
      </c>
      <c r="AN215" s="159"/>
      <c r="AO215" s="158" t="s">
        <v>12</v>
      </c>
      <c r="AP215" s="159"/>
      <c r="AQ215" s="158" t="s">
        <v>12</v>
      </c>
      <c r="AR215" s="159"/>
      <c r="AS215" s="158" t="s">
        <v>12</v>
      </c>
      <c r="AT215" s="159"/>
      <c r="AU215" s="158" t="s">
        <v>12</v>
      </c>
      <c r="AV215" s="159"/>
      <c r="AW215" s="64" t="s">
        <v>12</v>
      </c>
      <c r="AX215" s="75" t="s">
        <v>12</v>
      </c>
      <c r="AY215" s="149"/>
      <c r="AZ215" s="150"/>
      <c r="BA215" s="149"/>
      <c r="BB215" s="150"/>
      <c r="BC215" s="149"/>
      <c r="BD215" s="151"/>
    </row>
    <row r="216" spans="1:56">
      <c r="A216" s="94"/>
      <c r="B216" s="23">
        <f>B215+1</f>
        <v>42595</v>
      </c>
      <c r="C216" s="18" t="s">
        <v>16</v>
      </c>
      <c r="D216" s="17" t="s">
        <v>15</v>
      </c>
      <c r="E216" s="160" t="s">
        <v>12</v>
      </c>
      <c r="F216" s="161"/>
      <c r="G216" s="154" t="s">
        <v>12</v>
      </c>
      <c r="H216" s="155"/>
      <c r="I216" s="154" t="s">
        <v>12</v>
      </c>
      <c r="J216" s="155"/>
      <c r="K216" s="154" t="s">
        <v>12</v>
      </c>
      <c r="L216" s="155"/>
      <c r="M216" s="156" t="s">
        <v>12</v>
      </c>
      <c r="N216" s="157"/>
      <c r="O216" s="158" t="s">
        <v>12</v>
      </c>
      <c r="P216" s="159"/>
      <c r="Q216" s="158" t="s">
        <v>12</v>
      </c>
      <c r="R216" s="159"/>
      <c r="S216" s="158" t="s">
        <v>12</v>
      </c>
      <c r="T216" s="159"/>
      <c r="U216" s="158" t="s">
        <v>12</v>
      </c>
      <c r="V216" s="159"/>
      <c r="W216" s="158" t="s">
        <v>12</v>
      </c>
      <c r="X216" s="159"/>
      <c r="Y216" s="158" t="s">
        <v>12</v>
      </c>
      <c r="Z216" s="159"/>
      <c r="AA216" s="158" t="s">
        <v>12</v>
      </c>
      <c r="AB216" s="159"/>
      <c r="AC216" s="158" t="s">
        <v>12</v>
      </c>
      <c r="AD216" s="159"/>
      <c r="AE216" s="158" t="s">
        <v>12</v>
      </c>
      <c r="AF216" s="159"/>
      <c r="AG216" s="158" t="s">
        <v>12</v>
      </c>
      <c r="AH216" s="159"/>
      <c r="AI216" s="158" t="s">
        <v>12</v>
      </c>
      <c r="AJ216" s="159"/>
      <c r="AK216" s="158" t="s">
        <v>12</v>
      </c>
      <c r="AL216" s="159"/>
      <c r="AM216" s="158" t="s">
        <v>12</v>
      </c>
      <c r="AN216" s="159"/>
      <c r="AO216" s="158" t="s">
        <v>12</v>
      </c>
      <c r="AP216" s="159"/>
      <c r="AQ216" s="158" t="s">
        <v>12</v>
      </c>
      <c r="AR216" s="159"/>
      <c r="AS216" s="158" t="s">
        <v>12</v>
      </c>
      <c r="AT216" s="159"/>
      <c r="AU216" s="158" t="s">
        <v>12</v>
      </c>
      <c r="AV216" s="159"/>
      <c r="AW216" s="68" t="s">
        <v>12</v>
      </c>
      <c r="AX216" s="75" t="s">
        <v>12</v>
      </c>
      <c r="AY216" s="149"/>
      <c r="AZ216" s="150"/>
      <c r="BA216" s="149"/>
      <c r="BB216" s="150"/>
      <c r="BC216" s="149"/>
      <c r="BD216" s="151"/>
    </row>
    <row r="217" spans="1:56">
      <c r="A217" s="93">
        <f>A211+1</f>
        <v>33</v>
      </c>
      <c r="B217" s="23">
        <f>B216+2</f>
        <v>42597</v>
      </c>
      <c r="C217" s="21" t="s">
        <v>21</v>
      </c>
      <c r="D217" s="20" t="s">
        <v>9</v>
      </c>
      <c r="E217" s="160" t="s">
        <v>12</v>
      </c>
      <c r="F217" s="161"/>
      <c r="G217" s="154" t="s">
        <v>12</v>
      </c>
      <c r="H217" s="155"/>
      <c r="I217" s="154" t="s">
        <v>12</v>
      </c>
      <c r="J217" s="155"/>
      <c r="K217" s="154" t="s">
        <v>12</v>
      </c>
      <c r="L217" s="155"/>
      <c r="M217" s="156" t="s">
        <v>12</v>
      </c>
      <c r="N217" s="157"/>
      <c r="O217" s="158" t="s">
        <v>12</v>
      </c>
      <c r="P217" s="159"/>
      <c r="Q217" s="158" t="s">
        <v>12</v>
      </c>
      <c r="R217" s="159"/>
      <c r="S217" s="158" t="s">
        <v>12</v>
      </c>
      <c r="T217" s="159"/>
      <c r="U217" s="158" t="s">
        <v>12</v>
      </c>
      <c r="V217" s="159"/>
      <c r="W217" s="158" t="s">
        <v>12</v>
      </c>
      <c r="X217" s="159"/>
      <c r="Y217" s="158" t="s">
        <v>12</v>
      </c>
      <c r="Z217" s="159"/>
      <c r="AA217" s="158" t="s">
        <v>12</v>
      </c>
      <c r="AB217" s="159"/>
      <c r="AC217" s="158" t="s">
        <v>12</v>
      </c>
      <c r="AD217" s="159"/>
      <c r="AE217" s="158" t="s">
        <v>12</v>
      </c>
      <c r="AF217" s="159"/>
      <c r="AG217" s="158" t="s">
        <v>12</v>
      </c>
      <c r="AH217" s="159"/>
      <c r="AI217" s="158" t="s">
        <v>12</v>
      </c>
      <c r="AJ217" s="159"/>
      <c r="AK217" s="158" t="s">
        <v>12</v>
      </c>
      <c r="AL217" s="159"/>
      <c r="AM217" s="158" t="s">
        <v>12</v>
      </c>
      <c r="AN217" s="159"/>
      <c r="AO217" s="158" t="s">
        <v>12</v>
      </c>
      <c r="AP217" s="159"/>
      <c r="AQ217" s="158" t="s">
        <v>12</v>
      </c>
      <c r="AR217" s="159"/>
      <c r="AS217" s="158" t="s">
        <v>12</v>
      </c>
      <c r="AT217" s="159"/>
      <c r="AU217" s="158" t="s">
        <v>12</v>
      </c>
      <c r="AV217" s="159"/>
      <c r="AW217" s="64" t="s">
        <v>12</v>
      </c>
      <c r="AX217" s="75" t="s">
        <v>12</v>
      </c>
      <c r="AY217" s="149"/>
      <c r="AZ217" s="150"/>
      <c r="BA217" s="149"/>
      <c r="BB217" s="150"/>
      <c r="BC217" s="149"/>
      <c r="BD217" s="151"/>
    </row>
    <row r="218" spans="1:56">
      <c r="A218" s="93"/>
      <c r="B218" s="19">
        <f>B217+1</f>
        <v>42598</v>
      </c>
      <c r="C218" s="21" t="s">
        <v>20</v>
      </c>
      <c r="D218" s="20" t="s">
        <v>9</v>
      </c>
      <c r="E218" s="160" t="s">
        <v>12</v>
      </c>
      <c r="F218" s="161"/>
      <c r="G218" s="154" t="s">
        <v>12</v>
      </c>
      <c r="H218" s="155"/>
      <c r="I218" s="154" t="s">
        <v>12</v>
      </c>
      <c r="J218" s="155"/>
      <c r="K218" s="154" t="s">
        <v>12</v>
      </c>
      <c r="L218" s="155"/>
      <c r="M218" s="156" t="s">
        <v>12</v>
      </c>
      <c r="N218" s="157"/>
      <c r="O218" s="158" t="s">
        <v>12</v>
      </c>
      <c r="P218" s="159"/>
      <c r="Q218" s="158" t="s">
        <v>12</v>
      </c>
      <c r="R218" s="159"/>
      <c r="S218" s="158" t="s">
        <v>12</v>
      </c>
      <c r="T218" s="159"/>
      <c r="U218" s="158" t="s">
        <v>12</v>
      </c>
      <c r="V218" s="159"/>
      <c r="W218" s="158" t="s">
        <v>12</v>
      </c>
      <c r="X218" s="159"/>
      <c r="Y218" s="158" t="s">
        <v>12</v>
      </c>
      <c r="Z218" s="159"/>
      <c r="AA218" s="158" t="s">
        <v>12</v>
      </c>
      <c r="AB218" s="159"/>
      <c r="AC218" s="158" t="s">
        <v>12</v>
      </c>
      <c r="AD218" s="159"/>
      <c r="AE218" s="158" t="s">
        <v>12</v>
      </c>
      <c r="AF218" s="159"/>
      <c r="AG218" s="158" t="s">
        <v>12</v>
      </c>
      <c r="AH218" s="159"/>
      <c r="AI218" s="158" t="s">
        <v>12</v>
      </c>
      <c r="AJ218" s="159"/>
      <c r="AK218" s="158" t="s">
        <v>12</v>
      </c>
      <c r="AL218" s="159"/>
      <c r="AM218" s="158" t="s">
        <v>12</v>
      </c>
      <c r="AN218" s="159"/>
      <c r="AO218" s="158" t="s">
        <v>12</v>
      </c>
      <c r="AP218" s="159"/>
      <c r="AQ218" s="158" t="s">
        <v>12</v>
      </c>
      <c r="AR218" s="159"/>
      <c r="AS218" s="158" t="s">
        <v>12</v>
      </c>
      <c r="AT218" s="159"/>
      <c r="AU218" s="158" t="s">
        <v>12</v>
      </c>
      <c r="AV218" s="159"/>
      <c r="AW218" s="64" t="s">
        <v>12</v>
      </c>
      <c r="AX218" s="75" t="s">
        <v>12</v>
      </c>
      <c r="AY218" s="149"/>
      <c r="AZ218" s="150"/>
      <c r="BA218" s="149"/>
      <c r="BB218" s="150"/>
      <c r="BC218" s="149"/>
      <c r="BD218" s="151"/>
    </row>
    <row r="219" spans="1:56">
      <c r="A219" s="93"/>
      <c r="B219" s="19">
        <f>B218+1</f>
        <v>42599</v>
      </c>
      <c r="C219" s="21" t="s">
        <v>19</v>
      </c>
      <c r="D219" s="20" t="s">
        <v>9</v>
      </c>
      <c r="E219" s="160" t="s">
        <v>12</v>
      </c>
      <c r="F219" s="161"/>
      <c r="G219" s="154" t="s">
        <v>12</v>
      </c>
      <c r="H219" s="155"/>
      <c r="I219" s="154" t="s">
        <v>12</v>
      </c>
      <c r="J219" s="155"/>
      <c r="K219" s="154" t="s">
        <v>12</v>
      </c>
      <c r="L219" s="155"/>
      <c r="M219" s="156" t="s">
        <v>12</v>
      </c>
      <c r="N219" s="157"/>
      <c r="O219" s="158" t="s">
        <v>12</v>
      </c>
      <c r="P219" s="159"/>
      <c r="Q219" s="158" t="s">
        <v>12</v>
      </c>
      <c r="R219" s="159"/>
      <c r="S219" s="158" t="s">
        <v>12</v>
      </c>
      <c r="T219" s="159"/>
      <c r="U219" s="158" t="s">
        <v>12</v>
      </c>
      <c r="V219" s="159"/>
      <c r="W219" s="158" t="s">
        <v>12</v>
      </c>
      <c r="X219" s="159"/>
      <c r="Y219" s="158" t="s">
        <v>12</v>
      </c>
      <c r="Z219" s="159"/>
      <c r="AA219" s="158" t="s">
        <v>12</v>
      </c>
      <c r="AB219" s="159"/>
      <c r="AC219" s="158" t="s">
        <v>12</v>
      </c>
      <c r="AD219" s="159"/>
      <c r="AE219" s="158" t="s">
        <v>12</v>
      </c>
      <c r="AF219" s="159"/>
      <c r="AG219" s="158" t="s">
        <v>12</v>
      </c>
      <c r="AH219" s="159"/>
      <c r="AI219" s="158" t="s">
        <v>12</v>
      </c>
      <c r="AJ219" s="159"/>
      <c r="AK219" s="158" t="s">
        <v>12</v>
      </c>
      <c r="AL219" s="159"/>
      <c r="AM219" s="158" t="s">
        <v>12</v>
      </c>
      <c r="AN219" s="159"/>
      <c r="AO219" s="158" t="s">
        <v>12</v>
      </c>
      <c r="AP219" s="159"/>
      <c r="AQ219" s="158" t="s">
        <v>12</v>
      </c>
      <c r="AR219" s="159"/>
      <c r="AS219" s="158" t="s">
        <v>12</v>
      </c>
      <c r="AT219" s="159"/>
      <c r="AU219" s="158" t="s">
        <v>12</v>
      </c>
      <c r="AV219" s="159"/>
      <c r="AW219" s="64" t="s">
        <v>12</v>
      </c>
      <c r="AX219" s="75" t="s">
        <v>12</v>
      </c>
      <c r="AY219" s="149"/>
      <c r="AZ219" s="150"/>
      <c r="BA219" s="149"/>
      <c r="BB219" s="150"/>
      <c r="BC219" s="149"/>
      <c r="BD219" s="151"/>
    </row>
    <row r="220" spans="1:56">
      <c r="A220" s="93"/>
      <c r="B220" s="19">
        <f>B219+1</f>
        <v>42600</v>
      </c>
      <c r="C220" s="21" t="s">
        <v>18</v>
      </c>
      <c r="D220" s="20" t="s">
        <v>9</v>
      </c>
      <c r="E220" s="160" t="s">
        <v>12</v>
      </c>
      <c r="F220" s="161"/>
      <c r="G220" s="154" t="s">
        <v>12</v>
      </c>
      <c r="H220" s="155"/>
      <c r="I220" s="154" t="s">
        <v>12</v>
      </c>
      <c r="J220" s="155"/>
      <c r="K220" s="154" t="s">
        <v>12</v>
      </c>
      <c r="L220" s="155"/>
      <c r="M220" s="156" t="s">
        <v>12</v>
      </c>
      <c r="N220" s="157"/>
      <c r="O220" s="158" t="s">
        <v>12</v>
      </c>
      <c r="P220" s="159"/>
      <c r="Q220" s="158" t="s">
        <v>12</v>
      </c>
      <c r="R220" s="159"/>
      <c r="S220" s="158" t="s">
        <v>12</v>
      </c>
      <c r="T220" s="159"/>
      <c r="U220" s="158" t="s">
        <v>12</v>
      </c>
      <c r="V220" s="159"/>
      <c r="W220" s="158" t="s">
        <v>12</v>
      </c>
      <c r="X220" s="159"/>
      <c r="Y220" s="158" t="s">
        <v>12</v>
      </c>
      <c r="Z220" s="159"/>
      <c r="AA220" s="158" t="s">
        <v>12</v>
      </c>
      <c r="AB220" s="159"/>
      <c r="AC220" s="158" t="s">
        <v>12</v>
      </c>
      <c r="AD220" s="159"/>
      <c r="AE220" s="158" t="s">
        <v>12</v>
      </c>
      <c r="AF220" s="159"/>
      <c r="AG220" s="158" t="s">
        <v>12</v>
      </c>
      <c r="AH220" s="159"/>
      <c r="AI220" s="158" t="s">
        <v>12</v>
      </c>
      <c r="AJ220" s="159"/>
      <c r="AK220" s="158" t="s">
        <v>12</v>
      </c>
      <c r="AL220" s="159"/>
      <c r="AM220" s="158" t="s">
        <v>12</v>
      </c>
      <c r="AN220" s="159"/>
      <c r="AO220" s="158" t="s">
        <v>12</v>
      </c>
      <c r="AP220" s="159"/>
      <c r="AQ220" s="158" t="s">
        <v>12</v>
      </c>
      <c r="AR220" s="159"/>
      <c r="AS220" s="158" t="s">
        <v>12</v>
      </c>
      <c r="AT220" s="159"/>
      <c r="AU220" s="158" t="s">
        <v>12</v>
      </c>
      <c r="AV220" s="159"/>
      <c r="AW220" s="64" t="s">
        <v>12</v>
      </c>
      <c r="AX220" s="75" t="s">
        <v>12</v>
      </c>
      <c r="AY220" s="149"/>
      <c r="AZ220" s="150"/>
      <c r="BA220" s="149"/>
      <c r="BB220" s="150"/>
      <c r="BC220" s="149"/>
      <c r="BD220" s="151"/>
    </row>
    <row r="221" spans="1:56">
      <c r="A221" s="93"/>
      <c r="B221" s="23">
        <f>B220+1</f>
        <v>42601</v>
      </c>
      <c r="C221" s="26" t="s">
        <v>17</v>
      </c>
      <c r="D221" s="20" t="s">
        <v>9</v>
      </c>
      <c r="E221" s="160" t="s">
        <v>12</v>
      </c>
      <c r="F221" s="161"/>
      <c r="G221" s="154" t="s">
        <v>12</v>
      </c>
      <c r="H221" s="155"/>
      <c r="I221" s="154" t="s">
        <v>12</v>
      </c>
      <c r="J221" s="155"/>
      <c r="K221" s="154" t="s">
        <v>12</v>
      </c>
      <c r="L221" s="155"/>
      <c r="M221" s="156" t="s">
        <v>12</v>
      </c>
      <c r="N221" s="157"/>
      <c r="O221" s="158" t="s">
        <v>12</v>
      </c>
      <c r="P221" s="159"/>
      <c r="Q221" s="158" t="s">
        <v>12</v>
      </c>
      <c r="R221" s="159"/>
      <c r="S221" s="158" t="s">
        <v>12</v>
      </c>
      <c r="T221" s="159"/>
      <c r="U221" s="158" t="s">
        <v>12</v>
      </c>
      <c r="V221" s="159"/>
      <c r="W221" s="158" t="s">
        <v>12</v>
      </c>
      <c r="X221" s="159"/>
      <c r="Y221" s="158" t="s">
        <v>12</v>
      </c>
      <c r="Z221" s="159"/>
      <c r="AA221" s="158" t="s">
        <v>12</v>
      </c>
      <c r="AB221" s="159"/>
      <c r="AC221" s="158" t="s">
        <v>12</v>
      </c>
      <c r="AD221" s="159"/>
      <c r="AE221" s="158" t="s">
        <v>12</v>
      </c>
      <c r="AF221" s="159"/>
      <c r="AG221" s="158" t="s">
        <v>12</v>
      </c>
      <c r="AH221" s="159"/>
      <c r="AI221" s="158" t="s">
        <v>12</v>
      </c>
      <c r="AJ221" s="159"/>
      <c r="AK221" s="158" t="s">
        <v>12</v>
      </c>
      <c r="AL221" s="159"/>
      <c r="AM221" s="158" t="s">
        <v>12</v>
      </c>
      <c r="AN221" s="159"/>
      <c r="AO221" s="158" t="s">
        <v>12</v>
      </c>
      <c r="AP221" s="159"/>
      <c r="AQ221" s="158" t="s">
        <v>12</v>
      </c>
      <c r="AR221" s="159"/>
      <c r="AS221" s="158" t="s">
        <v>12</v>
      </c>
      <c r="AT221" s="159"/>
      <c r="AU221" s="158" t="s">
        <v>12</v>
      </c>
      <c r="AV221" s="159"/>
      <c r="AW221" s="64" t="s">
        <v>12</v>
      </c>
      <c r="AX221" s="75" t="s">
        <v>12</v>
      </c>
      <c r="AY221" s="149"/>
      <c r="AZ221" s="150"/>
      <c r="BA221" s="149"/>
      <c r="BB221" s="150"/>
      <c r="BC221" s="149"/>
      <c r="BD221" s="151"/>
    </row>
    <row r="222" spans="1:56">
      <c r="A222" s="93"/>
      <c r="B222" s="23">
        <f>B221+1</f>
        <v>42602</v>
      </c>
      <c r="C222" s="26" t="s">
        <v>16</v>
      </c>
      <c r="D222" s="17" t="s">
        <v>9</v>
      </c>
      <c r="E222" s="160" t="s">
        <v>12</v>
      </c>
      <c r="F222" s="161"/>
      <c r="G222" s="154" t="s">
        <v>12</v>
      </c>
      <c r="H222" s="155"/>
      <c r="I222" s="154" t="s">
        <v>12</v>
      </c>
      <c r="J222" s="155"/>
      <c r="K222" s="154" t="s">
        <v>12</v>
      </c>
      <c r="L222" s="155"/>
      <c r="M222" s="156" t="s">
        <v>12</v>
      </c>
      <c r="N222" s="157"/>
      <c r="O222" s="158" t="s">
        <v>12</v>
      </c>
      <c r="P222" s="159"/>
      <c r="Q222" s="158" t="s">
        <v>12</v>
      </c>
      <c r="R222" s="159"/>
      <c r="S222" s="158" t="s">
        <v>12</v>
      </c>
      <c r="T222" s="159"/>
      <c r="U222" s="158" t="s">
        <v>12</v>
      </c>
      <c r="V222" s="159"/>
      <c r="W222" s="158" t="s">
        <v>12</v>
      </c>
      <c r="X222" s="159"/>
      <c r="Y222" s="158" t="s">
        <v>12</v>
      </c>
      <c r="Z222" s="159"/>
      <c r="AA222" s="158" t="s">
        <v>12</v>
      </c>
      <c r="AB222" s="159"/>
      <c r="AC222" s="158" t="s">
        <v>12</v>
      </c>
      <c r="AD222" s="159"/>
      <c r="AE222" s="158" t="s">
        <v>12</v>
      </c>
      <c r="AF222" s="159"/>
      <c r="AG222" s="158" t="s">
        <v>12</v>
      </c>
      <c r="AH222" s="159"/>
      <c r="AI222" s="158" t="s">
        <v>12</v>
      </c>
      <c r="AJ222" s="159"/>
      <c r="AK222" s="158" t="s">
        <v>12</v>
      </c>
      <c r="AL222" s="159"/>
      <c r="AM222" s="158" t="s">
        <v>12</v>
      </c>
      <c r="AN222" s="159"/>
      <c r="AO222" s="158" t="s">
        <v>12</v>
      </c>
      <c r="AP222" s="159"/>
      <c r="AQ222" s="158" t="s">
        <v>12</v>
      </c>
      <c r="AR222" s="159"/>
      <c r="AS222" s="158" t="s">
        <v>12</v>
      </c>
      <c r="AT222" s="159"/>
      <c r="AU222" s="158" t="s">
        <v>12</v>
      </c>
      <c r="AV222" s="159"/>
      <c r="AW222" s="68" t="s">
        <v>12</v>
      </c>
      <c r="AX222" s="75" t="s">
        <v>12</v>
      </c>
      <c r="AY222" s="149"/>
      <c r="AZ222" s="150"/>
      <c r="BA222" s="149"/>
      <c r="BB222" s="150"/>
      <c r="BC222" s="149"/>
      <c r="BD222" s="151"/>
    </row>
    <row r="223" spans="1:56">
      <c r="A223" s="94">
        <f>A217+1</f>
        <v>34</v>
      </c>
      <c r="B223" s="23">
        <f>B222+2</f>
        <v>42604</v>
      </c>
      <c r="C223" s="22" t="s">
        <v>21</v>
      </c>
      <c r="D223" s="20" t="s">
        <v>53</v>
      </c>
      <c r="E223" s="160" t="s">
        <v>12</v>
      </c>
      <c r="F223" s="161"/>
      <c r="G223" s="154" t="s">
        <v>12</v>
      </c>
      <c r="H223" s="155"/>
      <c r="I223" s="154" t="s">
        <v>12</v>
      </c>
      <c r="J223" s="155"/>
      <c r="K223" s="154" t="s">
        <v>12</v>
      </c>
      <c r="L223" s="155"/>
      <c r="M223" s="156" t="s">
        <v>12</v>
      </c>
      <c r="N223" s="157"/>
      <c r="O223" s="158" t="s">
        <v>12</v>
      </c>
      <c r="P223" s="159"/>
      <c r="Q223" s="158" t="s">
        <v>12</v>
      </c>
      <c r="R223" s="159"/>
      <c r="S223" s="158" t="s">
        <v>12</v>
      </c>
      <c r="T223" s="159"/>
      <c r="U223" s="158" t="s">
        <v>12</v>
      </c>
      <c r="V223" s="159"/>
      <c r="W223" s="158" t="s">
        <v>12</v>
      </c>
      <c r="X223" s="159"/>
      <c r="Y223" s="158" t="s">
        <v>12</v>
      </c>
      <c r="Z223" s="159"/>
      <c r="AA223" s="158" t="s">
        <v>12</v>
      </c>
      <c r="AB223" s="159"/>
      <c r="AC223" s="158" t="s">
        <v>12</v>
      </c>
      <c r="AD223" s="159"/>
      <c r="AE223" s="158" t="s">
        <v>12</v>
      </c>
      <c r="AF223" s="159"/>
      <c r="AG223" s="158" t="s">
        <v>12</v>
      </c>
      <c r="AH223" s="159"/>
      <c r="AI223" s="158" t="s">
        <v>12</v>
      </c>
      <c r="AJ223" s="159"/>
      <c r="AK223" s="158" t="s">
        <v>12</v>
      </c>
      <c r="AL223" s="159"/>
      <c r="AM223" s="158" t="s">
        <v>12</v>
      </c>
      <c r="AN223" s="159"/>
      <c r="AO223" s="158" t="s">
        <v>12</v>
      </c>
      <c r="AP223" s="159"/>
      <c r="AQ223" s="158" t="s">
        <v>12</v>
      </c>
      <c r="AR223" s="159"/>
      <c r="AS223" s="158" t="s">
        <v>12</v>
      </c>
      <c r="AT223" s="159"/>
      <c r="AU223" s="158" t="s">
        <v>12</v>
      </c>
      <c r="AV223" s="159"/>
      <c r="AW223" s="64" t="s">
        <v>12</v>
      </c>
      <c r="AX223" s="75" t="s">
        <v>12</v>
      </c>
      <c r="AY223" s="149"/>
      <c r="AZ223" s="150"/>
      <c r="BA223" s="149"/>
      <c r="BB223" s="150"/>
      <c r="BC223" s="149"/>
      <c r="BD223" s="151"/>
    </row>
    <row r="224" spans="1:56">
      <c r="A224" s="94"/>
      <c r="B224" s="19">
        <f>B223+1</f>
        <v>42605</v>
      </c>
      <c r="C224" s="18" t="s">
        <v>20</v>
      </c>
      <c r="D224" s="20" t="s">
        <v>53</v>
      </c>
      <c r="E224" s="160" t="s">
        <v>12</v>
      </c>
      <c r="F224" s="161"/>
      <c r="G224" s="154" t="s">
        <v>12</v>
      </c>
      <c r="H224" s="155"/>
      <c r="I224" s="154" t="s">
        <v>12</v>
      </c>
      <c r="J224" s="155"/>
      <c r="K224" s="154" t="s">
        <v>12</v>
      </c>
      <c r="L224" s="155"/>
      <c r="M224" s="156" t="s">
        <v>12</v>
      </c>
      <c r="N224" s="157"/>
      <c r="O224" s="158" t="s">
        <v>12</v>
      </c>
      <c r="P224" s="159"/>
      <c r="Q224" s="158" t="s">
        <v>12</v>
      </c>
      <c r="R224" s="159"/>
      <c r="S224" s="158" t="s">
        <v>12</v>
      </c>
      <c r="T224" s="159"/>
      <c r="U224" s="158" t="s">
        <v>12</v>
      </c>
      <c r="V224" s="159"/>
      <c r="W224" s="158" t="s">
        <v>12</v>
      </c>
      <c r="X224" s="159"/>
      <c r="Y224" s="158" t="s">
        <v>12</v>
      </c>
      <c r="Z224" s="159"/>
      <c r="AA224" s="158" t="s">
        <v>12</v>
      </c>
      <c r="AB224" s="159"/>
      <c r="AC224" s="158" t="s">
        <v>12</v>
      </c>
      <c r="AD224" s="159"/>
      <c r="AE224" s="158" t="s">
        <v>12</v>
      </c>
      <c r="AF224" s="159"/>
      <c r="AG224" s="158" t="s">
        <v>12</v>
      </c>
      <c r="AH224" s="159"/>
      <c r="AI224" s="158" t="s">
        <v>12</v>
      </c>
      <c r="AJ224" s="159"/>
      <c r="AK224" s="158" t="s">
        <v>12</v>
      </c>
      <c r="AL224" s="159"/>
      <c r="AM224" s="158" t="s">
        <v>12</v>
      </c>
      <c r="AN224" s="159"/>
      <c r="AO224" s="158" t="s">
        <v>12</v>
      </c>
      <c r="AP224" s="159"/>
      <c r="AQ224" s="158" t="s">
        <v>12</v>
      </c>
      <c r="AR224" s="159"/>
      <c r="AS224" s="158" t="s">
        <v>12</v>
      </c>
      <c r="AT224" s="159"/>
      <c r="AU224" s="158" t="s">
        <v>12</v>
      </c>
      <c r="AV224" s="159"/>
      <c r="AW224" s="64" t="s">
        <v>12</v>
      </c>
      <c r="AX224" s="75" t="s">
        <v>12</v>
      </c>
      <c r="AY224" s="149"/>
      <c r="AZ224" s="150"/>
      <c r="BA224" s="149"/>
      <c r="BB224" s="150"/>
      <c r="BC224" s="149"/>
      <c r="BD224" s="151"/>
    </row>
    <row r="225" spans="1:56">
      <c r="A225" s="94"/>
      <c r="B225" s="25">
        <f>B224+1</f>
        <v>42606</v>
      </c>
      <c r="C225" s="27" t="s">
        <v>19</v>
      </c>
      <c r="D225" s="20" t="s">
        <v>53</v>
      </c>
      <c r="E225" s="160" t="s">
        <v>12</v>
      </c>
      <c r="F225" s="161"/>
      <c r="G225" s="154" t="s">
        <v>12</v>
      </c>
      <c r="H225" s="155"/>
      <c r="I225" s="154" t="s">
        <v>12</v>
      </c>
      <c r="J225" s="155"/>
      <c r="K225" s="154" t="s">
        <v>12</v>
      </c>
      <c r="L225" s="155"/>
      <c r="M225" s="156" t="s">
        <v>12</v>
      </c>
      <c r="N225" s="157"/>
      <c r="O225" s="158" t="s">
        <v>12</v>
      </c>
      <c r="P225" s="159"/>
      <c r="Q225" s="158" t="s">
        <v>12</v>
      </c>
      <c r="R225" s="159"/>
      <c r="S225" s="158" t="s">
        <v>12</v>
      </c>
      <c r="T225" s="159"/>
      <c r="U225" s="158" t="s">
        <v>12</v>
      </c>
      <c r="V225" s="159"/>
      <c r="W225" s="158" t="s">
        <v>12</v>
      </c>
      <c r="X225" s="159"/>
      <c r="Y225" s="158" t="s">
        <v>12</v>
      </c>
      <c r="Z225" s="159"/>
      <c r="AA225" s="158" t="s">
        <v>12</v>
      </c>
      <c r="AB225" s="159"/>
      <c r="AC225" s="158" t="s">
        <v>12</v>
      </c>
      <c r="AD225" s="159"/>
      <c r="AE225" s="158" t="s">
        <v>12</v>
      </c>
      <c r="AF225" s="159"/>
      <c r="AG225" s="158" t="s">
        <v>12</v>
      </c>
      <c r="AH225" s="159"/>
      <c r="AI225" s="158" t="s">
        <v>12</v>
      </c>
      <c r="AJ225" s="159"/>
      <c r="AK225" s="158" t="s">
        <v>12</v>
      </c>
      <c r="AL225" s="159"/>
      <c r="AM225" s="158" t="s">
        <v>12</v>
      </c>
      <c r="AN225" s="159"/>
      <c r="AO225" s="158" t="s">
        <v>12</v>
      </c>
      <c r="AP225" s="159"/>
      <c r="AQ225" s="158" t="s">
        <v>12</v>
      </c>
      <c r="AR225" s="159"/>
      <c r="AS225" s="158" t="s">
        <v>12</v>
      </c>
      <c r="AT225" s="159"/>
      <c r="AU225" s="158" t="s">
        <v>12</v>
      </c>
      <c r="AV225" s="159"/>
      <c r="AW225" s="64" t="s">
        <v>12</v>
      </c>
      <c r="AX225" s="75" t="s">
        <v>12</v>
      </c>
      <c r="AY225" s="149"/>
      <c r="AZ225" s="150"/>
      <c r="BA225" s="149"/>
      <c r="BB225" s="150"/>
      <c r="BC225" s="149"/>
      <c r="BD225" s="151"/>
    </row>
    <row r="226" spans="1:56">
      <c r="A226" s="94"/>
      <c r="B226" s="19">
        <f>B225+1</f>
        <v>42607</v>
      </c>
      <c r="C226" s="18" t="s">
        <v>18</v>
      </c>
      <c r="D226" s="20" t="s">
        <v>53</v>
      </c>
      <c r="E226" s="160" t="s">
        <v>12</v>
      </c>
      <c r="F226" s="161"/>
      <c r="G226" s="154" t="s">
        <v>12</v>
      </c>
      <c r="H226" s="155"/>
      <c r="I226" s="154" t="s">
        <v>12</v>
      </c>
      <c r="J226" s="155"/>
      <c r="K226" s="154" t="s">
        <v>12</v>
      </c>
      <c r="L226" s="155"/>
      <c r="M226" s="156" t="s">
        <v>12</v>
      </c>
      <c r="N226" s="157"/>
      <c r="O226" s="158" t="s">
        <v>12</v>
      </c>
      <c r="P226" s="159"/>
      <c r="Q226" s="158" t="s">
        <v>12</v>
      </c>
      <c r="R226" s="159"/>
      <c r="S226" s="158" t="s">
        <v>12</v>
      </c>
      <c r="T226" s="159"/>
      <c r="U226" s="158" t="s">
        <v>12</v>
      </c>
      <c r="V226" s="159"/>
      <c r="W226" s="158" t="s">
        <v>12</v>
      </c>
      <c r="X226" s="159"/>
      <c r="Y226" s="158" t="s">
        <v>12</v>
      </c>
      <c r="Z226" s="159"/>
      <c r="AA226" s="158" t="s">
        <v>12</v>
      </c>
      <c r="AB226" s="159"/>
      <c r="AC226" s="158" t="s">
        <v>12</v>
      </c>
      <c r="AD226" s="159"/>
      <c r="AE226" s="158" t="s">
        <v>12</v>
      </c>
      <c r="AF226" s="159"/>
      <c r="AG226" s="158" t="s">
        <v>12</v>
      </c>
      <c r="AH226" s="159"/>
      <c r="AI226" s="158" t="s">
        <v>12</v>
      </c>
      <c r="AJ226" s="159"/>
      <c r="AK226" s="158" t="s">
        <v>12</v>
      </c>
      <c r="AL226" s="159"/>
      <c r="AM226" s="158" t="s">
        <v>12</v>
      </c>
      <c r="AN226" s="159"/>
      <c r="AO226" s="158" t="s">
        <v>12</v>
      </c>
      <c r="AP226" s="159"/>
      <c r="AQ226" s="158" t="s">
        <v>12</v>
      </c>
      <c r="AR226" s="159"/>
      <c r="AS226" s="158" t="s">
        <v>12</v>
      </c>
      <c r="AT226" s="159"/>
      <c r="AU226" s="158" t="s">
        <v>12</v>
      </c>
      <c r="AV226" s="159"/>
      <c r="AW226" s="64" t="s">
        <v>12</v>
      </c>
      <c r="AX226" s="75" t="s">
        <v>12</v>
      </c>
      <c r="AY226" s="149"/>
      <c r="AZ226" s="150"/>
      <c r="BA226" s="149"/>
      <c r="BB226" s="150"/>
      <c r="BC226" s="149"/>
      <c r="BD226" s="151"/>
    </row>
    <row r="227" spans="1:56">
      <c r="A227" s="94"/>
      <c r="B227" s="19">
        <f>B226+1</f>
        <v>42608</v>
      </c>
      <c r="C227" s="18" t="s">
        <v>17</v>
      </c>
      <c r="D227" s="20" t="s">
        <v>53</v>
      </c>
      <c r="E227" s="160" t="s">
        <v>12</v>
      </c>
      <c r="F227" s="161"/>
      <c r="G227" s="154" t="s">
        <v>12</v>
      </c>
      <c r="H227" s="155"/>
      <c r="I227" s="154" t="s">
        <v>12</v>
      </c>
      <c r="J227" s="155"/>
      <c r="K227" s="154" t="s">
        <v>12</v>
      </c>
      <c r="L227" s="155"/>
      <c r="M227" s="156" t="s">
        <v>12</v>
      </c>
      <c r="N227" s="157"/>
      <c r="O227" s="158" t="s">
        <v>12</v>
      </c>
      <c r="P227" s="159"/>
      <c r="Q227" s="158" t="s">
        <v>12</v>
      </c>
      <c r="R227" s="159"/>
      <c r="S227" s="158" t="s">
        <v>12</v>
      </c>
      <c r="T227" s="159"/>
      <c r="U227" s="158" t="s">
        <v>12</v>
      </c>
      <c r="V227" s="159"/>
      <c r="W227" s="158" t="s">
        <v>12</v>
      </c>
      <c r="X227" s="159"/>
      <c r="Y227" s="158" t="s">
        <v>12</v>
      </c>
      <c r="Z227" s="159"/>
      <c r="AA227" s="158" t="s">
        <v>12</v>
      </c>
      <c r="AB227" s="159"/>
      <c r="AC227" s="158" t="s">
        <v>12</v>
      </c>
      <c r="AD227" s="159"/>
      <c r="AE227" s="158" t="s">
        <v>12</v>
      </c>
      <c r="AF227" s="159"/>
      <c r="AG227" s="158" t="s">
        <v>12</v>
      </c>
      <c r="AH227" s="159"/>
      <c r="AI227" s="158" t="s">
        <v>12</v>
      </c>
      <c r="AJ227" s="159"/>
      <c r="AK227" s="158" t="s">
        <v>12</v>
      </c>
      <c r="AL227" s="159"/>
      <c r="AM227" s="158" t="s">
        <v>12</v>
      </c>
      <c r="AN227" s="159"/>
      <c r="AO227" s="158" t="s">
        <v>12</v>
      </c>
      <c r="AP227" s="159"/>
      <c r="AQ227" s="158" t="s">
        <v>12</v>
      </c>
      <c r="AR227" s="159"/>
      <c r="AS227" s="158" t="s">
        <v>12</v>
      </c>
      <c r="AT227" s="159"/>
      <c r="AU227" s="158" t="s">
        <v>12</v>
      </c>
      <c r="AV227" s="159"/>
      <c r="AW227" s="64" t="s">
        <v>12</v>
      </c>
      <c r="AX227" s="75" t="s">
        <v>12</v>
      </c>
      <c r="AY227" s="149"/>
      <c r="AZ227" s="150"/>
      <c r="BA227" s="149"/>
      <c r="BB227" s="150"/>
      <c r="BC227" s="149"/>
      <c r="BD227" s="151"/>
    </row>
    <row r="228" spans="1:56">
      <c r="A228" s="94"/>
      <c r="B228" s="19">
        <f>B227+1</f>
        <v>42609</v>
      </c>
      <c r="C228" s="18" t="s">
        <v>16</v>
      </c>
      <c r="D228" s="17" t="s">
        <v>53</v>
      </c>
      <c r="E228" s="160" t="s">
        <v>12</v>
      </c>
      <c r="F228" s="161"/>
      <c r="G228" s="154" t="s">
        <v>12</v>
      </c>
      <c r="H228" s="155"/>
      <c r="I228" s="154" t="s">
        <v>12</v>
      </c>
      <c r="J228" s="155"/>
      <c r="K228" s="154" t="s">
        <v>12</v>
      </c>
      <c r="L228" s="155"/>
      <c r="M228" s="156" t="s">
        <v>12</v>
      </c>
      <c r="N228" s="157"/>
      <c r="O228" s="158" t="s">
        <v>12</v>
      </c>
      <c r="P228" s="159"/>
      <c r="Q228" s="158" t="s">
        <v>12</v>
      </c>
      <c r="R228" s="159"/>
      <c r="S228" s="158" t="s">
        <v>12</v>
      </c>
      <c r="T228" s="159"/>
      <c r="U228" s="158" t="s">
        <v>12</v>
      </c>
      <c r="V228" s="159"/>
      <c r="W228" s="158" t="s">
        <v>12</v>
      </c>
      <c r="X228" s="159"/>
      <c r="Y228" s="158" t="s">
        <v>12</v>
      </c>
      <c r="Z228" s="159"/>
      <c r="AA228" s="158" t="s">
        <v>12</v>
      </c>
      <c r="AB228" s="159"/>
      <c r="AC228" s="158" t="s">
        <v>12</v>
      </c>
      <c r="AD228" s="159"/>
      <c r="AE228" s="158" t="s">
        <v>12</v>
      </c>
      <c r="AF228" s="159"/>
      <c r="AG228" s="158" t="s">
        <v>12</v>
      </c>
      <c r="AH228" s="159"/>
      <c r="AI228" s="158" t="s">
        <v>12</v>
      </c>
      <c r="AJ228" s="159"/>
      <c r="AK228" s="158" t="s">
        <v>12</v>
      </c>
      <c r="AL228" s="159"/>
      <c r="AM228" s="158" t="s">
        <v>12</v>
      </c>
      <c r="AN228" s="159"/>
      <c r="AO228" s="158" t="s">
        <v>12</v>
      </c>
      <c r="AP228" s="159"/>
      <c r="AQ228" s="158" t="s">
        <v>12</v>
      </c>
      <c r="AR228" s="159"/>
      <c r="AS228" s="158" t="s">
        <v>12</v>
      </c>
      <c r="AT228" s="159"/>
      <c r="AU228" s="158" t="s">
        <v>12</v>
      </c>
      <c r="AV228" s="159"/>
      <c r="AW228" s="68" t="s">
        <v>12</v>
      </c>
      <c r="AX228" s="75" t="s">
        <v>12</v>
      </c>
      <c r="AY228" s="149"/>
      <c r="AZ228" s="150"/>
      <c r="BA228" s="149"/>
      <c r="BB228" s="150"/>
      <c r="BC228" s="149"/>
      <c r="BD228" s="151"/>
    </row>
    <row r="229" spans="1:56">
      <c r="A229" s="93">
        <f>A223+1</f>
        <v>35</v>
      </c>
      <c r="B229" s="19">
        <f>B228+2</f>
        <v>42611</v>
      </c>
      <c r="C229" s="21" t="s">
        <v>21</v>
      </c>
      <c r="D229" s="20" t="s">
        <v>15</v>
      </c>
      <c r="E229" s="160" t="s">
        <v>12</v>
      </c>
      <c r="F229" s="161"/>
      <c r="G229" s="154" t="s">
        <v>12</v>
      </c>
      <c r="H229" s="155"/>
      <c r="I229" s="154" t="s">
        <v>12</v>
      </c>
      <c r="J229" s="155"/>
      <c r="K229" s="154" t="s">
        <v>12</v>
      </c>
      <c r="L229" s="155"/>
      <c r="M229" s="156" t="s">
        <v>12</v>
      </c>
      <c r="N229" s="157"/>
      <c r="O229" s="158" t="s">
        <v>12</v>
      </c>
      <c r="P229" s="159"/>
      <c r="Q229" s="158" t="s">
        <v>12</v>
      </c>
      <c r="R229" s="159"/>
      <c r="S229" s="158" t="s">
        <v>12</v>
      </c>
      <c r="T229" s="159"/>
      <c r="U229" s="158" t="s">
        <v>12</v>
      </c>
      <c r="V229" s="159"/>
      <c r="W229" s="158" t="s">
        <v>12</v>
      </c>
      <c r="X229" s="159"/>
      <c r="Y229" s="158" t="s">
        <v>12</v>
      </c>
      <c r="Z229" s="159"/>
      <c r="AA229" s="158" t="s">
        <v>12</v>
      </c>
      <c r="AB229" s="159"/>
      <c r="AC229" s="158" t="s">
        <v>12</v>
      </c>
      <c r="AD229" s="159"/>
      <c r="AE229" s="158" t="s">
        <v>12</v>
      </c>
      <c r="AF229" s="159"/>
      <c r="AG229" s="158" t="s">
        <v>12</v>
      </c>
      <c r="AH229" s="159"/>
      <c r="AI229" s="158" t="s">
        <v>12</v>
      </c>
      <c r="AJ229" s="159"/>
      <c r="AK229" s="158" t="s">
        <v>12</v>
      </c>
      <c r="AL229" s="159"/>
      <c r="AM229" s="158" t="s">
        <v>12</v>
      </c>
      <c r="AN229" s="159"/>
      <c r="AO229" s="158" t="s">
        <v>12</v>
      </c>
      <c r="AP229" s="159"/>
      <c r="AQ229" s="158" t="s">
        <v>12</v>
      </c>
      <c r="AR229" s="159"/>
      <c r="AS229" s="158" t="s">
        <v>12</v>
      </c>
      <c r="AT229" s="159"/>
      <c r="AU229" s="158" t="s">
        <v>12</v>
      </c>
      <c r="AV229" s="159"/>
      <c r="AW229" s="64" t="s">
        <v>12</v>
      </c>
      <c r="AX229" s="75" t="s">
        <v>12</v>
      </c>
      <c r="AY229" s="149"/>
      <c r="AZ229" s="150"/>
      <c r="BA229" s="149"/>
      <c r="BB229" s="150"/>
      <c r="BC229" s="149"/>
      <c r="BD229" s="151"/>
    </row>
    <row r="230" spans="1:56">
      <c r="A230" s="93"/>
      <c r="B230" s="19">
        <f>B229+1</f>
        <v>42612</v>
      </c>
      <c r="C230" s="21" t="s">
        <v>20</v>
      </c>
      <c r="D230" s="20" t="s">
        <v>15</v>
      </c>
      <c r="E230" s="160" t="s">
        <v>12</v>
      </c>
      <c r="F230" s="161"/>
      <c r="G230" s="154" t="s">
        <v>12</v>
      </c>
      <c r="H230" s="155"/>
      <c r="I230" s="154" t="s">
        <v>12</v>
      </c>
      <c r="J230" s="155"/>
      <c r="K230" s="154" t="s">
        <v>12</v>
      </c>
      <c r="L230" s="155"/>
      <c r="M230" s="156" t="s">
        <v>12</v>
      </c>
      <c r="N230" s="157"/>
      <c r="O230" s="158" t="s">
        <v>12</v>
      </c>
      <c r="P230" s="159"/>
      <c r="Q230" s="158" t="s">
        <v>12</v>
      </c>
      <c r="R230" s="159"/>
      <c r="S230" s="158" t="s">
        <v>12</v>
      </c>
      <c r="T230" s="159"/>
      <c r="U230" s="158" t="s">
        <v>12</v>
      </c>
      <c r="V230" s="159"/>
      <c r="W230" s="158" t="s">
        <v>12</v>
      </c>
      <c r="X230" s="159"/>
      <c r="Y230" s="158" t="s">
        <v>12</v>
      </c>
      <c r="Z230" s="159"/>
      <c r="AA230" s="158" t="s">
        <v>12</v>
      </c>
      <c r="AB230" s="159"/>
      <c r="AC230" s="158" t="s">
        <v>12</v>
      </c>
      <c r="AD230" s="159"/>
      <c r="AE230" s="158" t="s">
        <v>12</v>
      </c>
      <c r="AF230" s="159"/>
      <c r="AG230" s="158" t="s">
        <v>12</v>
      </c>
      <c r="AH230" s="159"/>
      <c r="AI230" s="158" t="s">
        <v>12</v>
      </c>
      <c r="AJ230" s="159"/>
      <c r="AK230" s="158" t="s">
        <v>12</v>
      </c>
      <c r="AL230" s="159"/>
      <c r="AM230" s="158" t="s">
        <v>12</v>
      </c>
      <c r="AN230" s="159"/>
      <c r="AO230" s="158" t="s">
        <v>12</v>
      </c>
      <c r="AP230" s="159"/>
      <c r="AQ230" s="158" t="s">
        <v>12</v>
      </c>
      <c r="AR230" s="159"/>
      <c r="AS230" s="158" t="s">
        <v>12</v>
      </c>
      <c r="AT230" s="159"/>
      <c r="AU230" s="158" t="s">
        <v>12</v>
      </c>
      <c r="AV230" s="159"/>
      <c r="AW230" s="64" t="s">
        <v>12</v>
      </c>
      <c r="AX230" s="75" t="s">
        <v>12</v>
      </c>
      <c r="AY230" s="149"/>
      <c r="AZ230" s="150"/>
      <c r="BA230" s="149"/>
      <c r="BB230" s="150"/>
      <c r="BC230" s="149"/>
      <c r="BD230" s="151"/>
    </row>
    <row r="231" spans="1:56">
      <c r="A231" s="93"/>
      <c r="B231" s="19">
        <f>B230+1</f>
        <v>42613</v>
      </c>
      <c r="C231" s="21" t="s">
        <v>19</v>
      </c>
      <c r="D231" s="20" t="s">
        <v>15</v>
      </c>
      <c r="E231" s="160" t="s">
        <v>12</v>
      </c>
      <c r="F231" s="161"/>
      <c r="G231" s="154" t="s">
        <v>12</v>
      </c>
      <c r="H231" s="155"/>
      <c r="I231" s="154" t="s">
        <v>12</v>
      </c>
      <c r="J231" s="155"/>
      <c r="K231" s="154" t="s">
        <v>12</v>
      </c>
      <c r="L231" s="155"/>
      <c r="M231" s="156" t="s">
        <v>12</v>
      </c>
      <c r="N231" s="157"/>
      <c r="O231" s="158" t="s">
        <v>12</v>
      </c>
      <c r="P231" s="159"/>
      <c r="Q231" s="158" t="s">
        <v>12</v>
      </c>
      <c r="R231" s="159"/>
      <c r="S231" s="158" t="s">
        <v>12</v>
      </c>
      <c r="T231" s="159"/>
      <c r="U231" s="158" t="s">
        <v>12</v>
      </c>
      <c r="V231" s="159"/>
      <c r="W231" s="158" t="s">
        <v>12</v>
      </c>
      <c r="X231" s="159"/>
      <c r="Y231" s="158" t="s">
        <v>12</v>
      </c>
      <c r="Z231" s="159"/>
      <c r="AA231" s="158" t="s">
        <v>12</v>
      </c>
      <c r="AB231" s="159"/>
      <c r="AC231" s="158" t="s">
        <v>12</v>
      </c>
      <c r="AD231" s="159"/>
      <c r="AE231" s="158" t="s">
        <v>12</v>
      </c>
      <c r="AF231" s="159"/>
      <c r="AG231" s="158" t="s">
        <v>12</v>
      </c>
      <c r="AH231" s="159"/>
      <c r="AI231" s="158" t="s">
        <v>12</v>
      </c>
      <c r="AJ231" s="159"/>
      <c r="AK231" s="158" t="s">
        <v>12</v>
      </c>
      <c r="AL231" s="159"/>
      <c r="AM231" s="158" t="s">
        <v>12</v>
      </c>
      <c r="AN231" s="159"/>
      <c r="AO231" s="158" t="s">
        <v>12</v>
      </c>
      <c r="AP231" s="159"/>
      <c r="AQ231" s="158" t="s">
        <v>12</v>
      </c>
      <c r="AR231" s="159"/>
      <c r="AS231" s="158" t="s">
        <v>12</v>
      </c>
      <c r="AT231" s="159"/>
      <c r="AU231" s="158" t="s">
        <v>12</v>
      </c>
      <c r="AV231" s="159"/>
      <c r="AW231" s="64" t="s">
        <v>12</v>
      </c>
      <c r="AX231" s="75" t="s">
        <v>12</v>
      </c>
      <c r="AY231" s="149"/>
      <c r="AZ231" s="150"/>
      <c r="BA231" s="149"/>
      <c r="BB231" s="150"/>
      <c r="BC231" s="149"/>
      <c r="BD231" s="151"/>
    </row>
    <row r="232" spans="1:56">
      <c r="A232" s="93"/>
      <c r="B232" s="19">
        <f>B231+1</f>
        <v>42614</v>
      </c>
      <c r="C232" s="21" t="s">
        <v>18</v>
      </c>
      <c r="D232" s="20" t="s">
        <v>15</v>
      </c>
      <c r="E232" s="160" t="s">
        <v>12</v>
      </c>
      <c r="F232" s="161"/>
      <c r="G232" s="154" t="s">
        <v>12</v>
      </c>
      <c r="H232" s="155"/>
      <c r="I232" s="154" t="s">
        <v>12</v>
      </c>
      <c r="J232" s="155"/>
      <c r="K232" s="154" t="s">
        <v>12</v>
      </c>
      <c r="L232" s="155"/>
      <c r="M232" s="156" t="s">
        <v>12</v>
      </c>
      <c r="N232" s="157"/>
      <c r="O232" s="158" t="s">
        <v>12</v>
      </c>
      <c r="P232" s="159"/>
      <c r="Q232" s="158" t="s">
        <v>12</v>
      </c>
      <c r="R232" s="159"/>
      <c r="S232" s="158" t="s">
        <v>12</v>
      </c>
      <c r="T232" s="159"/>
      <c r="U232" s="158" t="s">
        <v>12</v>
      </c>
      <c r="V232" s="159"/>
      <c r="W232" s="158" t="s">
        <v>12</v>
      </c>
      <c r="X232" s="159"/>
      <c r="Y232" s="158" t="s">
        <v>12</v>
      </c>
      <c r="Z232" s="159"/>
      <c r="AA232" s="158" t="s">
        <v>12</v>
      </c>
      <c r="AB232" s="159"/>
      <c r="AC232" s="158" t="s">
        <v>12</v>
      </c>
      <c r="AD232" s="159"/>
      <c r="AE232" s="158" t="s">
        <v>12</v>
      </c>
      <c r="AF232" s="159"/>
      <c r="AG232" s="158" t="s">
        <v>12</v>
      </c>
      <c r="AH232" s="159"/>
      <c r="AI232" s="158" t="s">
        <v>12</v>
      </c>
      <c r="AJ232" s="159"/>
      <c r="AK232" s="158" t="s">
        <v>12</v>
      </c>
      <c r="AL232" s="159"/>
      <c r="AM232" s="158" t="s">
        <v>12</v>
      </c>
      <c r="AN232" s="159"/>
      <c r="AO232" s="158" t="s">
        <v>12</v>
      </c>
      <c r="AP232" s="159"/>
      <c r="AQ232" s="158" t="s">
        <v>12</v>
      </c>
      <c r="AR232" s="159"/>
      <c r="AS232" s="158" t="s">
        <v>12</v>
      </c>
      <c r="AT232" s="159"/>
      <c r="AU232" s="158" t="s">
        <v>12</v>
      </c>
      <c r="AV232" s="159"/>
      <c r="AW232" s="64" t="s">
        <v>12</v>
      </c>
      <c r="AX232" s="75" t="s">
        <v>12</v>
      </c>
      <c r="AY232" s="149"/>
      <c r="AZ232" s="150"/>
      <c r="BA232" s="149"/>
      <c r="BB232" s="150"/>
      <c r="BC232" s="149"/>
      <c r="BD232" s="151"/>
    </row>
    <row r="233" spans="1:56">
      <c r="A233" s="93"/>
      <c r="B233" s="19">
        <f>B232+1</f>
        <v>42615</v>
      </c>
      <c r="C233" s="21" t="s">
        <v>17</v>
      </c>
      <c r="D233" s="20" t="s">
        <v>15</v>
      </c>
      <c r="E233" s="160" t="s">
        <v>12</v>
      </c>
      <c r="F233" s="161"/>
      <c r="G233" s="154" t="s">
        <v>12</v>
      </c>
      <c r="H233" s="155"/>
      <c r="I233" s="154" t="s">
        <v>12</v>
      </c>
      <c r="J233" s="155"/>
      <c r="K233" s="154" t="s">
        <v>12</v>
      </c>
      <c r="L233" s="155"/>
      <c r="M233" s="156" t="s">
        <v>12</v>
      </c>
      <c r="N233" s="157"/>
      <c r="O233" s="158" t="s">
        <v>12</v>
      </c>
      <c r="P233" s="159"/>
      <c r="Q233" s="158" t="s">
        <v>12</v>
      </c>
      <c r="R233" s="159"/>
      <c r="S233" s="158" t="s">
        <v>12</v>
      </c>
      <c r="T233" s="159"/>
      <c r="U233" s="158" t="s">
        <v>12</v>
      </c>
      <c r="V233" s="159"/>
      <c r="W233" s="158" t="s">
        <v>12</v>
      </c>
      <c r="X233" s="159"/>
      <c r="Y233" s="158" t="s">
        <v>12</v>
      </c>
      <c r="Z233" s="159"/>
      <c r="AA233" s="158" t="s">
        <v>12</v>
      </c>
      <c r="AB233" s="159"/>
      <c r="AC233" s="158" t="s">
        <v>12</v>
      </c>
      <c r="AD233" s="159"/>
      <c r="AE233" s="158" t="s">
        <v>12</v>
      </c>
      <c r="AF233" s="159"/>
      <c r="AG233" s="158" t="s">
        <v>12</v>
      </c>
      <c r="AH233" s="159"/>
      <c r="AI233" s="158" t="s">
        <v>12</v>
      </c>
      <c r="AJ233" s="159"/>
      <c r="AK233" s="158" t="s">
        <v>12</v>
      </c>
      <c r="AL233" s="159"/>
      <c r="AM233" s="158" t="s">
        <v>12</v>
      </c>
      <c r="AN233" s="159"/>
      <c r="AO233" s="158" t="s">
        <v>12</v>
      </c>
      <c r="AP233" s="159"/>
      <c r="AQ233" s="158" t="s">
        <v>12</v>
      </c>
      <c r="AR233" s="159"/>
      <c r="AS233" s="158" t="s">
        <v>12</v>
      </c>
      <c r="AT233" s="159"/>
      <c r="AU233" s="158" t="s">
        <v>12</v>
      </c>
      <c r="AV233" s="159"/>
      <c r="AW233" s="64" t="s">
        <v>12</v>
      </c>
      <c r="AX233" s="75" t="s">
        <v>12</v>
      </c>
      <c r="AY233" s="149"/>
      <c r="AZ233" s="150"/>
      <c r="BA233" s="149"/>
      <c r="BB233" s="150"/>
      <c r="BC233" s="149"/>
      <c r="BD233" s="151"/>
    </row>
    <row r="234" spans="1:56">
      <c r="A234" s="93"/>
      <c r="B234" s="19">
        <f>B233+1</f>
        <v>42616</v>
      </c>
      <c r="C234" s="21" t="s">
        <v>16</v>
      </c>
      <c r="D234" s="17" t="s">
        <v>15</v>
      </c>
      <c r="E234" s="160" t="s">
        <v>12</v>
      </c>
      <c r="F234" s="161"/>
      <c r="G234" s="154" t="s">
        <v>12</v>
      </c>
      <c r="H234" s="155"/>
      <c r="I234" s="154" t="s">
        <v>12</v>
      </c>
      <c r="J234" s="155"/>
      <c r="K234" s="154" t="s">
        <v>12</v>
      </c>
      <c r="L234" s="155"/>
      <c r="M234" s="156" t="s">
        <v>12</v>
      </c>
      <c r="N234" s="157"/>
      <c r="O234" s="158" t="s">
        <v>12</v>
      </c>
      <c r="P234" s="159"/>
      <c r="Q234" s="158" t="s">
        <v>12</v>
      </c>
      <c r="R234" s="159"/>
      <c r="S234" s="158" t="s">
        <v>12</v>
      </c>
      <c r="T234" s="159"/>
      <c r="U234" s="158" t="s">
        <v>12</v>
      </c>
      <c r="V234" s="159"/>
      <c r="W234" s="158" t="s">
        <v>12</v>
      </c>
      <c r="X234" s="159"/>
      <c r="Y234" s="158" t="s">
        <v>12</v>
      </c>
      <c r="Z234" s="159"/>
      <c r="AA234" s="158" t="s">
        <v>12</v>
      </c>
      <c r="AB234" s="159"/>
      <c r="AC234" s="158" t="s">
        <v>12</v>
      </c>
      <c r="AD234" s="159"/>
      <c r="AE234" s="158" t="s">
        <v>12</v>
      </c>
      <c r="AF234" s="159"/>
      <c r="AG234" s="158" t="s">
        <v>12</v>
      </c>
      <c r="AH234" s="159"/>
      <c r="AI234" s="158" t="s">
        <v>12</v>
      </c>
      <c r="AJ234" s="159"/>
      <c r="AK234" s="158" t="s">
        <v>12</v>
      </c>
      <c r="AL234" s="159"/>
      <c r="AM234" s="158" t="s">
        <v>12</v>
      </c>
      <c r="AN234" s="159"/>
      <c r="AO234" s="158" t="s">
        <v>12</v>
      </c>
      <c r="AP234" s="159"/>
      <c r="AQ234" s="158" t="s">
        <v>12</v>
      </c>
      <c r="AR234" s="159"/>
      <c r="AS234" s="158" t="s">
        <v>12</v>
      </c>
      <c r="AT234" s="159"/>
      <c r="AU234" s="158" t="s">
        <v>12</v>
      </c>
      <c r="AV234" s="159"/>
      <c r="AW234" s="68" t="s">
        <v>12</v>
      </c>
      <c r="AX234" s="75" t="s">
        <v>12</v>
      </c>
      <c r="AY234" s="149"/>
      <c r="AZ234" s="150"/>
      <c r="BA234" s="149"/>
      <c r="BB234" s="150"/>
      <c r="BC234" s="149"/>
      <c r="BD234" s="151"/>
    </row>
    <row r="235" spans="1:56">
      <c r="A235" s="94">
        <f>A229+1</f>
        <v>36</v>
      </c>
      <c r="B235" s="19">
        <f>B234+2</f>
        <v>42618</v>
      </c>
      <c r="C235" s="18" t="s">
        <v>21</v>
      </c>
      <c r="D235" s="20" t="s">
        <v>9</v>
      </c>
      <c r="E235" s="160" t="s">
        <v>12</v>
      </c>
      <c r="F235" s="161"/>
      <c r="G235" s="154" t="s">
        <v>12</v>
      </c>
      <c r="H235" s="155"/>
      <c r="I235" s="154" t="s">
        <v>12</v>
      </c>
      <c r="J235" s="155"/>
      <c r="K235" s="154" t="s">
        <v>12</v>
      </c>
      <c r="L235" s="155"/>
      <c r="M235" s="156" t="s">
        <v>12</v>
      </c>
      <c r="N235" s="157"/>
      <c r="O235" s="158" t="s">
        <v>12</v>
      </c>
      <c r="P235" s="159"/>
      <c r="Q235" s="158" t="s">
        <v>12</v>
      </c>
      <c r="R235" s="159"/>
      <c r="S235" s="158" t="s">
        <v>12</v>
      </c>
      <c r="T235" s="159"/>
      <c r="U235" s="158" t="s">
        <v>12</v>
      </c>
      <c r="V235" s="159"/>
      <c r="W235" s="158" t="s">
        <v>12</v>
      </c>
      <c r="X235" s="159"/>
      <c r="Y235" s="158" t="s">
        <v>12</v>
      </c>
      <c r="Z235" s="159"/>
      <c r="AA235" s="158" t="s">
        <v>12</v>
      </c>
      <c r="AB235" s="159"/>
      <c r="AC235" s="158" t="s">
        <v>12</v>
      </c>
      <c r="AD235" s="159"/>
      <c r="AE235" s="158" t="s">
        <v>12</v>
      </c>
      <c r="AF235" s="159"/>
      <c r="AG235" s="158" t="s">
        <v>12</v>
      </c>
      <c r="AH235" s="159"/>
      <c r="AI235" s="158" t="s">
        <v>12</v>
      </c>
      <c r="AJ235" s="159"/>
      <c r="AK235" s="158" t="s">
        <v>12</v>
      </c>
      <c r="AL235" s="159"/>
      <c r="AM235" s="158" t="s">
        <v>12</v>
      </c>
      <c r="AN235" s="159"/>
      <c r="AO235" s="158" t="s">
        <v>12</v>
      </c>
      <c r="AP235" s="159"/>
      <c r="AQ235" s="158" t="s">
        <v>12</v>
      </c>
      <c r="AR235" s="159"/>
      <c r="AS235" s="158" t="s">
        <v>12</v>
      </c>
      <c r="AT235" s="159"/>
      <c r="AU235" s="158" t="s">
        <v>12</v>
      </c>
      <c r="AV235" s="159"/>
      <c r="AW235" s="64" t="s">
        <v>12</v>
      </c>
      <c r="AX235" s="75" t="s">
        <v>12</v>
      </c>
      <c r="AY235" s="149"/>
      <c r="AZ235" s="150"/>
      <c r="BA235" s="149"/>
      <c r="BB235" s="150"/>
      <c r="BC235" s="149"/>
      <c r="BD235" s="151"/>
    </row>
    <row r="236" spans="1:56">
      <c r="A236" s="94"/>
      <c r="B236" s="19">
        <f>B235+1</f>
        <v>42619</v>
      </c>
      <c r="C236" s="18" t="s">
        <v>20</v>
      </c>
      <c r="D236" s="20" t="s">
        <v>9</v>
      </c>
      <c r="E236" s="160" t="s">
        <v>12</v>
      </c>
      <c r="F236" s="161"/>
      <c r="G236" s="154" t="s">
        <v>12</v>
      </c>
      <c r="H236" s="155"/>
      <c r="I236" s="154" t="s">
        <v>12</v>
      </c>
      <c r="J236" s="155"/>
      <c r="K236" s="154" t="s">
        <v>12</v>
      </c>
      <c r="L236" s="155"/>
      <c r="M236" s="156" t="s">
        <v>12</v>
      </c>
      <c r="N236" s="157"/>
      <c r="O236" s="158" t="s">
        <v>12</v>
      </c>
      <c r="P236" s="159"/>
      <c r="Q236" s="158" t="s">
        <v>12</v>
      </c>
      <c r="R236" s="159"/>
      <c r="S236" s="158" t="s">
        <v>12</v>
      </c>
      <c r="T236" s="159"/>
      <c r="U236" s="158" t="s">
        <v>12</v>
      </c>
      <c r="V236" s="159"/>
      <c r="W236" s="158" t="s">
        <v>12</v>
      </c>
      <c r="X236" s="159"/>
      <c r="Y236" s="158" t="s">
        <v>12</v>
      </c>
      <c r="Z236" s="159"/>
      <c r="AA236" s="158" t="s">
        <v>12</v>
      </c>
      <c r="AB236" s="159"/>
      <c r="AC236" s="158" t="s">
        <v>12</v>
      </c>
      <c r="AD236" s="159"/>
      <c r="AE236" s="158" t="s">
        <v>12</v>
      </c>
      <c r="AF236" s="159"/>
      <c r="AG236" s="158" t="s">
        <v>12</v>
      </c>
      <c r="AH236" s="159"/>
      <c r="AI236" s="158" t="s">
        <v>12</v>
      </c>
      <c r="AJ236" s="159"/>
      <c r="AK236" s="158" t="s">
        <v>12</v>
      </c>
      <c r="AL236" s="159"/>
      <c r="AM236" s="158" t="s">
        <v>12</v>
      </c>
      <c r="AN236" s="159"/>
      <c r="AO236" s="158" t="s">
        <v>12</v>
      </c>
      <c r="AP236" s="159"/>
      <c r="AQ236" s="158" t="s">
        <v>12</v>
      </c>
      <c r="AR236" s="159"/>
      <c r="AS236" s="158" t="s">
        <v>12</v>
      </c>
      <c r="AT236" s="159"/>
      <c r="AU236" s="158" t="s">
        <v>12</v>
      </c>
      <c r="AV236" s="159"/>
      <c r="AW236" s="64" t="s">
        <v>12</v>
      </c>
      <c r="AX236" s="75" t="s">
        <v>12</v>
      </c>
      <c r="AY236" s="149"/>
      <c r="AZ236" s="150"/>
      <c r="BA236" s="149"/>
      <c r="BB236" s="150"/>
      <c r="BC236" s="149"/>
      <c r="BD236" s="151"/>
    </row>
    <row r="237" spans="1:56">
      <c r="A237" s="94"/>
      <c r="B237" s="19">
        <f>B236+1</f>
        <v>42620</v>
      </c>
      <c r="C237" s="18" t="s">
        <v>19</v>
      </c>
      <c r="D237" s="20" t="s">
        <v>9</v>
      </c>
      <c r="E237" s="160" t="s">
        <v>12</v>
      </c>
      <c r="F237" s="161"/>
      <c r="G237" s="154" t="s">
        <v>12</v>
      </c>
      <c r="H237" s="155"/>
      <c r="I237" s="154" t="s">
        <v>12</v>
      </c>
      <c r="J237" s="155"/>
      <c r="K237" s="154" t="s">
        <v>12</v>
      </c>
      <c r="L237" s="155"/>
      <c r="M237" s="156" t="s">
        <v>12</v>
      </c>
      <c r="N237" s="157"/>
      <c r="O237" s="158" t="s">
        <v>12</v>
      </c>
      <c r="P237" s="159"/>
      <c r="Q237" s="158" t="s">
        <v>12</v>
      </c>
      <c r="R237" s="159"/>
      <c r="S237" s="158" t="s">
        <v>12</v>
      </c>
      <c r="T237" s="159"/>
      <c r="U237" s="158" t="s">
        <v>12</v>
      </c>
      <c r="V237" s="159"/>
      <c r="W237" s="158" t="s">
        <v>12</v>
      </c>
      <c r="X237" s="159"/>
      <c r="Y237" s="158" t="s">
        <v>12</v>
      </c>
      <c r="Z237" s="159"/>
      <c r="AA237" s="158" t="s">
        <v>12</v>
      </c>
      <c r="AB237" s="159"/>
      <c r="AC237" s="158" t="s">
        <v>12</v>
      </c>
      <c r="AD237" s="159"/>
      <c r="AE237" s="158" t="s">
        <v>12</v>
      </c>
      <c r="AF237" s="159"/>
      <c r="AG237" s="158" t="s">
        <v>12</v>
      </c>
      <c r="AH237" s="159"/>
      <c r="AI237" s="158" t="s">
        <v>12</v>
      </c>
      <c r="AJ237" s="159"/>
      <c r="AK237" s="158" t="s">
        <v>12</v>
      </c>
      <c r="AL237" s="159"/>
      <c r="AM237" s="158" t="s">
        <v>12</v>
      </c>
      <c r="AN237" s="159"/>
      <c r="AO237" s="158" t="s">
        <v>12</v>
      </c>
      <c r="AP237" s="159"/>
      <c r="AQ237" s="158" t="s">
        <v>12</v>
      </c>
      <c r="AR237" s="159"/>
      <c r="AS237" s="158" t="s">
        <v>12</v>
      </c>
      <c r="AT237" s="159"/>
      <c r="AU237" s="158" t="s">
        <v>12</v>
      </c>
      <c r="AV237" s="159"/>
      <c r="AW237" s="64" t="s">
        <v>12</v>
      </c>
      <c r="AX237" s="75" t="s">
        <v>12</v>
      </c>
      <c r="AY237" s="149"/>
      <c r="AZ237" s="150"/>
      <c r="BA237" s="149"/>
      <c r="BB237" s="150"/>
      <c r="BC237" s="149"/>
      <c r="BD237" s="151"/>
    </row>
    <row r="238" spans="1:56">
      <c r="A238" s="94"/>
      <c r="B238" s="19">
        <f>B237+1</f>
        <v>42621</v>
      </c>
      <c r="C238" s="18" t="s">
        <v>18</v>
      </c>
      <c r="D238" s="20" t="s">
        <v>9</v>
      </c>
      <c r="E238" s="160" t="s">
        <v>12</v>
      </c>
      <c r="F238" s="161"/>
      <c r="G238" s="154" t="s">
        <v>12</v>
      </c>
      <c r="H238" s="155"/>
      <c r="I238" s="154" t="s">
        <v>12</v>
      </c>
      <c r="J238" s="155"/>
      <c r="K238" s="154" t="s">
        <v>12</v>
      </c>
      <c r="L238" s="155"/>
      <c r="M238" s="156" t="s">
        <v>12</v>
      </c>
      <c r="N238" s="157"/>
      <c r="O238" s="158" t="s">
        <v>12</v>
      </c>
      <c r="P238" s="159"/>
      <c r="Q238" s="158" t="s">
        <v>12</v>
      </c>
      <c r="R238" s="159"/>
      <c r="S238" s="158" t="s">
        <v>12</v>
      </c>
      <c r="T238" s="159"/>
      <c r="U238" s="158" t="s">
        <v>12</v>
      </c>
      <c r="V238" s="159"/>
      <c r="W238" s="158" t="s">
        <v>12</v>
      </c>
      <c r="X238" s="159"/>
      <c r="Y238" s="158" t="s">
        <v>12</v>
      </c>
      <c r="Z238" s="159"/>
      <c r="AA238" s="158" t="s">
        <v>12</v>
      </c>
      <c r="AB238" s="159"/>
      <c r="AC238" s="158" t="s">
        <v>12</v>
      </c>
      <c r="AD238" s="159"/>
      <c r="AE238" s="158" t="s">
        <v>12</v>
      </c>
      <c r="AF238" s="159"/>
      <c r="AG238" s="158" t="s">
        <v>12</v>
      </c>
      <c r="AH238" s="159"/>
      <c r="AI238" s="158" t="s">
        <v>12</v>
      </c>
      <c r="AJ238" s="159"/>
      <c r="AK238" s="158" t="s">
        <v>12</v>
      </c>
      <c r="AL238" s="159"/>
      <c r="AM238" s="158" t="s">
        <v>12</v>
      </c>
      <c r="AN238" s="159"/>
      <c r="AO238" s="158" t="s">
        <v>12</v>
      </c>
      <c r="AP238" s="159"/>
      <c r="AQ238" s="158" t="s">
        <v>12</v>
      </c>
      <c r="AR238" s="159"/>
      <c r="AS238" s="158" t="s">
        <v>12</v>
      </c>
      <c r="AT238" s="159"/>
      <c r="AU238" s="158" t="s">
        <v>12</v>
      </c>
      <c r="AV238" s="159"/>
      <c r="AW238" s="64" t="s">
        <v>12</v>
      </c>
      <c r="AX238" s="75" t="s">
        <v>12</v>
      </c>
      <c r="AY238" s="149"/>
      <c r="AZ238" s="150"/>
      <c r="BA238" s="149"/>
      <c r="BB238" s="150"/>
      <c r="BC238" s="149"/>
      <c r="BD238" s="151"/>
    </row>
    <row r="239" spans="1:56">
      <c r="A239" s="94"/>
      <c r="B239" s="19">
        <f>B238+1</f>
        <v>42622</v>
      </c>
      <c r="C239" s="18" t="s">
        <v>17</v>
      </c>
      <c r="D239" s="20" t="s">
        <v>9</v>
      </c>
      <c r="E239" s="160" t="s">
        <v>12</v>
      </c>
      <c r="F239" s="161"/>
      <c r="G239" s="154" t="s">
        <v>12</v>
      </c>
      <c r="H239" s="155"/>
      <c r="I239" s="154" t="s">
        <v>12</v>
      </c>
      <c r="J239" s="155"/>
      <c r="K239" s="154" t="s">
        <v>12</v>
      </c>
      <c r="L239" s="155"/>
      <c r="M239" s="156" t="s">
        <v>12</v>
      </c>
      <c r="N239" s="157"/>
      <c r="O239" s="158" t="s">
        <v>12</v>
      </c>
      <c r="P239" s="159"/>
      <c r="Q239" s="158" t="s">
        <v>12</v>
      </c>
      <c r="R239" s="159"/>
      <c r="S239" s="158" t="s">
        <v>12</v>
      </c>
      <c r="T239" s="159"/>
      <c r="U239" s="158" t="s">
        <v>12</v>
      </c>
      <c r="V239" s="159"/>
      <c r="W239" s="158" t="s">
        <v>12</v>
      </c>
      <c r="X239" s="159"/>
      <c r="Y239" s="158" t="s">
        <v>12</v>
      </c>
      <c r="Z239" s="159"/>
      <c r="AA239" s="158" t="s">
        <v>12</v>
      </c>
      <c r="AB239" s="159"/>
      <c r="AC239" s="158" t="s">
        <v>12</v>
      </c>
      <c r="AD239" s="159"/>
      <c r="AE239" s="158" t="s">
        <v>12</v>
      </c>
      <c r="AF239" s="159"/>
      <c r="AG239" s="158" t="s">
        <v>12</v>
      </c>
      <c r="AH239" s="159"/>
      <c r="AI239" s="158" t="s">
        <v>12</v>
      </c>
      <c r="AJ239" s="159"/>
      <c r="AK239" s="158" t="s">
        <v>12</v>
      </c>
      <c r="AL239" s="159"/>
      <c r="AM239" s="158" t="s">
        <v>12</v>
      </c>
      <c r="AN239" s="159"/>
      <c r="AO239" s="158" t="s">
        <v>12</v>
      </c>
      <c r="AP239" s="159"/>
      <c r="AQ239" s="158" t="s">
        <v>12</v>
      </c>
      <c r="AR239" s="159"/>
      <c r="AS239" s="158" t="s">
        <v>12</v>
      </c>
      <c r="AT239" s="159"/>
      <c r="AU239" s="158" t="s">
        <v>12</v>
      </c>
      <c r="AV239" s="159"/>
      <c r="AW239" s="64" t="s">
        <v>12</v>
      </c>
      <c r="AX239" s="75" t="s">
        <v>12</v>
      </c>
      <c r="AY239" s="149"/>
      <c r="AZ239" s="150"/>
      <c r="BA239" s="149"/>
      <c r="BB239" s="150"/>
      <c r="BC239" s="149"/>
      <c r="BD239" s="151"/>
    </row>
    <row r="240" spans="1:56">
      <c r="A240" s="94"/>
      <c r="B240" s="19">
        <f>B239+1</f>
        <v>42623</v>
      </c>
      <c r="C240" s="18" t="s">
        <v>16</v>
      </c>
      <c r="D240" s="17" t="s">
        <v>9</v>
      </c>
      <c r="E240" s="160" t="s">
        <v>12</v>
      </c>
      <c r="F240" s="161"/>
      <c r="G240" s="154" t="s">
        <v>12</v>
      </c>
      <c r="H240" s="155"/>
      <c r="I240" s="154" t="s">
        <v>12</v>
      </c>
      <c r="J240" s="155"/>
      <c r="K240" s="154" t="s">
        <v>12</v>
      </c>
      <c r="L240" s="155"/>
      <c r="M240" s="156" t="s">
        <v>12</v>
      </c>
      <c r="N240" s="157"/>
      <c r="O240" s="158" t="s">
        <v>12</v>
      </c>
      <c r="P240" s="159"/>
      <c r="Q240" s="158" t="s">
        <v>12</v>
      </c>
      <c r="R240" s="159"/>
      <c r="S240" s="158" t="s">
        <v>12</v>
      </c>
      <c r="T240" s="159"/>
      <c r="U240" s="158" t="s">
        <v>12</v>
      </c>
      <c r="V240" s="159"/>
      <c r="W240" s="158" t="s">
        <v>12</v>
      </c>
      <c r="X240" s="159"/>
      <c r="Y240" s="158" t="s">
        <v>12</v>
      </c>
      <c r="Z240" s="159"/>
      <c r="AA240" s="158" t="s">
        <v>12</v>
      </c>
      <c r="AB240" s="159"/>
      <c r="AC240" s="158" t="s">
        <v>12</v>
      </c>
      <c r="AD240" s="159"/>
      <c r="AE240" s="158" t="s">
        <v>12</v>
      </c>
      <c r="AF240" s="159"/>
      <c r="AG240" s="158" t="s">
        <v>12</v>
      </c>
      <c r="AH240" s="159"/>
      <c r="AI240" s="158" t="s">
        <v>12</v>
      </c>
      <c r="AJ240" s="159"/>
      <c r="AK240" s="158" t="s">
        <v>12</v>
      </c>
      <c r="AL240" s="159"/>
      <c r="AM240" s="158" t="s">
        <v>12</v>
      </c>
      <c r="AN240" s="159"/>
      <c r="AO240" s="158" t="s">
        <v>12</v>
      </c>
      <c r="AP240" s="159"/>
      <c r="AQ240" s="158" t="s">
        <v>12</v>
      </c>
      <c r="AR240" s="159"/>
      <c r="AS240" s="158" t="s">
        <v>12</v>
      </c>
      <c r="AT240" s="159"/>
      <c r="AU240" s="158" t="s">
        <v>12</v>
      </c>
      <c r="AV240" s="159"/>
      <c r="AW240" s="68" t="s">
        <v>12</v>
      </c>
      <c r="AX240" s="75" t="s">
        <v>12</v>
      </c>
      <c r="AY240" s="149"/>
      <c r="AZ240" s="150"/>
      <c r="BA240" s="149"/>
      <c r="BB240" s="150"/>
      <c r="BC240" s="149"/>
      <c r="BD240" s="151"/>
    </row>
    <row r="241" spans="1:56">
      <c r="A241" s="93">
        <f>A235+1</f>
        <v>37</v>
      </c>
      <c r="B241" s="19">
        <f>B240+2</f>
        <v>42625</v>
      </c>
      <c r="C241" s="21" t="s">
        <v>21</v>
      </c>
      <c r="D241" s="20" t="s">
        <v>53</v>
      </c>
      <c r="E241" s="160" t="s">
        <v>12</v>
      </c>
      <c r="F241" s="161"/>
      <c r="G241" s="154" t="s">
        <v>12</v>
      </c>
      <c r="H241" s="155"/>
      <c r="I241" s="154" t="s">
        <v>12</v>
      </c>
      <c r="J241" s="155"/>
      <c r="K241" s="154" t="s">
        <v>12</v>
      </c>
      <c r="L241" s="155"/>
      <c r="M241" s="156" t="s">
        <v>12</v>
      </c>
      <c r="N241" s="157"/>
      <c r="O241" s="158" t="s">
        <v>12</v>
      </c>
      <c r="P241" s="159"/>
      <c r="Q241" s="158" t="s">
        <v>12</v>
      </c>
      <c r="R241" s="159"/>
      <c r="S241" s="158" t="s">
        <v>12</v>
      </c>
      <c r="T241" s="159"/>
      <c r="U241" s="158" t="s">
        <v>12</v>
      </c>
      <c r="V241" s="159"/>
      <c r="W241" s="158" t="s">
        <v>12</v>
      </c>
      <c r="X241" s="159"/>
      <c r="Y241" s="158" t="s">
        <v>12</v>
      </c>
      <c r="Z241" s="159"/>
      <c r="AA241" s="158" t="s">
        <v>12</v>
      </c>
      <c r="AB241" s="159"/>
      <c r="AC241" s="158" t="s">
        <v>12</v>
      </c>
      <c r="AD241" s="159"/>
      <c r="AE241" s="158" t="s">
        <v>12</v>
      </c>
      <c r="AF241" s="159"/>
      <c r="AG241" s="158" t="s">
        <v>12</v>
      </c>
      <c r="AH241" s="159"/>
      <c r="AI241" s="158" t="s">
        <v>12</v>
      </c>
      <c r="AJ241" s="159"/>
      <c r="AK241" s="158" t="s">
        <v>12</v>
      </c>
      <c r="AL241" s="159"/>
      <c r="AM241" s="158" t="s">
        <v>12</v>
      </c>
      <c r="AN241" s="159"/>
      <c r="AO241" s="158" t="s">
        <v>12</v>
      </c>
      <c r="AP241" s="159"/>
      <c r="AQ241" s="158" t="s">
        <v>12</v>
      </c>
      <c r="AR241" s="159"/>
      <c r="AS241" s="158" t="s">
        <v>12</v>
      </c>
      <c r="AT241" s="159"/>
      <c r="AU241" s="158" t="s">
        <v>12</v>
      </c>
      <c r="AV241" s="159"/>
      <c r="AW241" s="64" t="s">
        <v>12</v>
      </c>
      <c r="AX241" s="75" t="s">
        <v>12</v>
      </c>
      <c r="AY241" s="149"/>
      <c r="AZ241" s="150"/>
      <c r="BA241" s="149"/>
      <c r="BB241" s="150"/>
      <c r="BC241" s="149"/>
      <c r="BD241" s="151"/>
    </row>
    <row r="242" spans="1:56">
      <c r="A242" s="93"/>
      <c r="B242" s="19">
        <f>B241+1</f>
        <v>42626</v>
      </c>
      <c r="C242" s="21" t="s">
        <v>20</v>
      </c>
      <c r="D242" s="20" t="s">
        <v>53</v>
      </c>
      <c r="E242" s="160" t="s">
        <v>12</v>
      </c>
      <c r="F242" s="161"/>
      <c r="G242" s="154" t="s">
        <v>12</v>
      </c>
      <c r="H242" s="155"/>
      <c r="I242" s="154" t="s">
        <v>12</v>
      </c>
      <c r="J242" s="155"/>
      <c r="K242" s="154" t="s">
        <v>12</v>
      </c>
      <c r="L242" s="155"/>
      <c r="M242" s="156" t="s">
        <v>12</v>
      </c>
      <c r="N242" s="157"/>
      <c r="O242" s="158" t="s">
        <v>12</v>
      </c>
      <c r="P242" s="159"/>
      <c r="Q242" s="158" t="s">
        <v>12</v>
      </c>
      <c r="R242" s="159"/>
      <c r="S242" s="158" t="s">
        <v>12</v>
      </c>
      <c r="T242" s="159"/>
      <c r="U242" s="158" t="s">
        <v>12</v>
      </c>
      <c r="V242" s="159"/>
      <c r="W242" s="158" t="s">
        <v>12</v>
      </c>
      <c r="X242" s="159"/>
      <c r="Y242" s="158" t="s">
        <v>12</v>
      </c>
      <c r="Z242" s="159"/>
      <c r="AA242" s="158" t="s">
        <v>12</v>
      </c>
      <c r="AB242" s="159"/>
      <c r="AC242" s="158" t="s">
        <v>12</v>
      </c>
      <c r="AD242" s="159"/>
      <c r="AE242" s="158" t="s">
        <v>12</v>
      </c>
      <c r="AF242" s="159"/>
      <c r="AG242" s="158" t="s">
        <v>12</v>
      </c>
      <c r="AH242" s="159"/>
      <c r="AI242" s="158" t="s">
        <v>12</v>
      </c>
      <c r="AJ242" s="159"/>
      <c r="AK242" s="158" t="s">
        <v>12</v>
      </c>
      <c r="AL242" s="159"/>
      <c r="AM242" s="158" t="s">
        <v>12</v>
      </c>
      <c r="AN242" s="159"/>
      <c r="AO242" s="158" t="s">
        <v>12</v>
      </c>
      <c r="AP242" s="159"/>
      <c r="AQ242" s="158" t="s">
        <v>12</v>
      </c>
      <c r="AR242" s="159"/>
      <c r="AS242" s="158" t="s">
        <v>12</v>
      </c>
      <c r="AT242" s="159"/>
      <c r="AU242" s="158" t="s">
        <v>12</v>
      </c>
      <c r="AV242" s="159"/>
      <c r="AW242" s="149" t="s">
        <v>12</v>
      </c>
      <c r="AX242" s="151"/>
      <c r="AY242" s="149"/>
      <c r="AZ242" s="150"/>
      <c r="BA242" s="149"/>
      <c r="BB242" s="150"/>
      <c r="BC242" s="149"/>
      <c r="BD242" s="151"/>
    </row>
    <row r="243" spans="1:56">
      <c r="A243" s="93"/>
      <c r="B243" s="19">
        <f>B242+1</f>
        <v>42627</v>
      </c>
      <c r="C243" s="21" t="s">
        <v>19</v>
      </c>
      <c r="D243" s="20" t="s">
        <v>53</v>
      </c>
      <c r="E243" s="160" t="s">
        <v>12</v>
      </c>
      <c r="F243" s="161"/>
      <c r="G243" s="154" t="s">
        <v>12</v>
      </c>
      <c r="H243" s="155"/>
      <c r="I243" s="154" t="s">
        <v>12</v>
      </c>
      <c r="J243" s="155"/>
      <c r="K243" s="154" t="s">
        <v>12</v>
      </c>
      <c r="L243" s="155"/>
      <c r="M243" s="156" t="s">
        <v>12</v>
      </c>
      <c r="N243" s="157"/>
      <c r="O243" s="158" t="s">
        <v>12</v>
      </c>
      <c r="P243" s="159"/>
      <c r="Q243" s="158" t="s">
        <v>12</v>
      </c>
      <c r="R243" s="159"/>
      <c r="S243" s="158" t="s">
        <v>12</v>
      </c>
      <c r="T243" s="159"/>
      <c r="U243" s="158" t="s">
        <v>12</v>
      </c>
      <c r="V243" s="159"/>
      <c r="W243" s="158" t="s">
        <v>12</v>
      </c>
      <c r="X243" s="159"/>
      <c r="Y243" s="158" t="s">
        <v>12</v>
      </c>
      <c r="Z243" s="159"/>
      <c r="AA243" s="158" t="s">
        <v>12</v>
      </c>
      <c r="AB243" s="159"/>
      <c r="AC243" s="158" t="s">
        <v>12</v>
      </c>
      <c r="AD243" s="159"/>
      <c r="AE243" s="158" t="s">
        <v>12</v>
      </c>
      <c r="AF243" s="159"/>
      <c r="AG243" s="158" t="s">
        <v>12</v>
      </c>
      <c r="AH243" s="159"/>
      <c r="AI243" s="158" t="s">
        <v>12</v>
      </c>
      <c r="AJ243" s="159"/>
      <c r="AK243" s="158" t="s">
        <v>12</v>
      </c>
      <c r="AL243" s="159"/>
      <c r="AM243" s="158" t="s">
        <v>12</v>
      </c>
      <c r="AN243" s="159"/>
      <c r="AO243" s="158" t="s">
        <v>12</v>
      </c>
      <c r="AP243" s="159"/>
      <c r="AQ243" s="158" t="s">
        <v>12</v>
      </c>
      <c r="AR243" s="159"/>
      <c r="AS243" s="158" t="s">
        <v>12</v>
      </c>
      <c r="AT243" s="159"/>
      <c r="AU243" s="158" t="s">
        <v>12</v>
      </c>
      <c r="AV243" s="159"/>
      <c r="AW243" s="149" t="s">
        <v>12</v>
      </c>
      <c r="AX243" s="151"/>
      <c r="AY243" s="149"/>
      <c r="AZ243" s="150"/>
      <c r="BA243" s="149"/>
      <c r="BB243" s="150"/>
      <c r="BC243" s="149"/>
      <c r="BD243" s="151"/>
    </row>
    <row r="244" spans="1:56">
      <c r="A244" s="93"/>
      <c r="B244" s="19">
        <f>B243+1</f>
        <v>42628</v>
      </c>
      <c r="C244" s="21" t="s">
        <v>18</v>
      </c>
      <c r="D244" s="20" t="s">
        <v>53</v>
      </c>
      <c r="E244" s="160" t="s">
        <v>12</v>
      </c>
      <c r="F244" s="161"/>
      <c r="G244" s="154" t="s">
        <v>12</v>
      </c>
      <c r="H244" s="155"/>
      <c r="I244" s="154" t="s">
        <v>12</v>
      </c>
      <c r="J244" s="155"/>
      <c r="K244" s="154" t="s">
        <v>12</v>
      </c>
      <c r="L244" s="155"/>
      <c r="M244" s="156" t="s">
        <v>12</v>
      </c>
      <c r="N244" s="157"/>
      <c r="O244" s="158" t="s">
        <v>12</v>
      </c>
      <c r="P244" s="159"/>
      <c r="Q244" s="158" t="s">
        <v>12</v>
      </c>
      <c r="R244" s="159"/>
      <c r="S244" s="158" t="s">
        <v>12</v>
      </c>
      <c r="T244" s="159"/>
      <c r="U244" s="158" t="s">
        <v>12</v>
      </c>
      <c r="V244" s="159"/>
      <c r="W244" s="158" t="s">
        <v>12</v>
      </c>
      <c r="X244" s="159"/>
      <c r="Y244" s="158" t="s">
        <v>12</v>
      </c>
      <c r="Z244" s="159"/>
      <c r="AA244" s="158" t="s">
        <v>12</v>
      </c>
      <c r="AB244" s="159"/>
      <c r="AC244" s="158" t="s">
        <v>12</v>
      </c>
      <c r="AD244" s="159"/>
      <c r="AE244" s="158" t="s">
        <v>12</v>
      </c>
      <c r="AF244" s="159"/>
      <c r="AG244" s="158" t="s">
        <v>12</v>
      </c>
      <c r="AH244" s="159"/>
      <c r="AI244" s="158" t="s">
        <v>12</v>
      </c>
      <c r="AJ244" s="159"/>
      <c r="AK244" s="158" t="s">
        <v>12</v>
      </c>
      <c r="AL244" s="159"/>
      <c r="AM244" s="158" t="s">
        <v>12</v>
      </c>
      <c r="AN244" s="159"/>
      <c r="AO244" s="158" t="s">
        <v>12</v>
      </c>
      <c r="AP244" s="159"/>
      <c r="AQ244" s="158" t="s">
        <v>12</v>
      </c>
      <c r="AR244" s="159"/>
      <c r="AS244" s="158" t="s">
        <v>12</v>
      </c>
      <c r="AT244" s="159"/>
      <c r="AU244" s="158" t="s">
        <v>12</v>
      </c>
      <c r="AV244" s="159"/>
      <c r="AW244" s="64" t="s">
        <v>12</v>
      </c>
      <c r="AX244" s="75" t="s">
        <v>12</v>
      </c>
      <c r="AY244" s="149"/>
      <c r="AZ244" s="150"/>
      <c r="BA244" s="149"/>
      <c r="BB244" s="150"/>
      <c r="BC244" s="149"/>
      <c r="BD244" s="151"/>
    </row>
    <row r="245" spans="1:56">
      <c r="A245" s="93"/>
      <c r="B245" s="19">
        <f>B244+1</f>
        <v>42629</v>
      </c>
      <c r="C245" s="21" t="s">
        <v>17</v>
      </c>
      <c r="D245" s="20" t="s">
        <v>53</v>
      </c>
      <c r="E245" s="160" t="s">
        <v>12</v>
      </c>
      <c r="F245" s="161"/>
      <c r="G245" s="154" t="s">
        <v>12</v>
      </c>
      <c r="H245" s="155"/>
      <c r="I245" s="154" t="s">
        <v>12</v>
      </c>
      <c r="J245" s="155"/>
      <c r="K245" s="154" t="s">
        <v>12</v>
      </c>
      <c r="L245" s="155"/>
      <c r="M245" s="156" t="s">
        <v>12</v>
      </c>
      <c r="N245" s="157"/>
      <c r="O245" s="158" t="s">
        <v>12</v>
      </c>
      <c r="P245" s="159"/>
      <c r="Q245" s="158" t="s">
        <v>12</v>
      </c>
      <c r="R245" s="159"/>
      <c r="S245" s="158" t="s">
        <v>12</v>
      </c>
      <c r="T245" s="159"/>
      <c r="U245" s="158" t="s">
        <v>12</v>
      </c>
      <c r="V245" s="159"/>
      <c r="W245" s="158" t="s">
        <v>12</v>
      </c>
      <c r="X245" s="159"/>
      <c r="Y245" s="158" t="s">
        <v>12</v>
      </c>
      <c r="Z245" s="159"/>
      <c r="AA245" s="158" t="s">
        <v>12</v>
      </c>
      <c r="AB245" s="159"/>
      <c r="AC245" s="158" t="s">
        <v>12</v>
      </c>
      <c r="AD245" s="159"/>
      <c r="AE245" s="158" t="s">
        <v>12</v>
      </c>
      <c r="AF245" s="159"/>
      <c r="AG245" s="158" t="s">
        <v>12</v>
      </c>
      <c r="AH245" s="159"/>
      <c r="AI245" s="158" t="s">
        <v>12</v>
      </c>
      <c r="AJ245" s="159"/>
      <c r="AK245" s="158" t="s">
        <v>12</v>
      </c>
      <c r="AL245" s="159"/>
      <c r="AM245" s="158" t="s">
        <v>12</v>
      </c>
      <c r="AN245" s="159"/>
      <c r="AO245" s="158" t="s">
        <v>12</v>
      </c>
      <c r="AP245" s="159"/>
      <c r="AQ245" s="158" t="s">
        <v>12</v>
      </c>
      <c r="AR245" s="159"/>
      <c r="AS245" s="158" t="s">
        <v>12</v>
      </c>
      <c r="AT245" s="159"/>
      <c r="AU245" s="158" t="s">
        <v>12</v>
      </c>
      <c r="AV245" s="159"/>
      <c r="AW245" s="64" t="s">
        <v>12</v>
      </c>
      <c r="AX245" s="75" t="s">
        <v>12</v>
      </c>
      <c r="AY245" s="149"/>
      <c r="AZ245" s="150"/>
      <c r="BA245" s="149"/>
      <c r="BB245" s="150"/>
      <c r="BC245" s="149"/>
      <c r="BD245" s="151"/>
    </row>
    <row r="246" spans="1:56">
      <c r="A246" s="93"/>
      <c r="B246" s="19">
        <f>B245+1</f>
        <v>42630</v>
      </c>
      <c r="C246" s="21" t="s">
        <v>16</v>
      </c>
      <c r="D246" s="17" t="s">
        <v>53</v>
      </c>
      <c r="E246" s="160" t="s">
        <v>12</v>
      </c>
      <c r="F246" s="161"/>
      <c r="G246" s="154" t="s">
        <v>12</v>
      </c>
      <c r="H246" s="155"/>
      <c r="I246" s="154" t="s">
        <v>12</v>
      </c>
      <c r="J246" s="155"/>
      <c r="K246" s="154" t="s">
        <v>12</v>
      </c>
      <c r="L246" s="155"/>
      <c r="M246" s="156" t="s">
        <v>12</v>
      </c>
      <c r="N246" s="157"/>
      <c r="O246" s="158" t="s">
        <v>12</v>
      </c>
      <c r="P246" s="159"/>
      <c r="Q246" s="158" t="s">
        <v>12</v>
      </c>
      <c r="R246" s="159"/>
      <c r="S246" s="158" t="s">
        <v>12</v>
      </c>
      <c r="T246" s="159"/>
      <c r="U246" s="158" t="s">
        <v>12</v>
      </c>
      <c r="V246" s="159"/>
      <c r="W246" s="158" t="s">
        <v>12</v>
      </c>
      <c r="X246" s="159"/>
      <c r="Y246" s="158" t="s">
        <v>12</v>
      </c>
      <c r="Z246" s="159"/>
      <c r="AA246" s="158" t="s">
        <v>12</v>
      </c>
      <c r="AB246" s="159"/>
      <c r="AC246" s="158" t="s">
        <v>12</v>
      </c>
      <c r="AD246" s="159"/>
      <c r="AE246" s="158" t="s">
        <v>12</v>
      </c>
      <c r="AF246" s="159"/>
      <c r="AG246" s="158" t="s">
        <v>12</v>
      </c>
      <c r="AH246" s="159"/>
      <c r="AI246" s="158" t="s">
        <v>12</v>
      </c>
      <c r="AJ246" s="159"/>
      <c r="AK246" s="158" t="s">
        <v>12</v>
      </c>
      <c r="AL246" s="159"/>
      <c r="AM246" s="158" t="s">
        <v>12</v>
      </c>
      <c r="AN246" s="159"/>
      <c r="AO246" s="158" t="s">
        <v>12</v>
      </c>
      <c r="AP246" s="159"/>
      <c r="AQ246" s="158" t="s">
        <v>12</v>
      </c>
      <c r="AR246" s="159"/>
      <c r="AS246" s="158" t="s">
        <v>12</v>
      </c>
      <c r="AT246" s="159"/>
      <c r="AU246" s="158" t="s">
        <v>12</v>
      </c>
      <c r="AV246" s="159"/>
      <c r="AW246" s="68" t="s">
        <v>12</v>
      </c>
      <c r="AX246" s="75" t="s">
        <v>12</v>
      </c>
      <c r="AY246" s="149"/>
      <c r="AZ246" s="150"/>
      <c r="BA246" s="149"/>
      <c r="BB246" s="150"/>
      <c r="BC246" s="149"/>
      <c r="BD246" s="151"/>
    </row>
    <row r="247" spans="1:56">
      <c r="A247" s="94">
        <f>A241+1</f>
        <v>38</v>
      </c>
      <c r="B247" s="19">
        <f>B246+2</f>
        <v>42632</v>
      </c>
      <c r="C247" s="18" t="s">
        <v>21</v>
      </c>
      <c r="D247" s="20" t="s">
        <v>15</v>
      </c>
      <c r="E247" s="160" t="s">
        <v>12</v>
      </c>
      <c r="F247" s="161"/>
      <c r="G247" s="154" t="s">
        <v>12</v>
      </c>
      <c r="H247" s="155"/>
      <c r="I247" s="154" t="s">
        <v>12</v>
      </c>
      <c r="J247" s="155"/>
      <c r="K247" s="154" t="s">
        <v>12</v>
      </c>
      <c r="L247" s="155"/>
      <c r="M247" s="156" t="s">
        <v>12</v>
      </c>
      <c r="N247" s="157"/>
      <c r="O247" s="158" t="s">
        <v>12</v>
      </c>
      <c r="P247" s="159"/>
      <c r="Q247" s="158" t="s">
        <v>12</v>
      </c>
      <c r="R247" s="159"/>
      <c r="S247" s="158" t="s">
        <v>12</v>
      </c>
      <c r="T247" s="159"/>
      <c r="U247" s="158" t="s">
        <v>12</v>
      </c>
      <c r="V247" s="159"/>
      <c r="W247" s="158" t="s">
        <v>12</v>
      </c>
      <c r="X247" s="159"/>
      <c r="Y247" s="158" t="s">
        <v>12</v>
      </c>
      <c r="Z247" s="159"/>
      <c r="AA247" s="158" t="s">
        <v>12</v>
      </c>
      <c r="AB247" s="159"/>
      <c r="AC247" s="158" t="s">
        <v>12</v>
      </c>
      <c r="AD247" s="159"/>
      <c r="AE247" s="158" t="s">
        <v>12</v>
      </c>
      <c r="AF247" s="159"/>
      <c r="AG247" s="158" t="s">
        <v>12</v>
      </c>
      <c r="AH247" s="159"/>
      <c r="AI247" s="158" t="s">
        <v>12</v>
      </c>
      <c r="AJ247" s="159"/>
      <c r="AK247" s="158" t="s">
        <v>12</v>
      </c>
      <c r="AL247" s="159"/>
      <c r="AM247" s="158" t="s">
        <v>12</v>
      </c>
      <c r="AN247" s="159"/>
      <c r="AO247" s="158" t="s">
        <v>12</v>
      </c>
      <c r="AP247" s="159"/>
      <c r="AQ247" s="158" t="s">
        <v>12</v>
      </c>
      <c r="AR247" s="159"/>
      <c r="AS247" s="158"/>
      <c r="AT247" s="159"/>
      <c r="AU247" s="158" t="s">
        <v>12</v>
      </c>
      <c r="AV247" s="159"/>
      <c r="AW247" s="149" t="s">
        <v>12</v>
      </c>
      <c r="AX247" s="151"/>
      <c r="AY247" s="149"/>
      <c r="AZ247" s="150"/>
      <c r="BA247" s="149"/>
      <c r="BB247" s="150"/>
      <c r="BC247" s="149"/>
      <c r="BD247" s="151"/>
    </row>
    <row r="248" spans="1:56">
      <c r="A248" s="94"/>
      <c r="B248" s="19">
        <f>B247+1</f>
        <v>42633</v>
      </c>
      <c r="C248" s="18" t="s">
        <v>20</v>
      </c>
      <c r="D248" s="20" t="s">
        <v>15</v>
      </c>
      <c r="E248" s="160" t="s">
        <v>12</v>
      </c>
      <c r="F248" s="161"/>
      <c r="G248" s="154" t="s">
        <v>12</v>
      </c>
      <c r="H248" s="155"/>
      <c r="I248" s="154" t="s">
        <v>12</v>
      </c>
      <c r="J248" s="155"/>
      <c r="K248" s="154" t="s">
        <v>12</v>
      </c>
      <c r="L248" s="155"/>
      <c r="M248" s="156" t="s">
        <v>12</v>
      </c>
      <c r="N248" s="157"/>
      <c r="O248" s="158" t="s">
        <v>12</v>
      </c>
      <c r="P248" s="159"/>
      <c r="Q248" s="158" t="s">
        <v>12</v>
      </c>
      <c r="R248" s="159"/>
      <c r="S248" s="158" t="s">
        <v>12</v>
      </c>
      <c r="T248" s="159"/>
      <c r="U248" s="158" t="s">
        <v>12</v>
      </c>
      <c r="V248" s="159"/>
      <c r="W248" s="158" t="s">
        <v>12</v>
      </c>
      <c r="X248" s="159"/>
      <c r="Y248" s="158" t="s">
        <v>12</v>
      </c>
      <c r="Z248" s="159"/>
      <c r="AA248" s="158" t="s">
        <v>12</v>
      </c>
      <c r="AB248" s="159"/>
      <c r="AC248" s="158" t="s">
        <v>12</v>
      </c>
      <c r="AD248" s="159"/>
      <c r="AE248" s="158" t="s">
        <v>12</v>
      </c>
      <c r="AF248" s="159"/>
      <c r="AG248" s="158" t="s">
        <v>12</v>
      </c>
      <c r="AH248" s="159"/>
      <c r="AI248" s="158" t="s">
        <v>12</v>
      </c>
      <c r="AJ248" s="159"/>
      <c r="AK248" s="158" t="s">
        <v>12</v>
      </c>
      <c r="AL248" s="159"/>
      <c r="AM248" s="158" t="s">
        <v>12</v>
      </c>
      <c r="AN248" s="159"/>
      <c r="AO248" s="158" t="s">
        <v>12</v>
      </c>
      <c r="AP248" s="159"/>
      <c r="AQ248" s="158" t="s">
        <v>12</v>
      </c>
      <c r="AR248" s="159"/>
      <c r="AS248" s="158" t="s">
        <v>12</v>
      </c>
      <c r="AT248" s="159"/>
      <c r="AU248" s="158" t="s">
        <v>12</v>
      </c>
      <c r="AV248" s="159"/>
      <c r="AW248" s="149" t="s">
        <v>12</v>
      </c>
      <c r="AX248" s="151"/>
      <c r="AY248" s="149"/>
      <c r="AZ248" s="150"/>
      <c r="BA248" s="149"/>
      <c r="BB248" s="150"/>
      <c r="BC248" s="149"/>
      <c r="BD248" s="151"/>
    </row>
    <row r="249" spans="1:56">
      <c r="A249" s="94"/>
      <c r="B249" s="19">
        <f>B248+1</f>
        <v>42634</v>
      </c>
      <c r="C249" s="18" t="s">
        <v>19</v>
      </c>
      <c r="D249" s="20" t="s">
        <v>15</v>
      </c>
      <c r="E249" s="160" t="s">
        <v>12</v>
      </c>
      <c r="F249" s="161"/>
      <c r="G249" s="154" t="s">
        <v>12</v>
      </c>
      <c r="H249" s="155"/>
      <c r="I249" s="154" t="s">
        <v>12</v>
      </c>
      <c r="J249" s="155"/>
      <c r="K249" s="154" t="s">
        <v>12</v>
      </c>
      <c r="L249" s="155"/>
      <c r="M249" s="156" t="s">
        <v>12</v>
      </c>
      <c r="N249" s="157"/>
      <c r="O249" s="158" t="s">
        <v>12</v>
      </c>
      <c r="P249" s="159"/>
      <c r="Q249" s="158" t="s">
        <v>12</v>
      </c>
      <c r="R249" s="159"/>
      <c r="S249" s="158" t="s">
        <v>12</v>
      </c>
      <c r="T249" s="159"/>
      <c r="U249" s="158" t="s">
        <v>12</v>
      </c>
      <c r="V249" s="159"/>
      <c r="W249" s="158" t="s">
        <v>12</v>
      </c>
      <c r="X249" s="159"/>
      <c r="Y249" s="158" t="s">
        <v>12</v>
      </c>
      <c r="Z249" s="159"/>
      <c r="AA249" s="158" t="s">
        <v>12</v>
      </c>
      <c r="AB249" s="159"/>
      <c r="AC249" s="158" t="s">
        <v>12</v>
      </c>
      <c r="AD249" s="159"/>
      <c r="AE249" s="158" t="s">
        <v>12</v>
      </c>
      <c r="AF249" s="159"/>
      <c r="AG249" s="158" t="s">
        <v>12</v>
      </c>
      <c r="AH249" s="159"/>
      <c r="AI249" s="158" t="s">
        <v>12</v>
      </c>
      <c r="AJ249" s="159"/>
      <c r="AK249" s="158"/>
      <c r="AL249" s="159"/>
      <c r="AM249" s="158" t="s">
        <v>12</v>
      </c>
      <c r="AN249" s="159"/>
      <c r="AO249" s="158" t="s">
        <v>12</v>
      </c>
      <c r="AP249" s="159"/>
      <c r="AQ249" s="158" t="s">
        <v>12</v>
      </c>
      <c r="AR249" s="159"/>
      <c r="AS249" s="158" t="s">
        <v>12</v>
      </c>
      <c r="AT249" s="159"/>
      <c r="AU249" s="158" t="s">
        <v>12</v>
      </c>
      <c r="AV249" s="159"/>
      <c r="AW249" s="64" t="s">
        <v>12</v>
      </c>
      <c r="AX249" s="75" t="s">
        <v>12</v>
      </c>
      <c r="AY249" s="149"/>
      <c r="AZ249" s="150"/>
      <c r="BA249" s="149"/>
      <c r="BB249" s="150"/>
      <c r="BC249" s="149"/>
      <c r="BD249" s="151"/>
    </row>
    <row r="250" spans="1:56">
      <c r="A250" s="94"/>
      <c r="B250" s="19">
        <f>B249+1</f>
        <v>42635</v>
      </c>
      <c r="C250" s="18" t="s">
        <v>18</v>
      </c>
      <c r="D250" s="20" t="s">
        <v>15</v>
      </c>
      <c r="E250" s="160" t="s">
        <v>12</v>
      </c>
      <c r="F250" s="161"/>
      <c r="G250" s="154" t="s">
        <v>12</v>
      </c>
      <c r="H250" s="155"/>
      <c r="I250" s="154" t="s">
        <v>12</v>
      </c>
      <c r="J250" s="155"/>
      <c r="K250" s="154" t="s">
        <v>12</v>
      </c>
      <c r="L250" s="155"/>
      <c r="M250" s="156" t="s">
        <v>12</v>
      </c>
      <c r="N250" s="157"/>
      <c r="O250" s="158" t="s">
        <v>12</v>
      </c>
      <c r="P250" s="159"/>
      <c r="Q250" s="158" t="s">
        <v>12</v>
      </c>
      <c r="R250" s="159"/>
      <c r="S250" s="158" t="s">
        <v>12</v>
      </c>
      <c r="T250" s="159"/>
      <c r="U250" s="158" t="s">
        <v>12</v>
      </c>
      <c r="V250" s="159"/>
      <c r="W250" s="158" t="s">
        <v>12</v>
      </c>
      <c r="X250" s="159"/>
      <c r="Y250" s="158" t="s">
        <v>12</v>
      </c>
      <c r="Z250" s="159"/>
      <c r="AA250" s="158" t="s">
        <v>12</v>
      </c>
      <c r="AB250" s="159"/>
      <c r="AC250" s="158" t="s">
        <v>12</v>
      </c>
      <c r="AD250" s="159"/>
      <c r="AE250" s="158" t="s">
        <v>12</v>
      </c>
      <c r="AF250" s="159"/>
      <c r="AG250" s="158" t="s">
        <v>12</v>
      </c>
      <c r="AH250" s="159"/>
      <c r="AI250" s="158" t="s">
        <v>12</v>
      </c>
      <c r="AJ250" s="159"/>
      <c r="AK250" s="158"/>
      <c r="AL250" s="159"/>
      <c r="AM250" s="158" t="s">
        <v>12</v>
      </c>
      <c r="AN250" s="159"/>
      <c r="AO250" s="158" t="s">
        <v>12</v>
      </c>
      <c r="AP250" s="159"/>
      <c r="AQ250" s="158" t="s">
        <v>12</v>
      </c>
      <c r="AR250" s="159"/>
      <c r="AS250" s="158" t="s">
        <v>12</v>
      </c>
      <c r="AT250" s="159"/>
      <c r="AU250" s="158" t="s">
        <v>12</v>
      </c>
      <c r="AV250" s="159"/>
      <c r="AW250" s="64" t="s">
        <v>12</v>
      </c>
      <c r="AX250" s="75" t="s">
        <v>12</v>
      </c>
      <c r="AY250" s="149"/>
      <c r="AZ250" s="150"/>
      <c r="BA250" s="149"/>
      <c r="BB250" s="150"/>
      <c r="BC250" s="149"/>
      <c r="BD250" s="151"/>
    </row>
    <row r="251" spans="1:56">
      <c r="A251" s="94"/>
      <c r="B251" s="19">
        <f>B250+1</f>
        <v>42636</v>
      </c>
      <c r="C251" s="18" t="s">
        <v>17</v>
      </c>
      <c r="D251" s="20" t="s">
        <v>15</v>
      </c>
      <c r="E251" s="160" t="s">
        <v>12</v>
      </c>
      <c r="F251" s="161"/>
      <c r="G251" s="154" t="s">
        <v>12</v>
      </c>
      <c r="H251" s="155"/>
      <c r="I251" s="154" t="s">
        <v>12</v>
      </c>
      <c r="J251" s="155"/>
      <c r="K251" s="154" t="s">
        <v>12</v>
      </c>
      <c r="L251" s="155"/>
      <c r="M251" s="156" t="s">
        <v>12</v>
      </c>
      <c r="N251" s="157"/>
      <c r="O251" s="158" t="s">
        <v>12</v>
      </c>
      <c r="P251" s="159"/>
      <c r="Q251" s="158" t="s">
        <v>12</v>
      </c>
      <c r="R251" s="159"/>
      <c r="S251" s="158" t="s">
        <v>12</v>
      </c>
      <c r="T251" s="159"/>
      <c r="U251" s="158" t="s">
        <v>12</v>
      </c>
      <c r="V251" s="159"/>
      <c r="W251" s="158" t="s">
        <v>12</v>
      </c>
      <c r="X251" s="159"/>
      <c r="Y251" s="158" t="s">
        <v>12</v>
      </c>
      <c r="Z251" s="159"/>
      <c r="AA251" s="158" t="s">
        <v>12</v>
      </c>
      <c r="AB251" s="159"/>
      <c r="AC251" s="158" t="s">
        <v>12</v>
      </c>
      <c r="AD251" s="159"/>
      <c r="AE251" s="158" t="s">
        <v>12</v>
      </c>
      <c r="AF251" s="159"/>
      <c r="AG251" s="158" t="s">
        <v>12</v>
      </c>
      <c r="AH251" s="159"/>
      <c r="AI251" s="158" t="s">
        <v>12</v>
      </c>
      <c r="AJ251" s="159"/>
      <c r="AK251" s="158"/>
      <c r="AL251" s="159"/>
      <c r="AM251" s="158" t="s">
        <v>12</v>
      </c>
      <c r="AN251" s="159"/>
      <c r="AO251" s="158" t="s">
        <v>12</v>
      </c>
      <c r="AP251" s="159"/>
      <c r="AQ251" s="158" t="s">
        <v>12</v>
      </c>
      <c r="AR251" s="159"/>
      <c r="AS251" s="158" t="s">
        <v>12</v>
      </c>
      <c r="AT251" s="159"/>
      <c r="AU251" s="158" t="s">
        <v>12</v>
      </c>
      <c r="AV251" s="159"/>
      <c r="AW251" s="64" t="s">
        <v>12</v>
      </c>
      <c r="AX251" s="75" t="s">
        <v>12</v>
      </c>
      <c r="AY251" s="149"/>
      <c r="AZ251" s="150"/>
      <c r="BA251" s="149"/>
      <c r="BB251" s="150"/>
      <c r="BC251" s="149"/>
      <c r="BD251" s="151"/>
    </row>
    <row r="252" spans="1:56">
      <c r="A252" s="94"/>
      <c r="B252" s="19">
        <f>B251+1</f>
        <v>42637</v>
      </c>
      <c r="C252" s="18" t="s">
        <v>16</v>
      </c>
      <c r="D252" s="17" t="s">
        <v>15</v>
      </c>
      <c r="E252" s="160" t="s">
        <v>12</v>
      </c>
      <c r="F252" s="161"/>
      <c r="G252" s="154" t="s">
        <v>12</v>
      </c>
      <c r="H252" s="155"/>
      <c r="I252" s="154" t="s">
        <v>12</v>
      </c>
      <c r="J252" s="155"/>
      <c r="K252" s="154" t="s">
        <v>12</v>
      </c>
      <c r="L252" s="155"/>
      <c r="M252" s="156" t="s">
        <v>12</v>
      </c>
      <c r="N252" s="157"/>
      <c r="O252" s="158" t="s">
        <v>12</v>
      </c>
      <c r="P252" s="159"/>
      <c r="Q252" s="158" t="s">
        <v>12</v>
      </c>
      <c r="R252" s="159"/>
      <c r="S252" s="158" t="s">
        <v>12</v>
      </c>
      <c r="T252" s="159"/>
      <c r="U252" s="158" t="s">
        <v>12</v>
      </c>
      <c r="V252" s="159"/>
      <c r="W252" s="158" t="s">
        <v>12</v>
      </c>
      <c r="X252" s="159"/>
      <c r="Y252" s="158" t="s">
        <v>12</v>
      </c>
      <c r="Z252" s="159"/>
      <c r="AA252" s="158" t="s">
        <v>12</v>
      </c>
      <c r="AB252" s="159"/>
      <c r="AC252" s="158" t="s">
        <v>12</v>
      </c>
      <c r="AD252" s="159"/>
      <c r="AE252" s="158" t="s">
        <v>12</v>
      </c>
      <c r="AF252" s="159"/>
      <c r="AG252" s="158" t="s">
        <v>12</v>
      </c>
      <c r="AH252" s="159"/>
      <c r="AI252" s="158" t="s">
        <v>12</v>
      </c>
      <c r="AJ252" s="159"/>
      <c r="AK252" s="158"/>
      <c r="AL252" s="159"/>
      <c r="AM252" s="158" t="s">
        <v>12</v>
      </c>
      <c r="AN252" s="159"/>
      <c r="AO252" s="158" t="s">
        <v>12</v>
      </c>
      <c r="AP252" s="159"/>
      <c r="AQ252" s="158" t="s">
        <v>12</v>
      </c>
      <c r="AR252" s="159"/>
      <c r="AS252" s="158" t="s">
        <v>12</v>
      </c>
      <c r="AT252" s="159"/>
      <c r="AU252" s="158" t="s">
        <v>12</v>
      </c>
      <c r="AV252" s="159"/>
      <c r="AW252" s="68" t="s">
        <v>12</v>
      </c>
      <c r="AX252" s="75" t="s">
        <v>12</v>
      </c>
      <c r="AY252" s="149"/>
      <c r="AZ252" s="150"/>
      <c r="BA252" s="149"/>
      <c r="BB252" s="150"/>
      <c r="BC252" s="149"/>
      <c r="BD252" s="151"/>
    </row>
    <row r="253" spans="1:56">
      <c r="A253" s="93">
        <f>A247+1</f>
        <v>39</v>
      </c>
      <c r="B253" s="19">
        <f>B252+2</f>
        <v>42639</v>
      </c>
      <c r="C253" s="21" t="s">
        <v>21</v>
      </c>
      <c r="D253" s="20" t="s">
        <v>9</v>
      </c>
      <c r="E253" s="160" t="s">
        <v>12</v>
      </c>
      <c r="F253" s="161"/>
      <c r="G253" s="154"/>
      <c r="H253" s="155"/>
      <c r="I253" s="154"/>
      <c r="J253" s="155"/>
      <c r="K253" s="154"/>
      <c r="L253" s="155"/>
      <c r="M253" s="156"/>
      <c r="N253" s="157"/>
      <c r="O253" s="158"/>
      <c r="P253" s="159"/>
      <c r="Q253" s="158"/>
      <c r="R253" s="159"/>
      <c r="S253" s="158"/>
      <c r="T253" s="159"/>
      <c r="U253" s="158"/>
      <c r="V253" s="159"/>
      <c r="W253" s="158"/>
      <c r="X253" s="159"/>
      <c r="Y253" s="158"/>
      <c r="Z253" s="159"/>
      <c r="AA253" s="158"/>
      <c r="AB253" s="159"/>
      <c r="AC253" s="158"/>
      <c r="AD253" s="159"/>
      <c r="AE253" s="158"/>
      <c r="AF253" s="159"/>
      <c r="AG253" s="158"/>
      <c r="AH253" s="159"/>
      <c r="AI253" s="158"/>
      <c r="AJ253" s="159"/>
      <c r="AK253" s="158"/>
      <c r="AL253" s="159"/>
      <c r="AM253" s="158"/>
      <c r="AN253" s="159"/>
      <c r="AO253" s="158"/>
      <c r="AP253" s="159"/>
      <c r="AQ253" s="158" t="s">
        <v>12</v>
      </c>
      <c r="AR253" s="159"/>
      <c r="AS253" s="158"/>
      <c r="AT253" s="159"/>
      <c r="AU253" s="158" t="s">
        <v>12</v>
      </c>
      <c r="AV253" s="159"/>
      <c r="AW253" s="158"/>
      <c r="AX253" s="159"/>
      <c r="AY253" s="149"/>
      <c r="AZ253" s="150"/>
      <c r="BA253" s="149"/>
      <c r="BB253" s="150"/>
      <c r="BC253" s="149"/>
      <c r="BD253" s="151"/>
    </row>
    <row r="254" spans="1:56">
      <c r="A254" s="93"/>
      <c r="B254" s="19">
        <f>B253+1</f>
        <v>42640</v>
      </c>
      <c r="C254" s="21" t="s">
        <v>20</v>
      </c>
      <c r="D254" s="20" t="s">
        <v>9</v>
      </c>
      <c r="E254" s="160" t="s">
        <v>12</v>
      </c>
      <c r="F254" s="161"/>
      <c r="G254" s="154"/>
      <c r="H254" s="155"/>
      <c r="I254" s="154"/>
      <c r="J254" s="155"/>
      <c r="K254" s="154"/>
      <c r="L254" s="155"/>
      <c r="M254" s="156"/>
      <c r="N254" s="157"/>
      <c r="O254" s="158"/>
      <c r="P254" s="159"/>
      <c r="Q254" s="158"/>
      <c r="R254" s="159"/>
      <c r="S254" s="158"/>
      <c r="T254" s="159"/>
      <c r="U254" s="158"/>
      <c r="V254" s="159"/>
      <c r="W254" s="158"/>
      <c r="X254" s="159"/>
      <c r="Y254" s="158"/>
      <c r="Z254" s="159"/>
      <c r="AA254" s="158"/>
      <c r="AB254" s="159"/>
      <c r="AC254" s="158"/>
      <c r="AD254" s="159"/>
      <c r="AE254" s="158"/>
      <c r="AF254" s="159"/>
      <c r="AG254" s="158"/>
      <c r="AH254" s="159"/>
      <c r="AI254" s="158"/>
      <c r="AJ254" s="159"/>
      <c r="AK254" s="158"/>
      <c r="AL254" s="159"/>
      <c r="AM254" s="158"/>
      <c r="AN254" s="159"/>
      <c r="AO254" s="158"/>
      <c r="AP254" s="159"/>
      <c r="AQ254" s="158" t="s">
        <v>12</v>
      </c>
      <c r="AR254" s="159"/>
      <c r="AS254" s="158"/>
      <c r="AT254" s="159"/>
      <c r="AU254" s="158" t="s">
        <v>12</v>
      </c>
      <c r="AV254" s="159"/>
      <c r="AW254" s="158"/>
      <c r="AX254" s="159"/>
      <c r="AY254" s="149"/>
      <c r="AZ254" s="150"/>
      <c r="BA254" s="149"/>
      <c r="BB254" s="150"/>
      <c r="BC254" s="149"/>
      <c r="BD254" s="151"/>
    </row>
    <row r="255" spans="1:56">
      <c r="A255" s="93"/>
      <c r="B255" s="19">
        <f>B254+1</f>
        <v>42641</v>
      </c>
      <c r="C255" s="21" t="s">
        <v>19</v>
      </c>
      <c r="D255" s="20" t="s">
        <v>9</v>
      </c>
      <c r="E255" s="160" t="s">
        <v>12</v>
      </c>
      <c r="F255" s="161"/>
      <c r="G255" s="154"/>
      <c r="H255" s="155"/>
      <c r="I255" s="154"/>
      <c r="J255" s="155"/>
      <c r="K255" s="154"/>
      <c r="L255" s="155"/>
      <c r="M255" s="156"/>
      <c r="N255" s="157"/>
      <c r="O255" s="158"/>
      <c r="P255" s="159"/>
      <c r="Q255" s="158"/>
      <c r="R255" s="159"/>
      <c r="S255" s="158"/>
      <c r="T255" s="159"/>
      <c r="U255" s="158"/>
      <c r="V255" s="159"/>
      <c r="W255" s="158"/>
      <c r="X255" s="159"/>
      <c r="Y255" s="158"/>
      <c r="Z255" s="159"/>
      <c r="AA255" s="158"/>
      <c r="AB255" s="159"/>
      <c r="AC255" s="158"/>
      <c r="AD255" s="159"/>
      <c r="AE255" s="158"/>
      <c r="AF255" s="159"/>
      <c r="AG255" s="158"/>
      <c r="AH255" s="159"/>
      <c r="AI255" s="158"/>
      <c r="AJ255" s="159"/>
      <c r="AK255" s="158"/>
      <c r="AL255" s="159"/>
      <c r="AM255" s="158"/>
      <c r="AN255" s="159"/>
      <c r="AO255" s="158"/>
      <c r="AP255" s="159"/>
      <c r="AQ255" s="158" t="s">
        <v>12</v>
      </c>
      <c r="AR255" s="159"/>
      <c r="AS255" s="158"/>
      <c r="AT255" s="159"/>
      <c r="AU255" s="158" t="s">
        <v>12</v>
      </c>
      <c r="AV255" s="159"/>
      <c r="AW255" s="158"/>
      <c r="AX255" s="159"/>
      <c r="AY255" s="149"/>
      <c r="AZ255" s="150"/>
      <c r="BA255" s="149"/>
      <c r="BB255" s="150"/>
      <c r="BC255" s="149"/>
      <c r="BD255" s="151"/>
    </row>
    <row r="256" spans="1:56">
      <c r="A256" s="93"/>
      <c r="B256" s="19">
        <f>B255+1</f>
        <v>42642</v>
      </c>
      <c r="C256" s="21" t="s">
        <v>18</v>
      </c>
      <c r="D256" s="20" t="s">
        <v>9</v>
      </c>
      <c r="E256" s="160" t="s">
        <v>12</v>
      </c>
      <c r="F256" s="161"/>
      <c r="G256" s="154"/>
      <c r="H256" s="155"/>
      <c r="I256" s="154"/>
      <c r="J256" s="155"/>
      <c r="K256" s="154"/>
      <c r="L256" s="155"/>
      <c r="M256" s="156"/>
      <c r="N256" s="157"/>
      <c r="O256" s="158"/>
      <c r="P256" s="159"/>
      <c r="Q256" s="158"/>
      <c r="R256" s="159"/>
      <c r="S256" s="158"/>
      <c r="T256" s="159"/>
      <c r="U256" s="158"/>
      <c r="V256" s="159"/>
      <c r="W256" s="158"/>
      <c r="X256" s="159"/>
      <c r="Y256" s="158"/>
      <c r="Z256" s="159"/>
      <c r="AA256" s="158"/>
      <c r="AB256" s="159"/>
      <c r="AC256" s="158"/>
      <c r="AD256" s="159"/>
      <c r="AE256" s="158"/>
      <c r="AF256" s="159"/>
      <c r="AG256" s="158"/>
      <c r="AH256" s="159"/>
      <c r="AI256" s="158"/>
      <c r="AJ256" s="159"/>
      <c r="AK256" s="158"/>
      <c r="AL256" s="159"/>
      <c r="AM256" s="158"/>
      <c r="AN256" s="159"/>
      <c r="AO256" s="158"/>
      <c r="AP256" s="159"/>
      <c r="AQ256" s="158" t="s">
        <v>12</v>
      </c>
      <c r="AR256" s="159"/>
      <c r="AS256" s="158"/>
      <c r="AT256" s="159"/>
      <c r="AU256" s="158"/>
      <c r="AV256" s="159"/>
      <c r="AW256" s="158"/>
      <c r="AX256" s="159"/>
      <c r="AY256" s="149"/>
      <c r="AZ256" s="150"/>
      <c r="BA256" s="149"/>
      <c r="BB256" s="150"/>
      <c r="BC256" s="149"/>
      <c r="BD256" s="151"/>
    </row>
    <row r="257" spans="1:56">
      <c r="A257" s="93"/>
      <c r="B257" s="19">
        <f>B256+1</f>
        <v>42643</v>
      </c>
      <c r="C257" s="21" t="s">
        <v>17</v>
      </c>
      <c r="D257" s="20" t="s">
        <v>9</v>
      </c>
      <c r="E257" s="160" t="s">
        <v>12</v>
      </c>
      <c r="F257" s="161"/>
      <c r="G257" s="154"/>
      <c r="H257" s="155"/>
      <c r="I257" s="154"/>
      <c r="J257" s="155"/>
      <c r="K257" s="154"/>
      <c r="L257" s="155"/>
      <c r="M257" s="156"/>
      <c r="N257" s="157"/>
      <c r="O257" s="158"/>
      <c r="P257" s="159"/>
      <c r="Q257" s="158"/>
      <c r="R257" s="159"/>
      <c r="S257" s="158"/>
      <c r="T257" s="159"/>
      <c r="U257" s="158"/>
      <c r="V257" s="159"/>
      <c r="W257" s="158"/>
      <c r="X257" s="159"/>
      <c r="Y257" s="158"/>
      <c r="Z257" s="159"/>
      <c r="AA257" s="158"/>
      <c r="AB257" s="159"/>
      <c r="AC257" s="158"/>
      <c r="AD257" s="159"/>
      <c r="AE257" s="158"/>
      <c r="AF257" s="159"/>
      <c r="AG257" s="158"/>
      <c r="AH257" s="159"/>
      <c r="AI257" s="158"/>
      <c r="AJ257" s="159"/>
      <c r="AK257" s="158"/>
      <c r="AL257" s="159"/>
      <c r="AM257" s="158"/>
      <c r="AN257" s="159"/>
      <c r="AO257" s="158"/>
      <c r="AP257" s="159"/>
      <c r="AQ257" s="158" t="s">
        <v>12</v>
      </c>
      <c r="AR257" s="159"/>
      <c r="AS257" s="158"/>
      <c r="AT257" s="159"/>
      <c r="AU257" s="158"/>
      <c r="AV257" s="159"/>
      <c r="AW257" s="158"/>
      <c r="AX257" s="159"/>
      <c r="AY257" s="149"/>
      <c r="AZ257" s="150"/>
      <c r="BA257" s="149"/>
      <c r="BB257" s="150"/>
      <c r="BC257" s="149"/>
      <c r="BD257" s="151"/>
    </row>
    <row r="258" spans="1:56">
      <c r="A258" s="93"/>
      <c r="B258" s="19">
        <f>B257+1</f>
        <v>42644</v>
      </c>
      <c r="C258" s="21" t="s">
        <v>16</v>
      </c>
      <c r="D258" s="17" t="s">
        <v>9</v>
      </c>
      <c r="E258" s="160"/>
      <c r="F258" s="161"/>
      <c r="G258" s="154"/>
      <c r="H258" s="155"/>
      <c r="I258" s="154"/>
      <c r="J258" s="155"/>
      <c r="K258" s="154"/>
      <c r="L258" s="155"/>
      <c r="M258" s="156"/>
      <c r="N258" s="157"/>
      <c r="O258" s="158"/>
      <c r="P258" s="159"/>
      <c r="Q258" s="158" t="s">
        <v>12</v>
      </c>
      <c r="R258" s="159"/>
      <c r="S258" s="158" t="s">
        <v>12</v>
      </c>
      <c r="T258" s="159"/>
      <c r="U258" s="158" t="s">
        <v>12</v>
      </c>
      <c r="V258" s="159"/>
      <c r="W258" s="158" t="s">
        <v>12</v>
      </c>
      <c r="X258" s="159"/>
      <c r="Y258" s="158" t="s">
        <v>12</v>
      </c>
      <c r="Z258" s="159"/>
      <c r="AA258" s="158" t="s">
        <v>12</v>
      </c>
      <c r="AB258" s="159"/>
      <c r="AC258" s="158" t="s">
        <v>12</v>
      </c>
      <c r="AD258" s="159"/>
      <c r="AE258" s="158"/>
      <c r="AF258" s="159"/>
      <c r="AG258" s="158"/>
      <c r="AH258" s="159"/>
      <c r="AI258" s="158"/>
      <c r="AJ258" s="159"/>
      <c r="AK258" s="158"/>
      <c r="AL258" s="159"/>
      <c r="AM258" s="158"/>
      <c r="AN258" s="159"/>
      <c r="AO258" s="158" t="s">
        <v>12</v>
      </c>
      <c r="AP258" s="159"/>
      <c r="AQ258" s="158" t="s">
        <v>12</v>
      </c>
      <c r="AR258" s="159"/>
      <c r="AS258" s="158" t="s">
        <v>12</v>
      </c>
      <c r="AT258" s="159"/>
      <c r="AU258" s="158" t="s">
        <v>12</v>
      </c>
      <c r="AV258" s="159"/>
      <c r="AW258" s="199" t="s">
        <v>12</v>
      </c>
      <c r="AX258" s="200"/>
      <c r="AY258" s="149"/>
      <c r="AZ258" s="150"/>
      <c r="BA258" s="149"/>
      <c r="BB258" s="150"/>
      <c r="BC258" s="149"/>
      <c r="BD258" s="151"/>
    </row>
    <row r="259" spans="1:56">
      <c r="A259" s="94">
        <f>A253+1</f>
        <v>40</v>
      </c>
      <c r="B259" s="19">
        <f>B258+2</f>
        <v>42646</v>
      </c>
      <c r="C259" s="18" t="s">
        <v>21</v>
      </c>
      <c r="D259" s="20" t="s">
        <v>53</v>
      </c>
      <c r="E259" s="160"/>
      <c r="F259" s="161"/>
      <c r="G259" s="154"/>
      <c r="H259" s="155"/>
      <c r="I259" s="154"/>
      <c r="J259" s="155"/>
      <c r="K259" s="154"/>
      <c r="L259" s="155"/>
      <c r="M259" s="156"/>
      <c r="N259" s="157"/>
      <c r="O259" s="158"/>
      <c r="P259" s="159"/>
      <c r="Q259" s="158"/>
      <c r="R259" s="159"/>
      <c r="S259" s="158"/>
      <c r="T259" s="159"/>
      <c r="U259" s="158"/>
      <c r="V259" s="159"/>
      <c r="W259" s="158"/>
      <c r="X259" s="159"/>
      <c r="Y259" s="158"/>
      <c r="Z259" s="159"/>
      <c r="AA259" s="158"/>
      <c r="AB259" s="159"/>
      <c r="AC259" s="158"/>
      <c r="AD259" s="159"/>
      <c r="AE259" s="158"/>
      <c r="AF259" s="159"/>
      <c r="AG259" s="158"/>
      <c r="AH259" s="159"/>
      <c r="AI259" s="158"/>
      <c r="AJ259" s="159"/>
      <c r="AK259" s="158"/>
      <c r="AL259" s="159"/>
      <c r="AM259" s="158"/>
      <c r="AN259" s="159"/>
      <c r="AO259" s="158"/>
      <c r="AP259" s="159"/>
      <c r="AQ259" s="158" t="s">
        <v>12</v>
      </c>
      <c r="AR259" s="159"/>
      <c r="AS259" s="158" t="s">
        <v>12</v>
      </c>
      <c r="AT259" s="159"/>
      <c r="AU259" s="158"/>
      <c r="AV259" s="159"/>
      <c r="AW259" s="199"/>
      <c r="AX259" s="200"/>
      <c r="AY259" s="149"/>
      <c r="AZ259" s="150"/>
      <c r="BA259" s="149"/>
      <c r="BB259" s="150"/>
      <c r="BC259" s="149"/>
      <c r="BD259" s="151"/>
    </row>
    <row r="260" spans="1:56">
      <c r="A260" s="94"/>
      <c r="B260" s="19">
        <f>B259+1</f>
        <v>42647</v>
      </c>
      <c r="C260" s="18" t="s">
        <v>20</v>
      </c>
      <c r="D260" s="20" t="s">
        <v>53</v>
      </c>
      <c r="E260" s="160"/>
      <c r="F260" s="161"/>
      <c r="G260" s="154"/>
      <c r="H260" s="155"/>
      <c r="I260" s="154"/>
      <c r="J260" s="155"/>
      <c r="K260" s="154"/>
      <c r="L260" s="155"/>
      <c r="M260" s="156"/>
      <c r="N260" s="157"/>
      <c r="O260" s="158"/>
      <c r="P260" s="159"/>
      <c r="Q260" s="158"/>
      <c r="R260" s="159"/>
      <c r="S260" s="158"/>
      <c r="T260" s="159"/>
      <c r="U260" s="158"/>
      <c r="V260" s="159"/>
      <c r="W260" s="158"/>
      <c r="X260" s="159"/>
      <c r="Y260" s="158"/>
      <c r="Z260" s="159"/>
      <c r="AA260" s="158"/>
      <c r="AB260" s="159"/>
      <c r="AC260" s="158"/>
      <c r="AD260" s="159"/>
      <c r="AE260" s="158"/>
      <c r="AF260" s="159"/>
      <c r="AG260" s="158"/>
      <c r="AH260" s="159"/>
      <c r="AI260" s="158"/>
      <c r="AJ260" s="159"/>
      <c r="AK260" s="158"/>
      <c r="AL260" s="159"/>
      <c r="AM260" s="158"/>
      <c r="AN260" s="159"/>
      <c r="AO260" s="158"/>
      <c r="AP260" s="159"/>
      <c r="AQ260" s="158" t="s">
        <v>12</v>
      </c>
      <c r="AR260" s="159"/>
      <c r="AS260" s="158" t="s">
        <v>12</v>
      </c>
      <c r="AT260" s="159"/>
      <c r="AU260" s="158"/>
      <c r="AV260" s="159"/>
      <c r="AW260" s="199"/>
      <c r="AX260" s="200"/>
      <c r="AY260" s="149"/>
      <c r="AZ260" s="150"/>
      <c r="BA260" s="149"/>
      <c r="BB260" s="150"/>
      <c r="BC260" s="149"/>
      <c r="BD260" s="151"/>
    </row>
    <row r="261" spans="1:56">
      <c r="A261" s="94"/>
      <c r="B261" s="19">
        <f>B260+1</f>
        <v>42648</v>
      </c>
      <c r="C261" s="18" t="s">
        <v>19</v>
      </c>
      <c r="D261" s="20" t="s">
        <v>53</v>
      </c>
      <c r="E261" s="160"/>
      <c r="F261" s="161"/>
      <c r="G261" s="154"/>
      <c r="H261" s="155"/>
      <c r="I261" s="154"/>
      <c r="J261" s="155"/>
      <c r="K261" s="154"/>
      <c r="L261" s="155"/>
      <c r="M261" s="156"/>
      <c r="N261" s="157"/>
      <c r="O261" s="158"/>
      <c r="P261" s="159"/>
      <c r="Q261" s="158"/>
      <c r="R261" s="159"/>
      <c r="S261" s="158"/>
      <c r="T261" s="159"/>
      <c r="U261" s="158"/>
      <c r="V261" s="159"/>
      <c r="W261" s="158"/>
      <c r="X261" s="159"/>
      <c r="Y261" s="158"/>
      <c r="Z261" s="159"/>
      <c r="AA261" s="158"/>
      <c r="AB261" s="159"/>
      <c r="AC261" s="158"/>
      <c r="AD261" s="159"/>
      <c r="AE261" s="158"/>
      <c r="AF261" s="159"/>
      <c r="AG261" s="158"/>
      <c r="AH261" s="159"/>
      <c r="AI261" s="158"/>
      <c r="AJ261" s="159"/>
      <c r="AK261" s="158"/>
      <c r="AL261" s="159"/>
      <c r="AM261" s="158"/>
      <c r="AN261" s="159"/>
      <c r="AO261" s="158"/>
      <c r="AP261" s="159"/>
      <c r="AQ261" s="158" t="s">
        <v>12</v>
      </c>
      <c r="AR261" s="159"/>
      <c r="AS261" s="158" t="s">
        <v>12</v>
      </c>
      <c r="AT261" s="159"/>
      <c r="AU261" s="158"/>
      <c r="AV261" s="159"/>
      <c r="AW261" s="199"/>
      <c r="AX261" s="200"/>
      <c r="AY261" s="149"/>
      <c r="AZ261" s="150"/>
      <c r="BA261" s="149"/>
      <c r="BB261" s="150"/>
      <c r="BC261" s="149"/>
      <c r="BD261" s="151"/>
    </row>
    <row r="262" spans="1:56">
      <c r="A262" s="94"/>
      <c r="B262" s="19">
        <f>B261+1</f>
        <v>42649</v>
      </c>
      <c r="C262" s="18" t="s">
        <v>18</v>
      </c>
      <c r="D262" s="20" t="s">
        <v>53</v>
      </c>
      <c r="E262" s="160"/>
      <c r="F262" s="161"/>
      <c r="G262" s="154"/>
      <c r="H262" s="155"/>
      <c r="I262" s="154"/>
      <c r="J262" s="155"/>
      <c r="K262" s="154"/>
      <c r="L262" s="155"/>
      <c r="M262" s="156"/>
      <c r="N262" s="157"/>
      <c r="O262" s="158"/>
      <c r="P262" s="159"/>
      <c r="Q262" s="158"/>
      <c r="R262" s="159"/>
      <c r="S262" s="158"/>
      <c r="T262" s="159"/>
      <c r="U262" s="158"/>
      <c r="V262" s="159"/>
      <c r="W262" s="158"/>
      <c r="X262" s="159"/>
      <c r="Y262" s="158"/>
      <c r="Z262" s="159"/>
      <c r="AA262" s="158"/>
      <c r="AB262" s="159"/>
      <c r="AC262" s="158"/>
      <c r="AD262" s="159"/>
      <c r="AE262" s="158"/>
      <c r="AF262" s="159"/>
      <c r="AG262" s="158"/>
      <c r="AH262" s="159"/>
      <c r="AI262" s="158"/>
      <c r="AJ262" s="159"/>
      <c r="AK262" s="158"/>
      <c r="AL262" s="159"/>
      <c r="AM262" s="158"/>
      <c r="AN262" s="159"/>
      <c r="AO262" s="158"/>
      <c r="AP262" s="159"/>
      <c r="AQ262" s="158" t="s">
        <v>12</v>
      </c>
      <c r="AR262" s="159"/>
      <c r="AS262" s="158" t="s">
        <v>12</v>
      </c>
      <c r="AT262" s="159"/>
      <c r="AU262" s="158"/>
      <c r="AV262" s="159"/>
      <c r="AW262" s="199"/>
      <c r="AX262" s="200"/>
      <c r="AY262" s="149"/>
      <c r="AZ262" s="150"/>
      <c r="BA262" s="149"/>
      <c r="BB262" s="150"/>
      <c r="BC262" s="149"/>
      <c r="BD262" s="151"/>
    </row>
    <row r="263" spans="1:56">
      <c r="A263" s="94"/>
      <c r="B263" s="19">
        <f>B262+1</f>
        <v>42650</v>
      </c>
      <c r="C263" s="18" t="s">
        <v>17</v>
      </c>
      <c r="D263" s="20" t="s">
        <v>53</v>
      </c>
      <c r="E263" s="160"/>
      <c r="F263" s="161"/>
      <c r="G263" s="154"/>
      <c r="H263" s="155"/>
      <c r="I263" s="154"/>
      <c r="J263" s="155"/>
      <c r="K263" s="154"/>
      <c r="L263" s="155"/>
      <c r="M263" s="156"/>
      <c r="N263" s="157"/>
      <c r="O263" s="158"/>
      <c r="P263" s="159"/>
      <c r="Q263" s="158"/>
      <c r="R263" s="159"/>
      <c r="S263" s="158"/>
      <c r="T263" s="159"/>
      <c r="U263" s="158"/>
      <c r="V263" s="159"/>
      <c r="W263" s="158"/>
      <c r="X263" s="159"/>
      <c r="Y263" s="158"/>
      <c r="Z263" s="159"/>
      <c r="AA263" s="158"/>
      <c r="AB263" s="159"/>
      <c r="AC263" s="158"/>
      <c r="AD263" s="159"/>
      <c r="AE263" s="158"/>
      <c r="AF263" s="159"/>
      <c r="AG263" s="158"/>
      <c r="AH263" s="159"/>
      <c r="AI263" s="158"/>
      <c r="AJ263" s="159"/>
      <c r="AK263" s="158"/>
      <c r="AL263" s="159"/>
      <c r="AM263" s="158"/>
      <c r="AN263" s="159"/>
      <c r="AO263" s="158"/>
      <c r="AP263" s="159"/>
      <c r="AQ263" s="158" t="s">
        <v>12</v>
      </c>
      <c r="AR263" s="159"/>
      <c r="AS263" s="158" t="s">
        <v>12</v>
      </c>
      <c r="AT263" s="159"/>
      <c r="AU263" s="158"/>
      <c r="AV263" s="159"/>
      <c r="AW263" s="199"/>
      <c r="AX263" s="200"/>
      <c r="AY263" s="149"/>
      <c r="AZ263" s="150"/>
      <c r="BA263" s="149"/>
      <c r="BB263" s="150"/>
      <c r="BC263" s="149"/>
      <c r="BD263" s="151"/>
    </row>
    <row r="264" spans="1:56">
      <c r="A264" s="94"/>
      <c r="B264" s="19">
        <f>B263+1</f>
        <v>42651</v>
      </c>
      <c r="C264" s="18" t="s">
        <v>16</v>
      </c>
      <c r="D264" s="17" t="s">
        <v>53</v>
      </c>
      <c r="E264" s="160" t="s">
        <v>12</v>
      </c>
      <c r="F264" s="161"/>
      <c r="G264" s="154" t="s">
        <v>12</v>
      </c>
      <c r="H264" s="155"/>
      <c r="I264" s="154"/>
      <c r="J264" s="155"/>
      <c r="K264" s="154"/>
      <c r="L264" s="155"/>
      <c r="M264" s="156"/>
      <c r="N264" s="157"/>
      <c r="O264" s="158"/>
      <c r="P264" s="159"/>
      <c r="Q264" s="158"/>
      <c r="R264" s="159"/>
      <c r="S264" s="158"/>
      <c r="T264" s="159"/>
      <c r="U264" s="158"/>
      <c r="V264" s="159"/>
      <c r="W264" s="158"/>
      <c r="X264" s="159"/>
      <c r="Y264" s="158" t="s">
        <v>12</v>
      </c>
      <c r="Z264" s="159"/>
      <c r="AA264" s="158" t="s">
        <v>12</v>
      </c>
      <c r="AB264" s="159"/>
      <c r="AC264" s="158"/>
      <c r="AD264" s="159"/>
      <c r="AE264" s="158"/>
      <c r="AF264" s="159"/>
      <c r="AG264" s="158"/>
      <c r="AH264" s="159"/>
      <c r="AI264" s="158"/>
      <c r="AJ264" s="159"/>
      <c r="AK264" s="158"/>
      <c r="AL264" s="159"/>
      <c r="AM264" s="158"/>
      <c r="AN264" s="159"/>
      <c r="AO264" s="158"/>
      <c r="AP264" s="159"/>
      <c r="AQ264" s="158" t="s">
        <v>12</v>
      </c>
      <c r="AR264" s="159"/>
      <c r="AS264" s="158" t="s">
        <v>12</v>
      </c>
      <c r="AT264" s="159"/>
      <c r="AU264" s="158" t="s">
        <v>12</v>
      </c>
      <c r="AV264" s="159"/>
      <c r="AW264" s="199"/>
      <c r="AX264" s="200"/>
      <c r="AY264" s="149"/>
      <c r="AZ264" s="150"/>
      <c r="BA264" s="149"/>
      <c r="BB264" s="150"/>
      <c r="BC264" s="149"/>
      <c r="BD264" s="151"/>
    </row>
    <row r="265" spans="1:56">
      <c r="A265" s="93">
        <f>A259+1</f>
        <v>41</v>
      </c>
      <c r="B265" s="19">
        <f>B264+2</f>
        <v>42653</v>
      </c>
      <c r="C265" s="21" t="s">
        <v>21</v>
      </c>
      <c r="D265" s="20" t="s">
        <v>15</v>
      </c>
      <c r="E265" s="160"/>
      <c r="F265" s="161"/>
      <c r="G265" s="154"/>
      <c r="H265" s="155"/>
      <c r="I265" s="154"/>
      <c r="J265" s="155"/>
      <c r="K265" s="154"/>
      <c r="L265" s="155"/>
      <c r="M265" s="156"/>
      <c r="N265" s="157"/>
      <c r="O265" s="158"/>
      <c r="P265" s="159"/>
      <c r="Q265" s="158"/>
      <c r="R265" s="159"/>
      <c r="S265" s="158"/>
      <c r="T265" s="159"/>
      <c r="U265" s="158"/>
      <c r="V265" s="159"/>
      <c r="W265" s="158"/>
      <c r="X265" s="159"/>
      <c r="Y265" s="158"/>
      <c r="Z265" s="159"/>
      <c r="AA265" s="158"/>
      <c r="AB265" s="159"/>
      <c r="AC265" s="158"/>
      <c r="AD265" s="159"/>
      <c r="AE265" s="158"/>
      <c r="AF265" s="159"/>
      <c r="AG265" s="158"/>
      <c r="AH265" s="159"/>
      <c r="AI265" s="158"/>
      <c r="AJ265" s="159"/>
      <c r="AK265" s="158"/>
      <c r="AL265" s="159"/>
      <c r="AM265" s="158"/>
      <c r="AN265" s="159"/>
      <c r="AO265" s="158"/>
      <c r="AP265" s="159"/>
      <c r="AQ265" s="158" t="s">
        <v>12</v>
      </c>
      <c r="AR265" s="159"/>
      <c r="AS265" s="158" t="s">
        <v>12</v>
      </c>
      <c r="AT265" s="159"/>
      <c r="AU265" s="158"/>
      <c r="AV265" s="159"/>
      <c r="AW265" s="199" t="s">
        <v>12</v>
      </c>
      <c r="AX265" s="200"/>
      <c r="AY265" s="149"/>
      <c r="AZ265" s="150"/>
      <c r="BA265" s="149"/>
      <c r="BB265" s="150"/>
      <c r="BC265" s="149"/>
      <c r="BD265" s="151"/>
    </row>
    <row r="266" spans="1:56">
      <c r="A266" s="93"/>
      <c r="B266" s="19">
        <f>B265+1</f>
        <v>42654</v>
      </c>
      <c r="C266" s="21" t="s">
        <v>20</v>
      </c>
      <c r="D266" s="20" t="s">
        <v>15</v>
      </c>
      <c r="E266" s="160"/>
      <c r="F266" s="161"/>
      <c r="G266" s="154"/>
      <c r="H266" s="155"/>
      <c r="I266" s="154"/>
      <c r="J266" s="155"/>
      <c r="K266" s="154"/>
      <c r="L266" s="155"/>
      <c r="M266" s="156"/>
      <c r="N266" s="157"/>
      <c r="O266" s="158"/>
      <c r="P266" s="159"/>
      <c r="Q266" s="158"/>
      <c r="R266" s="159"/>
      <c r="S266" s="158"/>
      <c r="T266" s="159"/>
      <c r="U266" s="158"/>
      <c r="V266" s="159"/>
      <c r="W266" s="158"/>
      <c r="X266" s="159"/>
      <c r="Y266" s="158"/>
      <c r="Z266" s="159"/>
      <c r="AA266" s="158"/>
      <c r="AB266" s="159"/>
      <c r="AC266" s="158"/>
      <c r="AD266" s="159"/>
      <c r="AE266" s="158"/>
      <c r="AF266" s="159"/>
      <c r="AG266" s="158"/>
      <c r="AH266" s="159"/>
      <c r="AI266" s="158"/>
      <c r="AJ266" s="159"/>
      <c r="AK266" s="158"/>
      <c r="AL266" s="159"/>
      <c r="AM266" s="158"/>
      <c r="AN266" s="159"/>
      <c r="AO266" s="158"/>
      <c r="AP266" s="159"/>
      <c r="AQ266" s="158" t="s">
        <v>12</v>
      </c>
      <c r="AR266" s="159"/>
      <c r="AS266" s="158" t="s">
        <v>12</v>
      </c>
      <c r="AT266" s="159"/>
      <c r="AU266" s="158"/>
      <c r="AV266" s="159"/>
      <c r="AW266" s="199" t="s">
        <v>12</v>
      </c>
      <c r="AX266" s="200"/>
      <c r="AY266" s="149"/>
      <c r="AZ266" s="150"/>
      <c r="BA266" s="149"/>
      <c r="BB266" s="150"/>
      <c r="BC266" s="149"/>
      <c r="BD266" s="151"/>
    </row>
    <row r="267" spans="1:56">
      <c r="A267" s="93"/>
      <c r="B267" s="19">
        <f>B266+1</f>
        <v>42655</v>
      </c>
      <c r="C267" s="21" t="s">
        <v>19</v>
      </c>
      <c r="D267" s="20" t="s">
        <v>15</v>
      </c>
      <c r="E267" s="160"/>
      <c r="F267" s="161"/>
      <c r="G267" s="154"/>
      <c r="H267" s="155"/>
      <c r="I267" s="154"/>
      <c r="J267" s="155"/>
      <c r="K267" s="154"/>
      <c r="L267" s="155"/>
      <c r="M267" s="156"/>
      <c r="N267" s="157"/>
      <c r="O267" s="158"/>
      <c r="P267" s="159"/>
      <c r="Q267" s="158"/>
      <c r="R267" s="159"/>
      <c r="S267" s="158"/>
      <c r="T267" s="159"/>
      <c r="U267" s="158"/>
      <c r="V267" s="159"/>
      <c r="W267" s="158"/>
      <c r="X267" s="159"/>
      <c r="Y267" s="158"/>
      <c r="Z267" s="159"/>
      <c r="AA267" s="158" t="s">
        <v>12</v>
      </c>
      <c r="AB267" s="159"/>
      <c r="AC267" s="158"/>
      <c r="AD267" s="159"/>
      <c r="AE267" s="158"/>
      <c r="AF267" s="159"/>
      <c r="AG267" s="158"/>
      <c r="AH267" s="159"/>
      <c r="AI267" s="158"/>
      <c r="AJ267" s="159"/>
      <c r="AK267" s="158"/>
      <c r="AL267" s="159"/>
      <c r="AM267" s="158"/>
      <c r="AN267" s="159"/>
      <c r="AO267" s="158"/>
      <c r="AP267" s="159"/>
      <c r="AQ267" s="158" t="s">
        <v>12</v>
      </c>
      <c r="AR267" s="159"/>
      <c r="AS267" s="158" t="s">
        <v>12</v>
      </c>
      <c r="AT267" s="159"/>
      <c r="AU267" s="158"/>
      <c r="AV267" s="159"/>
      <c r="AW267" s="199" t="s">
        <v>12</v>
      </c>
      <c r="AX267" s="200"/>
      <c r="AY267" s="149"/>
      <c r="AZ267" s="150"/>
      <c r="BA267" s="149"/>
      <c r="BB267" s="150"/>
      <c r="BC267" s="149"/>
      <c r="BD267" s="151"/>
    </row>
    <row r="268" spans="1:56">
      <c r="A268" s="93"/>
      <c r="B268" s="19">
        <f>B267+1</f>
        <v>42656</v>
      </c>
      <c r="C268" s="21" t="s">
        <v>18</v>
      </c>
      <c r="D268" s="20" t="s">
        <v>15</v>
      </c>
      <c r="E268" s="160"/>
      <c r="F268" s="161"/>
      <c r="G268" s="154"/>
      <c r="H268" s="155"/>
      <c r="I268" s="154"/>
      <c r="J268" s="155"/>
      <c r="K268" s="154"/>
      <c r="L268" s="155"/>
      <c r="M268" s="156"/>
      <c r="N268" s="157"/>
      <c r="O268" s="158"/>
      <c r="P268" s="159"/>
      <c r="Q268" s="158"/>
      <c r="R268" s="159"/>
      <c r="S268" s="158"/>
      <c r="T268" s="159"/>
      <c r="U268" s="158"/>
      <c r="V268" s="159"/>
      <c r="W268" s="158"/>
      <c r="X268" s="159"/>
      <c r="Y268" s="158"/>
      <c r="Z268" s="159"/>
      <c r="AA268" s="158"/>
      <c r="AB268" s="159"/>
      <c r="AC268" s="158"/>
      <c r="AD268" s="159"/>
      <c r="AE268" s="158"/>
      <c r="AF268" s="159"/>
      <c r="AG268" s="158"/>
      <c r="AH268" s="159"/>
      <c r="AI268" s="158"/>
      <c r="AJ268" s="159"/>
      <c r="AK268" s="158"/>
      <c r="AL268" s="159"/>
      <c r="AM268" s="158"/>
      <c r="AN268" s="159"/>
      <c r="AO268" s="158"/>
      <c r="AP268" s="159"/>
      <c r="AQ268" s="158" t="s">
        <v>12</v>
      </c>
      <c r="AR268" s="159"/>
      <c r="AS268" s="158" t="s">
        <v>12</v>
      </c>
      <c r="AT268" s="159"/>
      <c r="AU268" s="158"/>
      <c r="AV268" s="159"/>
      <c r="AW268" s="199" t="s">
        <v>12</v>
      </c>
      <c r="AX268" s="200"/>
      <c r="AY268" s="149"/>
      <c r="AZ268" s="150"/>
      <c r="BA268" s="149"/>
      <c r="BB268" s="150"/>
      <c r="BC268" s="149"/>
      <c r="BD268" s="151"/>
    </row>
    <row r="269" spans="1:56">
      <c r="A269" s="93"/>
      <c r="B269" s="19">
        <f>B268+1</f>
        <v>42657</v>
      </c>
      <c r="C269" s="21" t="s">
        <v>17</v>
      </c>
      <c r="D269" s="20" t="s">
        <v>15</v>
      </c>
      <c r="E269" s="160"/>
      <c r="F269" s="161"/>
      <c r="G269" s="154"/>
      <c r="H269" s="155"/>
      <c r="I269" s="154"/>
      <c r="J269" s="155"/>
      <c r="K269" s="154"/>
      <c r="L269" s="155"/>
      <c r="M269" s="156"/>
      <c r="N269" s="157"/>
      <c r="O269" s="158"/>
      <c r="P269" s="159"/>
      <c r="Q269" s="158"/>
      <c r="R269" s="159"/>
      <c r="S269" s="158"/>
      <c r="T269" s="159"/>
      <c r="U269" s="158"/>
      <c r="V269" s="159"/>
      <c r="W269" s="158"/>
      <c r="X269" s="159"/>
      <c r="Y269" s="158"/>
      <c r="Z269" s="159"/>
      <c r="AA269" s="158"/>
      <c r="AB269" s="159"/>
      <c r="AC269" s="158"/>
      <c r="AD269" s="159"/>
      <c r="AE269" s="158"/>
      <c r="AF269" s="159"/>
      <c r="AG269" s="158"/>
      <c r="AH269" s="159"/>
      <c r="AI269" s="158"/>
      <c r="AJ269" s="159"/>
      <c r="AK269" s="158"/>
      <c r="AL269" s="159"/>
      <c r="AM269" s="158"/>
      <c r="AN269" s="159"/>
      <c r="AO269" s="158"/>
      <c r="AP269" s="159"/>
      <c r="AQ269" s="158" t="s">
        <v>12</v>
      </c>
      <c r="AR269" s="159"/>
      <c r="AS269" s="158" t="s">
        <v>12</v>
      </c>
      <c r="AT269" s="159"/>
      <c r="AU269" s="158"/>
      <c r="AV269" s="159"/>
      <c r="AW269" s="199" t="s">
        <v>12</v>
      </c>
      <c r="AX269" s="200"/>
      <c r="AY269" s="149"/>
      <c r="AZ269" s="150"/>
      <c r="BA269" s="149"/>
      <c r="BB269" s="150"/>
      <c r="BC269" s="149"/>
      <c r="BD269" s="151"/>
    </row>
    <row r="270" spans="1:56">
      <c r="A270" s="93"/>
      <c r="B270" s="19">
        <f>B269+1</f>
        <v>42658</v>
      </c>
      <c r="C270" s="21" t="s">
        <v>16</v>
      </c>
      <c r="D270" s="17" t="s">
        <v>15</v>
      </c>
      <c r="E270" s="160" t="s">
        <v>12</v>
      </c>
      <c r="F270" s="161"/>
      <c r="G270" s="154" t="s">
        <v>12</v>
      </c>
      <c r="H270" s="155"/>
      <c r="I270" s="154" t="s">
        <v>12</v>
      </c>
      <c r="J270" s="155"/>
      <c r="K270" s="154" t="s">
        <v>12</v>
      </c>
      <c r="L270" s="155"/>
      <c r="M270" s="156" t="s">
        <v>12</v>
      </c>
      <c r="N270" s="157"/>
      <c r="O270" s="158" t="s">
        <v>12</v>
      </c>
      <c r="P270" s="159"/>
      <c r="Q270" s="158" t="s">
        <v>12</v>
      </c>
      <c r="R270" s="159"/>
      <c r="S270" s="158" t="s">
        <v>12</v>
      </c>
      <c r="T270" s="159"/>
      <c r="U270" s="158" t="s">
        <v>12</v>
      </c>
      <c r="V270" s="159"/>
      <c r="W270" s="158" t="s">
        <v>12</v>
      </c>
      <c r="X270" s="159"/>
      <c r="Y270" s="158"/>
      <c r="Z270" s="159"/>
      <c r="AA270" s="158" t="s">
        <v>12</v>
      </c>
      <c r="AB270" s="159"/>
      <c r="AC270" s="158" t="s">
        <v>12</v>
      </c>
      <c r="AD270" s="159"/>
      <c r="AE270" s="158"/>
      <c r="AF270" s="159"/>
      <c r="AG270" s="158"/>
      <c r="AH270" s="159"/>
      <c r="AI270" s="158"/>
      <c r="AJ270" s="159"/>
      <c r="AK270" s="158"/>
      <c r="AL270" s="159"/>
      <c r="AM270" s="158" t="s">
        <v>12</v>
      </c>
      <c r="AN270" s="159"/>
      <c r="AO270" s="158" t="s">
        <v>12</v>
      </c>
      <c r="AP270" s="159"/>
      <c r="AQ270" s="158" t="s">
        <v>12</v>
      </c>
      <c r="AR270" s="159"/>
      <c r="AS270" s="158" t="s">
        <v>12</v>
      </c>
      <c r="AT270" s="159"/>
      <c r="AU270" s="158" t="s">
        <v>12</v>
      </c>
      <c r="AV270" s="159"/>
      <c r="AW270" s="199" t="s">
        <v>12</v>
      </c>
      <c r="AX270" s="200"/>
      <c r="AY270" s="149"/>
      <c r="AZ270" s="150"/>
      <c r="BA270" s="149"/>
      <c r="BB270" s="150"/>
      <c r="BC270" s="149"/>
      <c r="BD270" s="151"/>
    </row>
    <row r="271" spans="1:56">
      <c r="A271" s="94">
        <f>A265+1</f>
        <v>42</v>
      </c>
      <c r="B271" s="19">
        <f>B270+2</f>
        <v>42660</v>
      </c>
      <c r="C271" s="18" t="s">
        <v>21</v>
      </c>
      <c r="D271" s="20" t="s">
        <v>9</v>
      </c>
      <c r="E271" s="160" t="s">
        <v>12</v>
      </c>
      <c r="F271" s="161"/>
      <c r="G271" s="154"/>
      <c r="H271" s="155"/>
      <c r="I271" s="154"/>
      <c r="J271" s="155"/>
      <c r="K271" s="154"/>
      <c r="L271" s="155"/>
      <c r="M271" s="156"/>
      <c r="N271" s="157"/>
      <c r="O271" s="158"/>
      <c r="P271" s="159"/>
      <c r="Q271" s="158"/>
      <c r="R271" s="159"/>
      <c r="S271" s="158"/>
      <c r="T271" s="159"/>
      <c r="U271" s="158"/>
      <c r="V271" s="159"/>
      <c r="W271" s="158"/>
      <c r="X271" s="159"/>
      <c r="Y271" s="158"/>
      <c r="Z271" s="159"/>
      <c r="AA271" s="158"/>
      <c r="AB271" s="159"/>
      <c r="AC271" s="158"/>
      <c r="AD271" s="159"/>
      <c r="AE271" s="158"/>
      <c r="AF271" s="159"/>
      <c r="AG271" s="158"/>
      <c r="AH271" s="159"/>
      <c r="AI271" s="158"/>
      <c r="AJ271" s="159"/>
      <c r="AK271" s="158"/>
      <c r="AL271" s="159"/>
      <c r="AM271" s="158"/>
      <c r="AN271" s="159"/>
      <c r="AO271" s="158"/>
      <c r="AP271" s="159"/>
      <c r="AQ271" s="158"/>
      <c r="AR271" s="159"/>
      <c r="AS271" s="158" t="s">
        <v>12</v>
      </c>
      <c r="AT271" s="159"/>
      <c r="AU271" s="158"/>
      <c r="AV271" s="159"/>
      <c r="AW271" s="199" t="s">
        <v>12</v>
      </c>
      <c r="AX271" s="200"/>
      <c r="AY271" s="149"/>
      <c r="AZ271" s="150"/>
      <c r="BA271" s="149"/>
      <c r="BB271" s="150"/>
      <c r="BC271" s="149"/>
      <c r="BD271" s="151"/>
    </row>
    <row r="272" spans="1:56">
      <c r="A272" s="94"/>
      <c r="B272" s="19">
        <f>B271+1</f>
        <v>42661</v>
      </c>
      <c r="C272" s="18" t="s">
        <v>20</v>
      </c>
      <c r="D272" s="20" t="s">
        <v>9</v>
      </c>
      <c r="E272" s="160" t="s">
        <v>12</v>
      </c>
      <c r="F272" s="161"/>
      <c r="G272" s="154"/>
      <c r="H272" s="155"/>
      <c r="I272" s="154"/>
      <c r="J272" s="155"/>
      <c r="K272" s="154"/>
      <c r="L272" s="155"/>
      <c r="M272" s="156"/>
      <c r="N272" s="157"/>
      <c r="O272" s="158"/>
      <c r="P272" s="159"/>
      <c r="Q272" s="158"/>
      <c r="R272" s="159"/>
      <c r="S272" s="158"/>
      <c r="T272" s="159"/>
      <c r="U272" s="158"/>
      <c r="V272" s="159"/>
      <c r="W272" s="158"/>
      <c r="X272" s="159"/>
      <c r="Y272" s="158"/>
      <c r="Z272" s="159"/>
      <c r="AA272" s="158"/>
      <c r="AB272" s="159"/>
      <c r="AC272" s="158"/>
      <c r="AD272" s="159"/>
      <c r="AE272" s="158"/>
      <c r="AF272" s="159"/>
      <c r="AG272" s="158"/>
      <c r="AH272" s="159"/>
      <c r="AI272" s="158"/>
      <c r="AJ272" s="159"/>
      <c r="AK272" s="158"/>
      <c r="AL272" s="159"/>
      <c r="AM272" s="158"/>
      <c r="AN272" s="159"/>
      <c r="AO272" s="158"/>
      <c r="AP272" s="159"/>
      <c r="AQ272" s="158"/>
      <c r="AR272" s="159"/>
      <c r="AS272" s="158" t="s">
        <v>12</v>
      </c>
      <c r="AT272" s="159"/>
      <c r="AU272" s="158"/>
      <c r="AV272" s="159"/>
      <c r="AW272" s="199" t="s">
        <v>12</v>
      </c>
      <c r="AX272" s="200"/>
      <c r="AY272" s="149"/>
      <c r="AZ272" s="150"/>
      <c r="BA272" s="149"/>
      <c r="BB272" s="150"/>
      <c r="BC272" s="149"/>
      <c r="BD272" s="151"/>
    </row>
    <row r="273" spans="1:56">
      <c r="A273" s="94"/>
      <c r="B273" s="19">
        <f>B272+1</f>
        <v>42662</v>
      </c>
      <c r="C273" s="18" t="s">
        <v>19</v>
      </c>
      <c r="D273" s="20" t="s">
        <v>9</v>
      </c>
      <c r="E273" s="160" t="s">
        <v>12</v>
      </c>
      <c r="F273" s="161"/>
      <c r="G273" s="154"/>
      <c r="H273" s="155"/>
      <c r="I273" s="154"/>
      <c r="J273" s="155"/>
      <c r="K273" s="154"/>
      <c r="L273" s="155"/>
      <c r="M273" s="156"/>
      <c r="N273" s="157"/>
      <c r="O273" s="158"/>
      <c r="P273" s="159"/>
      <c r="Q273" s="158"/>
      <c r="R273" s="159"/>
      <c r="S273" s="158"/>
      <c r="T273" s="159"/>
      <c r="U273" s="158"/>
      <c r="V273" s="159"/>
      <c r="W273" s="158"/>
      <c r="X273" s="159"/>
      <c r="Y273" s="158"/>
      <c r="Z273" s="159"/>
      <c r="AA273" s="158"/>
      <c r="AB273" s="159"/>
      <c r="AC273" s="158"/>
      <c r="AD273" s="159"/>
      <c r="AE273" s="158"/>
      <c r="AF273" s="159"/>
      <c r="AG273" s="158"/>
      <c r="AH273" s="159"/>
      <c r="AI273" s="158"/>
      <c r="AJ273" s="159"/>
      <c r="AK273" s="158"/>
      <c r="AL273" s="159"/>
      <c r="AM273" s="158"/>
      <c r="AN273" s="159"/>
      <c r="AO273" s="158"/>
      <c r="AP273" s="159"/>
      <c r="AQ273" s="158"/>
      <c r="AR273" s="159"/>
      <c r="AS273" s="158" t="s">
        <v>12</v>
      </c>
      <c r="AT273" s="159"/>
      <c r="AU273" s="158"/>
      <c r="AV273" s="159"/>
      <c r="AW273" s="199" t="s">
        <v>12</v>
      </c>
      <c r="AX273" s="200"/>
      <c r="AY273" s="149"/>
      <c r="AZ273" s="150"/>
      <c r="BA273" s="149"/>
      <c r="BB273" s="150"/>
      <c r="BC273" s="149"/>
      <c r="BD273" s="151"/>
    </row>
    <row r="274" spans="1:56">
      <c r="A274" s="94"/>
      <c r="B274" s="19">
        <f>B273+1</f>
        <v>42663</v>
      </c>
      <c r="C274" s="18" t="s">
        <v>18</v>
      </c>
      <c r="D274" s="20" t="s">
        <v>9</v>
      </c>
      <c r="E274" s="160" t="s">
        <v>12</v>
      </c>
      <c r="F274" s="161"/>
      <c r="G274" s="154"/>
      <c r="H274" s="155"/>
      <c r="I274" s="154"/>
      <c r="J274" s="155"/>
      <c r="K274" s="154"/>
      <c r="L274" s="155"/>
      <c r="M274" s="156"/>
      <c r="N274" s="157"/>
      <c r="O274" s="158"/>
      <c r="P274" s="159"/>
      <c r="Q274" s="158"/>
      <c r="R274" s="159"/>
      <c r="S274" s="158"/>
      <c r="T274" s="159"/>
      <c r="U274" s="158"/>
      <c r="V274" s="159"/>
      <c r="W274" s="158"/>
      <c r="X274" s="159"/>
      <c r="Y274" s="158"/>
      <c r="Z274" s="159"/>
      <c r="AA274" s="158"/>
      <c r="AB274" s="159"/>
      <c r="AC274" s="158"/>
      <c r="AD274" s="159"/>
      <c r="AE274" s="158"/>
      <c r="AF274" s="159"/>
      <c r="AG274" s="158"/>
      <c r="AH274" s="159"/>
      <c r="AI274" s="158"/>
      <c r="AJ274" s="159"/>
      <c r="AK274" s="158"/>
      <c r="AL274" s="159"/>
      <c r="AM274" s="158"/>
      <c r="AN274" s="159"/>
      <c r="AO274" s="158"/>
      <c r="AP274" s="159"/>
      <c r="AQ274" s="158"/>
      <c r="AR274" s="159"/>
      <c r="AS274" s="158" t="s">
        <v>12</v>
      </c>
      <c r="AT274" s="159"/>
      <c r="AU274" s="158"/>
      <c r="AV274" s="159"/>
      <c r="AW274" s="199" t="s">
        <v>12</v>
      </c>
      <c r="AX274" s="200"/>
      <c r="AY274" s="149"/>
      <c r="AZ274" s="150"/>
      <c r="BA274" s="149"/>
      <c r="BB274" s="150"/>
      <c r="BC274" s="149"/>
      <c r="BD274" s="151"/>
    </row>
    <row r="275" spans="1:56">
      <c r="A275" s="94"/>
      <c r="B275" s="19">
        <f>B274+1</f>
        <v>42664</v>
      </c>
      <c r="C275" s="18" t="s">
        <v>17</v>
      </c>
      <c r="D275" s="20" t="s">
        <v>9</v>
      </c>
      <c r="E275" s="160" t="s">
        <v>12</v>
      </c>
      <c r="F275" s="161"/>
      <c r="G275" s="154"/>
      <c r="H275" s="155"/>
      <c r="I275" s="154"/>
      <c r="J275" s="155"/>
      <c r="K275" s="154"/>
      <c r="L275" s="155"/>
      <c r="M275" s="156"/>
      <c r="N275" s="157"/>
      <c r="O275" s="158"/>
      <c r="P275" s="159"/>
      <c r="Q275" s="158"/>
      <c r="R275" s="159"/>
      <c r="S275" s="158"/>
      <c r="T275" s="159"/>
      <c r="U275" s="158"/>
      <c r="V275" s="159"/>
      <c r="W275" s="158"/>
      <c r="X275" s="159"/>
      <c r="Y275" s="158"/>
      <c r="Z275" s="159"/>
      <c r="AA275" s="158"/>
      <c r="AB275" s="159"/>
      <c r="AC275" s="158"/>
      <c r="AD275" s="159"/>
      <c r="AE275" s="158"/>
      <c r="AF275" s="159"/>
      <c r="AG275" s="158"/>
      <c r="AH275" s="159"/>
      <c r="AI275" s="158"/>
      <c r="AJ275" s="159"/>
      <c r="AK275" s="158"/>
      <c r="AL275" s="159"/>
      <c r="AM275" s="158"/>
      <c r="AN275" s="159"/>
      <c r="AO275" s="158"/>
      <c r="AP275" s="159"/>
      <c r="AQ275" s="158"/>
      <c r="AR275" s="159"/>
      <c r="AS275" s="158" t="s">
        <v>12</v>
      </c>
      <c r="AT275" s="159"/>
      <c r="AU275" s="158"/>
      <c r="AV275" s="159"/>
      <c r="AW275" s="199" t="s">
        <v>12</v>
      </c>
      <c r="AX275" s="200"/>
      <c r="AY275" s="149"/>
      <c r="AZ275" s="150"/>
      <c r="BA275" s="149"/>
      <c r="BB275" s="150"/>
      <c r="BC275" s="149"/>
      <c r="BD275" s="151"/>
    </row>
    <row r="276" spans="1:56">
      <c r="A276" s="94"/>
      <c r="B276" s="19">
        <f>B275+1</f>
        <v>42665</v>
      </c>
      <c r="C276" s="18" t="s">
        <v>16</v>
      </c>
      <c r="D276" s="17" t="s">
        <v>9</v>
      </c>
      <c r="E276" s="160" t="s">
        <v>12</v>
      </c>
      <c r="F276" s="161"/>
      <c r="G276" s="154" t="s">
        <v>12</v>
      </c>
      <c r="H276" s="155"/>
      <c r="I276" s="154" t="s">
        <v>12</v>
      </c>
      <c r="J276" s="155"/>
      <c r="K276" s="154" t="s">
        <v>12</v>
      </c>
      <c r="L276" s="155"/>
      <c r="M276" s="156" t="s">
        <v>12</v>
      </c>
      <c r="N276" s="157"/>
      <c r="O276" s="158"/>
      <c r="P276" s="159"/>
      <c r="Q276" s="158" t="s">
        <v>12</v>
      </c>
      <c r="R276" s="159"/>
      <c r="S276" s="158" t="s">
        <v>12</v>
      </c>
      <c r="T276" s="159"/>
      <c r="U276" s="158" t="s">
        <v>12</v>
      </c>
      <c r="V276" s="191"/>
      <c r="W276" s="193" t="s">
        <v>12</v>
      </c>
      <c r="X276" s="159"/>
      <c r="Y276" s="158" t="s">
        <v>12</v>
      </c>
      <c r="Z276" s="197"/>
      <c r="AA276" s="191" t="s">
        <v>12</v>
      </c>
      <c r="AB276" s="159"/>
      <c r="AC276" s="158" t="s">
        <v>12</v>
      </c>
      <c r="AD276" s="159"/>
      <c r="AE276" s="158"/>
      <c r="AF276" s="159"/>
      <c r="AG276" s="158"/>
      <c r="AH276" s="159"/>
      <c r="AI276" s="158"/>
      <c r="AJ276" s="159"/>
      <c r="AK276" s="158"/>
      <c r="AL276" s="159"/>
      <c r="AM276" s="158"/>
      <c r="AN276" s="159"/>
      <c r="AO276" s="158" t="s">
        <v>12</v>
      </c>
      <c r="AP276" s="159"/>
      <c r="AQ276" s="158" t="s">
        <v>12</v>
      </c>
      <c r="AR276" s="159"/>
      <c r="AS276" s="158" t="s">
        <v>12</v>
      </c>
      <c r="AT276" s="159"/>
      <c r="AU276" s="158" t="s">
        <v>12</v>
      </c>
      <c r="AV276" s="159"/>
      <c r="AW276" s="199" t="s">
        <v>12</v>
      </c>
      <c r="AX276" s="200"/>
      <c r="AY276" s="149"/>
      <c r="AZ276" s="150"/>
      <c r="BA276" s="149"/>
      <c r="BB276" s="150"/>
      <c r="BC276" s="149"/>
      <c r="BD276" s="151"/>
    </row>
    <row r="277" spans="1:56">
      <c r="A277" s="93">
        <f>A271+1</f>
        <v>43</v>
      </c>
      <c r="B277" s="19">
        <f>B276+2</f>
        <v>42667</v>
      </c>
      <c r="C277" s="21" t="s">
        <v>21</v>
      </c>
      <c r="D277" s="20" t="s">
        <v>53</v>
      </c>
      <c r="E277" s="160" t="s">
        <v>12</v>
      </c>
      <c r="F277" s="161"/>
      <c r="G277" s="154"/>
      <c r="H277" s="155"/>
      <c r="I277" s="154"/>
      <c r="J277" s="155"/>
      <c r="K277" s="156"/>
      <c r="L277" s="157"/>
      <c r="M277" s="154"/>
      <c r="N277" s="155"/>
      <c r="O277" s="158"/>
      <c r="P277" s="159"/>
      <c r="Q277" s="158"/>
      <c r="R277" s="159"/>
      <c r="S277" s="158"/>
      <c r="T277" s="159"/>
      <c r="U277" s="158"/>
      <c r="V277" s="191"/>
      <c r="W277" s="194"/>
      <c r="X277" s="192"/>
      <c r="Y277" s="158"/>
      <c r="Z277" s="197"/>
      <c r="AA277" s="191"/>
      <c r="AB277" s="159"/>
      <c r="AC277" s="158"/>
      <c r="AD277" s="159"/>
      <c r="AE277" s="158"/>
      <c r="AF277" s="159"/>
      <c r="AG277" s="158"/>
      <c r="AH277" s="159"/>
      <c r="AI277" s="158"/>
      <c r="AJ277" s="159"/>
      <c r="AK277" s="158"/>
      <c r="AL277" s="159"/>
      <c r="AM277" s="158"/>
      <c r="AN277" s="159"/>
      <c r="AO277" s="158"/>
      <c r="AP277" s="191"/>
      <c r="AQ277" s="149"/>
      <c r="AR277" s="151"/>
      <c r="AS277" s="191" t="s">
        <v>12</v>
      </c>
      <c r="AT277" s="159"/>
      <c r="AU277" s="158" t="s">
        <v>12</v>
      </c>
      <c r="AV277" s="159"/>
      <c r="AW277" s="199"/>
      <c r="AX277" s="200"/>
      <c r="AY277" s="158"/>
      <c r="AZ277" s="191"/>
      <c r="BA277" s="149"/>
      <c r="BB277" s="150"/>
      <c r="BC277" s="149"/>
      <c r="BD277" s="151"/>
    </row>
    <row r="278" spans="1:56">
      <c r="A278" s="93"/>
      <c r="B278" s="19">
        <f>B277+1</f>
        <v>42668</v>
      </c>
      <c r="C278" s="21" t="s">
        <v>20</v>
      </c>
      <c r="D278" s="20" t="s">
        <v>53</v>
      </c>
      <c r="E278" s="160" t="s">
        <v>12</v>
      </c>
      <c r="F278" s="161"/>
      <c r="G278" s="154"/>
      <c r="H278" s="155"/>
      <c r="I278" s="154"/>
      <c r="J278" s="155"/>
      <c r="K278" s="156"/>
      <c r="L278" s="157"/>
      <c r="M278" s="154"/>
      <c r="N278" s="155"/>
      <c r="O278" s="158"/>
      <c r="P278" s="159"/>
      <c r="Q278" s="158"/>
      <c r="R278" s="159"/>
      <c r="S278" s="158"/>
      <c r="T278" s="159"/>
      <c r="U278" s="158"/>
      <c r="V278" s="191"/>
      <c r="W278" s="194"/>
      <c r="X278" s="192"/>
      <c r="Y278" s="158"/>
      <c r="Z278" s="197"/>
      <c r="AA278" s="191"/>
      <c r="AB278" s="159"/>
      <c r="AC278" s="158"/>
      <c r="AD278" s="159"/>
      <c r="AE278" s="158"/>
      <c r="AF278" s="159"/>
      <c r="AG278" s="158"/>
      <c r="AH278" s="159"/>
      <c r="AI278" s="158"/>
      <c r="AJ278" s="159"/>
      <c r="AK278" s="158"/>
      <c r="AL278" s="159"/>
      <c r="AM278" s="158"/>
      <c r="AN278" s="159"/>
      <c r="AO278" s="158"/>
      <c r="AP278" s="191"/>
      <c r="AQ278" s="149"/>
      <c r="AR278" s="151"/>
      <c r="AS278" s="191" t="s">
        <v>12</v>
      </c>
      <c r="AT278" s="159"/>
      <c r="AU278" s="158" t="s">
        <v>12</v>
      </c>
      <c r="AV278" s="159"/>
      <c r="AW278" s="199"/>
      <c r="AX278" s="200"/>
      <c r="AY278" s="158"/>
      <c r="AZ278" s="191"/>
      <c r="BA278" s="149"/>
      <c r="BB278" s="150"/>
      <c r="BC278" s="149"/>
      <c r="BD278" s="151"/>
    </row>
    <row r="279" spans="1:56">
      <c r="A279" s="93"/>
      <c r="B279" s="19">
        <f>B278+1</f>
        <v>42669</v>
      </c>
      <c r="C279" s="21" t="s">
        <v>19</v>
      </c>
      <c r="D279" s="20" t="s">
        <v>53</v>
      </c>
      <c r="E279" s="160" t="s">
        <v>12</v>
      </c>
      <c r="F279" s="161"/>
      <c r="G279" s="154"/>
      <c r="H279" s="155"/>
      <c r="I279" s="154"/>
      <c r="J279" s="155"/>
      <c r="K279" s="156"/>
      <c r="L279" s="157"/>
      <c r="M279" s="154"/>
      <c r="N279" s="155"/>
      <c r="O279" s="158"/>
      <c r="P279" s="159"/>
      <c r="Q279" s="158"/>
      <c r="R279" s="159"/>
      <c r="S279" s="158"/>
      <c r="T279" s="159"/>
      <c r="U279" s="158"/>
      <c r="V279" s="191"/>
      <c r="W279" s="194"/>
      <c r="X279" s="192"/>
      <c r="Y279" s="158"/>
      <c r="Z279" s="197"/>
      <c r="AA279" s="191"/>
      <c r="AB279" s="159"/>
      <c r="AC279" s="158"/>
      <c r="AD279" s="159"/>
      <c r="AE279" s="158"/>
      <c r="AF279" s="159"/>
      <c r="AG279" s="158"/>
      <c r="AH279" s="159"/>
      <c r="AI279" s="158"/>
      <c r="AJ279" s="159"/>
      <c r="AK279" s="158"/>
      <c r="AL279" s="159"/>
      <c r="AM279" s="158"/>
      <c r="AN279" s="159"/>
      <c r="AO279" s="158"/>
      <c r="AP279" s="191"/>
      <c r="AQ279" s="149"/>
      <c r="AR279" s="151"/>
      <c r="AS279" s="191" t="s">
        <v>12</v>
      </c>
      <c r="AT279" s="159"/>
      <c r="AU279" s="158" t="s">
        <v>12</v>
      </c>
      <c r="AV279" s="159"/>
      <c r="AW279" s="199"/>
      <c r="AX279" s="200"/>
      <c r="AY279" s="158"/>
      <c r="AZ279" s="191"/>
      <c r="BA279" s="149"/>
      <c r="BB279" s="150"/>
      <c r="BC279" s="149"/>
      <c r="BD279" s="151"/>
    </row>
    <row r="280" spans="1:56">
      <c r="A280" s="93"/>
      <c r="B280" s="19">
        <f>B279+1</f>
        <v>42670</v>
      </c>
      <c r="C280" s="21" t="s">
        <v>18</v>
      </c>
      <c r="D280" s="20" t="s">
        <v>53</v>
      </c>
      <c r="E280" s="160" t="s">
        <v>12</v>
      </c>
      <c r="F280" s="161"/>
      <c r="G280" s="154"/>
      <c r="H280" s="155"/>
      <c r="I280" s="154"/>
      <c r="J280" s="155"/>
      <c r="K280" s="156"/>
      <c r="L280" s="157"/>
      <c r="M280" s="154"/>
      <c r="N280" s="155"/>
      <c r="O280" s="158"/>
      <c r="P280" s="159"/>
      <c r="Q280" s="158"/>
      <c r="R280" s="159"/>
      <c r="S280" s="158"/>
      <c r="T280" s="159"/>
      <c r="U280" s="158"/>
      <c r="V280" s="191"/>
      <c r="W280" s="194"/>
      <c r="X280" s="192"/>
      <c r="Y280" s="158"/>
      <c r="Z280" s="197"/>
      <c r="AA280" s="191"/>
      <c r="AB280" s="159"/>
      <c r="AC280" s="158"/>
      <c r="AD280" s="159"/>
      <c r="AE280" s="158"/>
      <c r="AF280" s="159"/>
      <c r="AG280" s="158"/>
      <c r="AH280" s="159"/>
      <c r="AI280" s="158"/>
      <c r="AJ280" s="159"/>
      <c r="AK280" s="158"/>
      <c r="AL280" s="159"/>
      <c r="AM280" s="158"/>
      <c r="AN280" s="159"/>
      <c r="AO280" s="158"/>
      <c r="AP280" s="191"/>
      <c r="AQ280" s="149"/>
      <c r="AR280" s="151"/>
      <c r="AS280" s="191" t="s">
        <v>12</v>
      </c>
      <c r="AT280" s="159"/>
      <c r="AU280" s="158" t="s">
        <v>12</v>
      </c>
      <c r="AV280" s="159"/>
      <c r="AW280" s="199"/>
      <c r="AX280" s="200"/>
      <c r="AY280" s="158"/>
      <c r="AZ280" s="191"/>
      <c r="BA280" s="149"/>
      <c r="BB280" s="150"/>
      <c r="BC280" s="149"/>
      <c r="BD280" s="151"/>
    </row>
    <row r="281" spans="1:56">
      <c r="A281" s="93"/>
      <c r="B281" s="19">
        <f>B280+1</f>
        <v>42671</v>
      </c>
      <c r="C281" s="21" t="s">
        <v>17</v>
      </c>
      <c r="D281" s="20" t="s">
        <v>53</v>
      </c>
      <c r="E281" s="160" t="s">
        <v>12</v>
      </c>
      <c r="F281" s="161"/>
      <c r="G281" s="154"/>
      <c r="H281" s="155"/>
      <c r="I281" s="156"/>
      <c r="J281" s="157"/>
      <c r="K281" s="156"/>
      <c r="L281" s="157"/>
      <c r="M281" s="156"/>
      <c r="N281" s="157"/>
      <c r="O281" s="158"/>
      <c r="P281" s="159"/>
      <c r="Q281" s="158"/>
      <c r="R281" s="159"/>
      <c r="S281" s="158"/>
      <c r="T281" s="159"/>
      <c r="U281" s="158"/>
      <c r="V281" s="191"/>
      <c r="W281" s="194"/>
      <c r="X281" s="192"/>
      <c r="Y281" s="158"/>
      <c r="Z281" s="197"/>
      <c r="AA281" s="191"/>
      <c r="AB281" s="159"/>
      <c r="AC281" s="158"/>
      <c r="AD281" s="159"/>
      <c r="AE281" s="158"/>
      <c r="AF281" s="159"/>
      <c r="AG281" s="158"/>
      <c r="AH281" s="159"/>
      <c r="AI281" s="158"/>
      <c r="AJ281" s="159"/>
      <c r="AK281" s="158"/>
      <c r="AL281" s="159"/>
      <c r="AM281" s="158"/>
      <c r="AN281" s="159"/>
      <c r="AO281" s="158"/>
      <c r="AP281" s="191"/>
      <c r="AQ281" s="149"/>
      <c r="AR281" s="151"/>
      <c r="AS281" s="191" t="s">
        <v>12</v>
      </c>
      <c r="AT281" s="159"/>
      <c r="AU281" s="158" t="s">
        <v>12</v>
      </c>
      <c r="AV281" s="159"/>
      <c r="AW281" s="199"/>
      <c r="AX281" s="200"/>
      <c r="AY281" s="158"/>
      <c r="AZ281" s="191"/>
      <c r="BA281" s="149"/>
      <c r="BB281" s="150"/>
      <c r="BC281" s="149"/>
      <c r="BD281" s="151"/>
    </row>
    <row r="282" spans="1:56">
      <c r="A282" s="93"/>
      <c r="B282" s="19">
        <f>B281+1</f>
        <v>42672</v>
      </c>
      <c r="C282" s="21" t="s">
        <v>16</v>
      </c>
      <c r="D282" s="17" t="s">
        <v>53</v>
      </c>
      <c r="E282" s="160" t="s">
        <v>12</v>
      </c>
      <c r="F282" s="161"/>
      <c r="G282" s="154" t="s">
        <v>12</v>
      </c>
      <c r="H282" s="155"/>
      <c r="I282" s="154" t="s">
        <v>12</v>
      </c>
      <c r="J282" s="155"/>
      <c r="K282" s="154" t="s">
        <v>12</v>
      </c>
      <c r="L282" s="155"/>
      <c r="M282" s="156" t="s">
        <v>12</v>
      </c>
      <c r="N282" s="157"/>
      <c r="O282" s="158" t="s">
        <v>12</v>
      </c>
      <c r="P282" s="159"/>
      <c r="Q282" s="158" t="s">
        <v>12</v>
      </c>
      <c r="R282" s="159"/>
      <c r="S282" s="158" t="s">
        <v>12</v>
      </c>
      <c r="T282" s="159"/>
      <c r="U282" s="158" t="s">
        <v>12</v>
      </c>
      <c r="V282" s="159"/>
      <c r="W282" s="158" t="s">
        <v>12</v>
      </c>
      <c r="X282" s="159"/>
      <c r="Y282" s="158" t="s">
        <v>12</v>
      </c>
      <c r="Z282" s="159"/>
      <c r="AA282" s="158" t="s">
        <v>12</v>
      </c>
      <c r="AB282" s="159"/>
      <c r="AC282" s="158" t="s">
        <v>12</v>
      </c>
      <c r="AD282" s="159"/>
      <c r="AE282" s="158"/>
      <c r="AF282" s="159"/>
      <c r="AG282" s="158"/>
      <c r="AH282" s="159"/>
      <c r="AI282" s="158"/>
      <c r="AJ282" s="159"/>
      <c r="AK282" s="158"/>
      <c r="AL282" s="159"/>
      <c r="AM282" s="158" t="s">
        <v>12</v>
      </c>
      <c r="AN282" s="159"/>
      <c r="AO282" s="158" t="s">
        <v>12</v>
      </c>
      <c r="AP282" s="191"/>
      <c r="AQ282" s="158" t="s">
        <v>12</v>
      </c>
      <c r="AR282" s="159"/>
      <c r="AS282" s="191" t="s">
        <v>12</v>
      </c>
      <c r="AT282" s="159"/>
      <c r="AU282" s="158" t="s">
        <v>12</v>
      </c>
      <c r="AV282" s="159"/>
      <c r="AW282" s="199" t="s">
        <v>12</v>
      </c>
      <c r="AX282" s="200"/>
      <c r="AY282" s="149"/>
      <c r="AZ282" s="150"/>
      <c r="BA282" s="149"/>
      <c r="BB282" s="150"/>
      <c r="BC282" s="149"/>
      <c r="BD282" s="151"/>
    </row>
    <row r="283" spans="1:56">
      <c r="A283" s="94">
        <f>A277+1</f>
        <v>44</v>
      </c>
      <c r="B283" s="19">
        <f>B282+2</f>
        <v>42674</v>
      </c>
      <c r="C283" s="18" t="s">
        <v>21</v>
      </c>
      <c r="D283" s="20" t="s">
        <v>15</v>
      </c>
      <c r="E283" s="160" t="s">
        <v>12</v>
      </c>
      <c r="F283" s="161"/>
      <c r="G283" s="158"/>
      <c r="H283" s="159"/>
      <c r="I283" s="154"/>
      <c r="J283" s="155"/>
      <c r="K283" s="154"/>
      <c r="L283" s="155"/>
      <c r="M283" s="154"/>
      <c r="N283" s="155"/>
      <c r="O283" s="154"/>
      <c r="P283" s="155"/>
      <c r="Q283" s="158"/>
      <c r="R283" s="159"/>
      <c r="S283" s="158"/>
      <c r="T283" s="159"/>
      <c r="U283" s="158"/>
      <c r="V283" s="159"/>
      <c r="W283" s="158"/>
      <c r="X283" s="159"/>
      <c r="Y283" s="158"/>
      <c r="Z283" s="159"/>
      <c r="AA283" s="158"/>
      <c r="AB283" s="159"/>
      <c r="AC283" s="158"/>
      <c r="AD283" s="159"/>
      <c r="AE283" s="158"/>
      <c r="AF283" s="159"/>
      <c r="AG283" s="158"/>
      <c r="AH283" s="159"/>
      <c r="AI283" s="158"/>
      <c r="AJ283" s="159"/>
      <c r="AK283" s="158"/>
      <c r="AL283" s="159"/>
      <c r="AM283" s="158"/>
      <c r="AN283" s="159"/>
      <c r="AO283" s="158"/>
      <c r="AP283" s="191"/>
      <c r="AQ283" s="149"/>
      <c r="AR283" s="151"/>
      <c r="AS283" s="191" t="s">
        <v>12</v>
      </c>
      <c r="AT283" s="159"/>
      <c r="AU283" s="158" t="s">
        <v>12</v>
      </c>
      <c r="AV283" s="159"/>
      <c r="AW283" s="199" t="s">
        <v>12</v>
      </c>
      <c r="AX283" s="200"/>
      <c r="AY283" s="158"/>
      <c r="AZ283" s="191"/>
      <c r="BA283" s="149"/>
      <c r="BB283" s="150"/>
      <c r="BC283" s="149"/>
      <c r="BD283" s="151"/>
    </row>
    <row r="284" spans="1:56">
      <c r="A284" s="94"/>
      <c r="B284" s="19">
        <f>B283+1</f>
        <v>42675</v>
      </c>
      <c r="C284" s="18" t="s">
        <v>20</v>
      </c>
      <c r="D284" s="20" t="s">
        <v>15</v>
      </c>
      <c r="E284" s="160" t="s">
        <v>12</v>
      </c>
      <c r="F284" s="161"/>
      <c r="G284" s="158"/>
      <c r="H284" s="159"/>
      <c r="I284" s="154"/>
      <c r="J284" s="155"/>
      <c r="K284" s="154"/>
      <c r="L284" s="155"/>
      <c r="M284" s="154"/>
      <c r="N284" s="155"/>
      <c r="O284" s="154"/>
      <c r="P284" s="155"/>
      <c r="Q284" s="158"/>
      <c r="R284" s="159"/>
      <c r="S284" s="158"/>
      <c r="T284" s="159"/>
      <c r="U284" s="158"/>
      <c r="V284" s="159"/>
      <c r="W284" s="158"/>
      <c r="X284" s="159"/>
      <c r="Y284" s="158"/>
      <c r="Z284" s="159"/>
      <c r="AA284" s="158"/>
      <c r="AB284" s="159"/>
      <c r="AC284" s="158"/>
      <c r="AD284" s="159"/>
      <c r="AE284" s="158"/>
      <c r="AF284" s="159"/>
      <c r="AG284" s="158"/>
      <c r="AH284" s="159"/>
      <c r="AI284" s="158"/>
      <c r="AJ284" s="159"/>
      <c r="AK284" s="158"/>
      <c r="AL284" s="159"/>
      <c r="AM284" s="158"/>
      <c r="AN284" s="159"/>
      <c r="AO284" s="158"/>
      <c r="AP284" s="191"/>
      <c r="AQ284" s="149"/>
      <c r="AR284" s="151"/>
      <c r="AS284" s="191" t="s">
        <v>12</v>
      </c>
      <c r="AT284" s="159"/>
      <c r="AU284" s="158" t="s">
        <v>12</v>
      </c>
      <c r="AV284" s="159"/>
      <c r="AW284" s="199" t="s">
        <v>12</v>
      </c>
      <c r="AX284" s="200"/>
      <c r="AY284" s="158"/>
      <c r="AZ284" s="191"/>
      <c r="BA284" s="149"/>
      <c r="BB284" s="150"/>
      <c r="BC284" s="149"/>
      <c r="BD284" s="151"/>
    </row>
    <row r="285" spans="1:56">
      <c r="A285" s="94"/>
      <c r="B285" s="19">
        <f>B284+1</f>
        <v>42676</v>
      </c>
      <c r="C285" s="18" t="s">
        <v>19</v>
      </c>
      <c r="D285" s="20" t="s">
        <v>15</v>
      </c>
      <c r="E285" s="160" t="s">
        <v>12</v>
      </c>
      <c r="F285" s="161"/>
      <c r="G285" s="158"/>
      <c r="H285" s="159"/>
      <c r="I285" s="154"/>
      <c r="J285" s="155"/>
      <c r="K285" s="154"/>
      <c r="L285" s="155"/>
      <c r="M285" s="154"/>
      <c r="N285" s="155"/>
      <c r="O285" s="154"/>
      <c r="P285" s="155"/>
      <c r="Q285" s="158"/>
      <c r="R285" s="159"/>
      <c r="S285" s="158"/>
      <c r="T285" s="159"/>
      <c r="U285" s="158"/>
      <c r="V285" s="159"/>
      <c r="W285" s="158"/>
      <c r="X285" s="159"/>
      <c r="Y285" s="158"/>
      <c r="Z285" s="159"/>
      <c r="AA285" s="158"/>
      <c r="AB285" s="159"/>
      <c r="AC285" s="158"/>
      <c r="AD285" s="159"/>
      <c r="AE285" s="158"/>
      <c r="AF285" s="159"/>
      <c r="AG285" s="158"/>
      <c r="AH285" s="159"/>
      <c r="AI285" s="158"/>
      <c r="AJ285" s="159"/>
      <c r="AK285" s="158"/>
      <c r="AL285" s="159"/>
      <c r="AM285" s="158"/>
      <c r="AN285" s="159"/>
      <c r="AO285" s="158"/>
      <c r="AP285" s="191"/>
      <c r="AQ285" s="149"/>
      <c r="AR285" s="151"/>
      <c r="AS285" s="191" t="s">
        <v>12</v>
      </c>
      <c r="AT285" s="159"/>
      <c r="AU285" s="158" t="s">
        <v>12</v>
      </c>
      <c r="AV285" s="159"/>
      <c r="AW285" s="199" t="s">
        <v>12</v>
      </c>
      <c r="AX285" s="200"/>
      <c r="AY285" s="158"/>
      <c r="AZ285" s="191"/>
      <c r="BA285" s="149"/>
      <c r="BB285" s="150"/>
      <c r="BC285" s="149"/>
      <c r="BD285" s="151"/>
    </row>
    <row r="286" spans="1:56">
      <c r="A286" s="94"/>
      <c r="B286" s="19">
        <f>B285+1</f>
        <v>42677</v>
      </c>
      <c r="C286" s="18" t="s">
        <v>18</v>
      </c>
      <c r="D286" s="20" t="s">
        <v>15</v>
      </c>
      <c r="E286" s="160" t="s">
        <v>12</v>
      </c>
      <c r="F286" s="161"/>
      <c r="G286" s="158"/>
      <c r="H286" s="159"/>
      <c r="I286" s="154"/>
      <c r="J286" s="155"/>
      <c r="K286" s="154"/>
      <c r="L286" s="155"/>
      <c r="M286" s="154"/>
      <c r="N286" s="155"/>
      <c r="O286" s="154"/>
      <c r="P286" s="155"/>
      <c r="Q286" s="158"/>
      <c r="R286" s="159"/>
      <c r="S286" s="158"/>
      <c r="T286" s="159"/>
      <c r="U286" s="158"/>
      <c r="V286" s="159"/>
      <c r="W286" s="158"/>
      <c r="X286" s="159"/>
      <c r="Y286" s="158"/>
      <c r="Z286" s="159"/>
      <c r="AA286" s="158"/>
      <c r="AB286" s="159"/>
      <c r="AC286" s="158"/>
      <c r="AD286" s="159"/>
      <c r="AE286" s="158"/>
      <c r="AF286" s="159"/>
      <c r="AG286" s="158"/>
      <c r="AH286" s="159"/>
      <c r="AI286" s="158"/>
      <c r="AJ286" s="159"/>
      <c r="AK286" s="158"/>
      <c r="AL286" s="159"/>
      <c r="AM286" s="158"/>
      <c r="AN286" s="159"/>
      <c r="AO286" s="158"/>
      <c r="AP286" s="191"/>
      <c r="AQ286" s="149"/>
      <c r="AR286" s="151"/>
      <c r="AS286" s="191" t="s">
        <v>12</v>
      </c>
      <c r="AT286" s="159"/>
      <c r="AU286" s="158" t="s">
        <v>12</v>
      </c>
      <c r="AV286" s="159"/>
      <c r="AW286" s="199" t="s">
        <v>12</v>
      </c>
      <c r="AX286" s="200"/>
      <c r="AY286" s="158"/>
      <c r="AZ286" s="191"/>
      <c r="BA286" s="149"/>
      <c r="BB286" s="150"/>
      <c r="BC286" s="149"/>
      <c r="BD286" s="151"/>
    </row>
    <row r="287" spans="1:56">
      <c r="A287" s="94"/>
      <c r="B287" s="19">
        <f>B286+1</f>
        <v>42678</v>
      </c>
      <c r="C287" s="18" t="s">
        <v>17</v>
      </c>
      <c r="D287" s="20" t="s">
        <v>15</v>
      </c>
      <c r="E287" s="160" t="s">
        <v>12</v>
      </c>
      <c r="F287" s="161"/>
      <c r="G287" s="158"/>
      <c r="H287" s="159"/>
      <c r="I287" s="154"/>
      <c r="J287" s="155"/>
      <c r="K287" s="154"/>
      <c r="L287" s="155"/>
      <c r="M287" s="154"/>
      <c r="N287" s="155"/>
      <c r="O287" s="154"/>
      <c r="P287" s="155"/>
      <c r="Q287" s="158"/>
      <c r="R287" s="159"/>
      <c r="S287" s="158"/>
      <c r="T287" s="159"/>
      <c r="U287" s="158"/>
      <c r="V287" s="159"/>
      <c r="W287" s="158"/>
      <c r="X287" s="159"/>
      <c r="Y287" s="158"/>
      <c r="Z287" s="159"/>
      <c r="AA287" s="158"/>
      <c r="AB287" s="159"/>
      <c r="AC287" s="158"/>
      <c r="AD287" s="159"/>
      <c r="AE287" s="158"/>
      <c r="AF287" s="159"/>
      <c r="AG287" s="158"/>
      <c r="AH287" s="159"/>
      <c r="AI287" s="158"/>
      <c r="AJ287" s="159"/>
      <c r="AK287" s="158"/>
      <c r="AL287" s="159"/>
      <c r="AM287" s="158"/>
      <c r="AN287" s="159"/>
      <c r="AO287" s="158"/>
      <c r="AP287" s="191"/>
      <c r="AQ287" s="149"/>
      <c r="AR287" s="151"/>
      <c r="AS287" s="191" t="s">
        <v>12</v>
      </c>
      <c r="AT287" s="159"/>
      <c r="AU287" s="158" t="s">
        <v>12</v>
      </c>
      <c r="AV287" s="159"/>
      <c r="AW287" s="199" t="s">
        <v>12</v>
      </c>
      <c r="AX287" s="200"/>
      <c r="AY287" s="158"/>
      <c r="AZ287" s="191"/>
      <c r="BA287" s="149"/>
      <c r="BB287" s="150"/>
      <c r="BC287" s="149"/>
      <c r="BD287" s="151"/>
    </row>
    <row r="288" spans="1:56">
      <c r="A288" s="94"/>
      <c r="B288" s="19">
        <f>B287+1</f>
        <v>42679</v>
      </c>
      <c r="C288" s="18" t="s">
        <v>16</v>
      </c>
      <c r="D288" s="17" t="s">
        <v>15</v>
      </c>
      <c r="E288" s="160" t="s">
        <v>12</v>
      </c>
      <c r="F288" s="161"/>
      <c r="G288" s="154" t="s">
        <v>12</v>
      </c>
      <c r="H288" s="155"/>
      <c r="I288" s="154" t="s">
        <v>12</v>
      </c>
      <c r="J288" s="155"/>
      <c r="K288" s="154" t="s">
        <v>12</v>
      </c>
      <c r="L288" s="155"/>
      <c r="M288" s="156" t="s">
        <v>12</v>
      </c>
      <c r="N288" s="157"/>
      <c r="O288" s="158" t="s">
        <v>12</v>
      </c>
      <c r="P288" s="159"/>
      <c r="Q288" s="158" t="s">
        <v>12</v>
      </c>
      <c r="R288" s="159"/>
      <c r="S288" s="158" t="s">
        <v>12</v>
      </c>
      <c r="T288" s="159"/>
      <c r="U288" s="158" t="s">
        <v>12</v>
      </c>
      <c r="V288" s="159"/>
      <c r="W288" s="158" t="s">
        <v>12</v>
      </c>
      <c r="X288" s="159"/>
      <c r="Y288" s="158"/>
      <c r="Z288" s="159"/>
      <c r="AA288" s="158" t="s">
        <v>12</v>
      </c>
      <c r="AB288" s="159"/>
      <c r="AC288" s="158" t="s">
        <v>12</v>
      </c>
      <c r="AD288" s="159"/>
      <c r="AE288" s="158"/>
      <c r="AF288" s="159"/>
      <c r="AG288" s="158"/>
      <c r="AH288" s="159"/>
      <c r="AI288" s="158" t="s">
        <v>12</v>
      </c>
      <c r="AJ288" s="159"/>
      <c r="AK288" s="158"/>
      <c r="AL288" s="159"/>
      <c r="AM288" s="158" t="s">
        <v>12</v>
      </c>
      <c r="AN288" s="159"/>
      <c r="AO288" s="158" t="s">
        <v>12</v>
      </c>
      <c r="AP288" s="159"/>
      <c r="AQ288" s="158" t="s">
        <v>12</v>
      </c>
      <c r="AR288" s="159"/>
      <c r="AS288" s="158" t="s">
        <v>12</v>
      </c>
      <c r="AT288" s="159"/>
      <c r="AU288" s="158" t="s">
        <v>12</v>
      </c>
      <c r="AV288" s="159"/>
      <c r="AW288" s="199" t="s">
        <v>12</v>
      </c>
      <c r="AX288" s="200"/>
      <c r="AY288" s="149"/>
      <c r="AZ288" s="150"/>
      <c r="BA288" s="149"/>
      <c r="BB288" s="150"/>
      <c r="BC288" s="149"/>
      <c r="BD288" s="151"/>
    </row>
    <row r="289" spans="1:56">
      <c r="A289" s="93">
        <f>A283+1</f>
        <v>45</v>
      </c>
      <c r="B289" s="23">
        <f>B288+2</f>
        <v>42681</v>
      </c>
      <c r="C289" s="26" t="s">
        <v>21</v>
      </c>
      <c r="D289" s="20" t="s">
        <v>9</v>
      </c>
      <c r="E289" s="160" t="s">
        <v>12</v>
      </c>
      <c r="F289" s="161"/>
      <c r="G289" s="154"/>
      <c r="H289" s="155"/>
      <c r="I289" s="154"/>
      <c r="J289" s="155"/>
      <c r="K289" s="154"/>
      <c r="L289" s="155"/>
      <c r="M289" s="154"/>
      <c r="N289" s="155"/>
      <c r="O289" s="156"/>
      <c r="P289" s="157"/>
      <c r="Q289" s="158"/>
      <c r="R289" s="159"/>
      <c r="S289" s="158"/>
      <c r="T289" s="159"/>
      <c r="U289" s="158"/>
      <c r="V289" s="159"/>
      <c r="W289" s="158"/>
      <c r="X289" s="159"/>
      <c r="Y289" s="158"/>
      <c r="Z289" s="159"/>
      <c r="AA289" s="158"/>
      <c r="AB289" s="159"/>
      <c r="AC289" s="158"/>
      <c r="AD289" s="159"/>
      <c r="AE289" s="158"/>
      <c r="AF289" s="159"/>
      <c r="AG289" s="158"/>
      <c r="AH289" s="159"/>
      <c r="AI289" s="158"/>
      <c r="AJ289" s="159"/>
      <c r="AK289" s="158"/>
      <c r="AL289" s="159"/>
      <c r="AM289" s="158"/>
      <c r="AN289" s="159"/>
      <c r="AO289" s="158"/>
      <c r="AP289" s="159"/>
      <c r="AQ289" s="158"/>
      <c r="AR289" s="159"/>
      <c r="AS289" s="158" t="s">
        <v>12</v>
      </c>
      <c r="AT289" s="159"/>
      <c r="AU289" s="158"/>
      <c r="AV289" s="159"/>
      <c r="AW289" s="199" t="s">
        <v>12</v>
      </c>
      <c r="AX289" s="200"/>
      <c r="AY289" s="149"/>
      <c r="AZ289" s="150"/>
      <c r="BA289" s="149"/>
      <c r="BB289" s="150"/>
      <c r="BC289" s="149"/>
      <c r="BD289" s="151"/>
    </row>
    <row r="290" spans="1:56">
      <c r="A290" s="93"/>
      <c r="B290" s="23">
        <f>B289+1</f>
        <v>42682</v>
      </c>
      <c r="C290" s="26" t="s">
        <v>20</v>
      </c>
      <c r="D290" s="20" t="s">
        <v>9</v>
      </c>
      <c r="E290" s="160" t="s">
        <v>12</v>
      </c>
      <c r="F290" s="161"/>
      <c r="G290" s="154"/>
      <c r="H290" s="155"/>
      <c r="I290" s="154"/>
      <c r="J290" s="155"/>
      <c r="K290" s="154"/>
      <c r="L290" s="155"/>
      <c r="M290" s="154"/>
      <c r="N290" s="155"/>
      <c r="O290" s="156"/>
      <c r="P290" s="157"/>
      <c r="Q290" s="158"/>
      <c r="R290" s="159"/>
      <c r="S290" s="158"/>
      <c r="T290" s="159"/>
      <c r="U290" s="158"/>
      <c r="V290" s="159"/>
      <c r="W290" s="158"/>
      <c r="X290" s="159"/>
      <c r="Y290" s="158"/>
      <c r="Z290" s="159"/>
      <c r="AA290" s="158"/>
      <c r="AB290" s="159"/>
      <c r="AC290" s="158"/>
      <c r="AD290" s="159"/>
      <c r="AE290" s="158"/>
      <c r="AF290" s="159"/>
      <c r="AG290" s="158"/>
      <c r="AH290" s="159"/>
      <c r="AI290" s="158"/>
      <c r="AJ290" s="159"/>
      <c r="AK290" s="158"/>
      <c r="AL290" s="159"/>
      <c r="AM290" s="158"/>
      <c r="AN290" s="159"/>
      <c r="AO290" s="158"/>
      <c r="AP290" s="159"/>
      <c r="AQ290" s="158"/>
      <c r="AR290" s="159"/>
      <c r="AS290" s="158" t="s">
        <v>12</v>
      </c>
      <c r="AT290" s="159"/>
      <c r="AU290" s="158"/>
      <c r="AV290" s="159"/>
      <c r="AW290" s="199" t="s">
        <v>12</v>
      </c>
      <c r="AX290" s="200"/>
      <c r="AY290" s="149"/>
      <c r="AZ290" s="150"/>
      <c r="BA290" s="149"/>
      <c r="BB290" s="150"/>
      <c r="BC290" s="149"/>
      <c r="BD290" s="151"/>
    </row>
    <row r="291" spans="1:56">
      <c r="A291" s="93"/>
      <c r="B291" s="19">
        <f>B290+1</f>
        <v>42683</v>
      </c>
      <c r="C291" s="21" t="s">
        <v>19</v>
      </c>
      <c r="D291" s="20" t="s">
        <v>9</v>
      </c>
      <c r="E291" s="160" t="s">
        <v>12</v>
      </c>
      <c r="F291" s="161"/>
      <c r="G291" s="154"/>
      <c r="H291" s="155"/>
      <c r="I291" s="154"/>
      <c r="J291" s="155"/>
      <c r="K291" s="154"/>
      <c r="L291" s="155"/>
      <c r="M291" s="154"/>
      <c r="N291" s="155"/>
      <c r="O291" s="156"/>
      <c r="P291" s="157"/>
      <c r="Q291" s="158"/>
      <c r="R291" s="159"/>
      <c r="S291" s="158"/>
      <c r="T291" s="159"/>
      <c r="U291" s="158"/>
      <c r="V291" s="159"/>
      <c r="W291" s="158"/>
      <c r="X291" s="159"/>
      <c r="Y291" s="158"/>
      <c r="Z291" s="159"/>
      <c r="AA291" s="158"/>
      <c r="AB291" s="159"/>
      <c r="AC291" s="158"/>
      <c r="AD291" s="159"/>
      <c r="AE291" s="158"/>
      <c r="AF291" s="159"/>
      <c r="AG291" s="158"/>
      <c r="AH291" s="159"/>
      <c r="AI291" s="158"/>
      <c r="AJ291" s="159"/>
      <c r="AK291" s="158"/>
      <c r="AL291" s="159"/>
      <c r="AM291" s="158"/>
      <c r="AN291" s="159"/>
      <c r="AO291" s="158"/>
      <c r="AP291" s="159"/>
      <c r="AQ291" s="158"/>
      <c r="AR291" s="159"/>
      <c r="AS291" s="158" t="s">
        <v>12</v>
      </c>
      <c r="AT291" s="159"/>
      <c r="AU291" s="158"/>
      <c r="AV291" s="159"/>
      <c r="AW291" s="199" t="s">
        <v>12</v>
      </c>
      <c r="AX291" s="200"/>
      <c r="AY291" s="149"/>
      <c r="AZ291" s="150"/>
      <c r="BA291" s="149"/>
      <c r="BB291" s="150"/>
      <c r="BC291" s="149"/>
      <c r="BD291" s="151"/>
    </row>
    <row r="292" spans="1:56">
      <c r="A292" s="93"/>
      <c r="B292" s="25">
        <f>B291+1</f>
        <v>42684</v>
      </c>
      <c r="C292" s="24" t="s">
        <v>18</v>
      </c>
      <c r="D292" s="20" t="s">
        <v>9</v>
      </c>
      <c r="E292" s="160" t="s">
        <v>12</v>
      </c>
      <c r="F292" s="161"/>
      <c r="G292" s="154"/>
      <c r="H292" s="155"/>
      <c r="I292" s="154"/>
      <c r="J292" s="155"/>
      <c r="K292" s="154"/>
      <c r="L292" s="155"/>
      <c r="M292" s="154"/>
      <c r="N292" s="155"/>
      <c r="O292" s="156"/>
      <c r="P292" s="157"/>
      <c r="Q292" s="158"/>
      <c r="R292" s="159"/>
      <c r="S292" s="158"/>
      <c r="T292" s="159"/>
      <c r="U292" s="158"/>
      <c r="V292" s="159"/>
      <c r="W292" s="158"/>
      <c r="X292" s="159"/>
      <c r="Y292" s="158"/>
      <c r="Z292" s="159"/>
      <c r="AA292" s="158"/>
      <c r="AB292" s="159"/>
      <c r="AC292" s="158"/>
      <c r="AD292" s="159"/>
      <c r="AE292" s="158"/>
      <c r="AF292" s="159"/>
      <c r="AG292" s="158"/>
      <c r="AH292" s="159"/>
      <c r="AI292" s="158"/>
      <c r="AJ292" s="159"/>
      <c r="AK292" s="158"/>
      <c r="AL292" s="159"/>
      <c r="AM292" s="158"/>
      <c r="AN292" s="159"/>
      <c r="AO292" s="158"/>
      <c r="AP292" s="159"/>
      <c r="AQ292" s="158"/>
      <c r="AR292" s="159"/>
      <c r="AS292" s="158" t="s">
        <v>12</v>
      </c>
      <c r="AT292" s="159"/>
      <c r="AU292" s="158"/>
      <c r="AV292" s="159"/>
      <c r="AW292" s="199" t="s">
        <v>12</v>
      </c>
      <c r="AX292" s="200"/>
      <c r="AY292" s="149"/>
      <c r="AZ292" s="150"/>
      <c r="BA292" s="149"/>
      <c r="BB292" s="150"/>
      <c r="BC292" s="149"/>
      <c r="BD292" s="151"/>
    </row>
    <row r="293" spans="1:56">
      <c r="A293" s="93"/>
      <c r="B293" s="19">
        <f>B292+1</f>
        <v>42685</v>
      </c>
      <c r="C293" s="21" t="s">
        <v>17</v>
      </c>
      <c r="D293" s="20" t="s">
        <v>9</v>
      </c>
      <c r="E293" s="160" t="s">
        <v>12</v>
      </c>
      <c r="F293" s="161"/>
      <c r="G293" s="154"/>
      <c r="H293" s="155"/>
      <c r="I293" s="154"/>
      <c r="J293" s="155"/>
      <c r="K293" s="154"/>
      <c r="L293" s="155"/>
      <c r="M293" s="154"/>
      <c r="N293" s="155"/>
      <c r="O293" s="156"/>
      <c r="P293" s="157"/>
      <c r="Q293" s="158"/>
      <c r="R293" s="159"/>
      <c r="S293" s="158"/>
      <c r="T293" s="159"/>
      <c r="U293" s="158"/>
      <c r="V293" s="159"/>
      <c r="W293" s="158"/>
      <c r="X293" s="159"/>
      <c r="Y293" s="158"/>
      <c r="Z293" s="159"/>
      <c r="AA293" s="158"/>
      <c r="AB293" s="159"/>
      <c r="AC293" s="158"/>
      <c r="AD293" s="159"/>
      <c r="AE293" s="158"/>
      <c r="AF293" s="159"/>
      <c r="AG293" s="158"/>
      <c r="AH293" s="159"/>
      <c r="AI293" s="158"/>
      <c r="AJ293" s="159"/>
      <c r="AK293" s="158"/>
      <c r="AL293" s="159"/>
      <c r="AM293" s="158"/>
      <c r="AN293" s="159"/>
      <c r="AO293" s="158"/>
      <c r="AP293" s="159"/>
      <c r="AQ293" s="158"/>
      <c r="AR293" s="159"/>
      <c r="AS293" s="158" t="s">
        <v>12</v>
      </c>
      <c r="AT293" s="159"/>
      <c r="AU293" s="158"/>
      <c r="AV293" s="159"/>
      <c r="AW293" s="199" t="s">
        <v>12</v>
      </c>
      <c r="AX293" s="200"/>
      <c r="AY293" s="149"/>
      <c r="AZ293" s="150"/>
      <c r="BA293" s="149"/>
      <c r="BB293" s="150"/>
      <c r="BC293" s="149"/>
      <c r="BD293" s="151"/>
    </row>
    <row r="294" spans="1:56">
      <c r="A294" s="93"/>
      <c r="B294" s="19">
        <f>B293+1</f>
        <v>42686</v>
      </c>
      <c r="C294" s="21" t="s">
        <v>16</v>
      </c>
      <c r="D294" s="17" t="s">
        <v>9</v>
      </c>
      <c r="E294" s="160" t="s">
        <v>12</v>
      </c>
      <c r="F294" s="161"/>
      <c r="G294" s="154" t="s">
        <v>12</v>
      </c>
      <c r="H294" s="155"/>
      <c r="I294" s="154" t="s">
        <v>12</v>
      </c>
      <c r="J294" s="155"/>
      <c r="K294" s="154" t="s">
        <v>12</v>
      </c>
      <c r="L294" s="155"/>
      <c r="M294" s="156" t="s">
        <v>12</v>
      </c>
      <c r="N294" s="157"/>
      <c r="O294" s="158" t="s">
        <v>12</v>
      </c>
      <c r="P294" s="159"/>
      <c r="Q294" s="158" t="s">
        <v>12</v>
      </c>
      <c r="R294" s="159"/>
      <c r="S294" s="158" t="s">
        <v>12</v>
      </c>
      <c r="T294" s="159"/>
      <c r="U294" s="158" t="s">
        <v>12</v>
      </c>
      <c r="V294" s="159"/>
      <c r="W294" s="158" t="s">
        <v>12</v>
      </c>
      <c r="X294" s="159"/>
      <c r="Y294" s="158"/>
      <c r="Z294" s="159"/>
      <c r="AA294" s="158" t="s">
        <v>12</v>
      </c>
      <c r="AB294" s="159"/>
      <c r="AC294" s="158" t="s">
        <v>12</v>
      </c>
      <c r="AD294" s="159"/>
      <c r="AE294" s="158"/>
      <c r="AF294" s="159"/>
      <c r="AG294" s="158"/>
      <c r="AH294" s="159"/>
      <c r="AI294" s="158"/>
      <c r="AJ294" s="159"/>
      <c r="AK294" s="158"/>
      <c r="AL294" s="159"/>
      <c r="AM294" s="158" t="s">
        <v>12</v>
      </c>
      <c r="AN294" s="159"/>
      <c r="AO294" s="158" t="s">
        <v>12</v>
      </c>
      <c r="AP294" s="159"/>
      <c r="AQ294" s="158" t="s">
        <v>12</v>
      </c>
      <c r="AR294" s="159"/>
      <c r="AS294" s="158" t="s">
        <v>12</v>
      </c>
      <c r="AT294" s="159"/>
      <c r="AU294" s="158" t="s">
        <v>12</v>
      </c>
      <c r="AV294" s="159"/>
      <c r="AW294" s="199" t="s">
        <v>12</v>
      </c>
      <c r="AX294" s="200"/>
      <c r="AY294" s="149"/>
      <c r="AZ294" s="150"/>
      <c r="BA294" s="149"/>
      <c r="BB294" s="150"/>
      <c r="BC294" s="149"/>
      <c r="BD294" s="151"/>
    </row>
    <row r="295" spans="1:56">
      <c r="A295" s="94">
        <f>A289+1</f>
        <v>46</v>
      </c>
      <c r="B295" s="19">
        <f>B294+2</f>
        <v>42688</v>
      </c>
      <c r="C295" s="18" t="s">
        <v>21</v>
      </c>
      <c r="D295" s="20" t="s">
        <v>53</v>
      </c>
      <c r="E295" s="158"/>
      <c r="F295" s="159"/>
      <c r="G295" s="154"/>
      <c r="H295" s="155"/>
      <c r="I295" s="154"/>
      <c r="J295" s="155"/>
      <c r="K295" s="154"/>
      <c r="L295" s="155"/>
      <c r="M295" s="154"/>
      <c r="N295" s="155"/>
      <c r="O295" s="154"/>
      <c r="P295" s="155"/>
      <c r="Q295" s="158"/>
      <c r="R295" s="159"/>
      <c r="S295" s="158"/>
      <c r="T295" s="159"/>
      <c r="U295" s="158"/>
      <c r="V295" s="159"/>
      <c r="W295" s="158"/>
      <c r="X295" s="159"/>
      <c r="Y295" s="158"/>
      <c r="Z295" s="159"/>
      <c r="AA295" s="158"/>
      <c r="AB295" s="159"/>
      <c r="AC295" s="158"/>
      <c r="AD295" s="159"/>
      <c r="AE295" s="158"/>
      <c r="AF295" s="159"/>
      <c r="AG295" s="158"/>
      <c r="AH295" s="159"/>
      <c r="AI295" s="158"/>
      <c r="AJ295" s="159"/>
      <c r="AK295" s="158"/>
      <c r="AL295" s="159"/>
      <c r="AM295" s="158"/>
      <c r="AN295" s="159"/>
      <c r="AO295" s="158"/>
      <c r="AP295" s="159"/>
      <c r="AQ295" s="158"/>
      <c r="AR295" s="159"/>
      <c r="AS295" s="158" t="s">
        <v>12</v>
      </c>
      <c r="AT295" s="159"/>
      <c r="AU295" s="158"/>
      <c r="AV295" s="159"/>
      <c r="AW295" s="199" t="s">
        <v>12</v>
      </c>
      <c r="AX295" s="200"/>
      <c r="AY295" s="149"/>
      <c r="AZ295" s="150"/>
      <c r="BA295" s="149"/>
      <c r="BB295" s="150"/>
      <c r="BC295" s="158"/>
      <c r="BD295" s="159"/>
    </row>
    <row r="296" spans="1:56">
      <c r="A296" s="94"/>
      <c r="B296" s="23">
        <f>B295+1</f>
        <v>42689</v>
      </c>
      <c r="C296" s="22" t="s">
        <v>20</v>
      </c>
      <c r="D296" s="20" t="s">
        <v>53</v>
      </c>
      <c r="E296" s="158"/>
      <c r="F296" s="159"/>
      <c r="G296" s="154"/>
      <c r="H296" s="155"/>
      <c r="I296" s="154"/>
      <c r="J296" s="155"/>
      <c r="K296" s="154"/>
      <c r="L296" s="155"/>
      <c r="M296" s="154"/>
      <c r="N296" s="155"/>
      <c r="O296" s="154"/>
      <c r="P296" s="155"/>
      <c r="Q296" s="158"/>
      <c r="R296" s="159"/>
      <c r="S296" s="158"/>
      <c r="T296" s="159"/>
      <c r="U296" s="158"/>
      <c r="V296" s="159"/>
      <c r="W296" s="158"/>
      <c r="X296" s="159"/>
      <c r="Y296" s="158"/>
      <c r="Z296" s="159"/>
      <c r="AA296" s="158"/>
      <c r="AB296" s="159"/>
      <c r="AC296" s="158"/>
      <c r="AD296" s="159"/>
      <c r="AE296" s="158"/>
      <c r="AF296" s="159"/>
      <c r="AG296" s="158"/>
      <c r="AH296" s="159"/>
      <c r="AI296" s="158"/>
      <c r="AJ296" s="159"/>
      <c r="AK296" s="158"/>
      <c r="AL296" s="159"/>
      <c r="AM296" s="158"/>
      <c r="AN296" s="159"/>
      <c r="AO296" s="158"/>
      <c r="AP296" s="159"/>
      <c r="AQ296" s="158"/>
      <c r="AR296" s="159"/>
      <c r="AS296" s="158" t="s">
        <v>12</v>
      </c>
      <c r="AT296" s="159"/>
      <c r="AU296" s="158"/>
      <c r="AV296" s="159"/>
      <c r="AW296" s="199" t="s">
        <v>12</v>
      </c>
      <c r="AX296" s="200"/>
      <c r="AY296" s="149"/>
      <c r="AZ296" s="150"/>
      <c r="BA296" s="149"/>
      <c r="BB296" s="150"/>
      <c r="BC296" s="158"/>
      <c r="BD296" s="159"/>
    </row>
    <row r="297" spans="1:56">
      <c r="A297" s="94"/>
      <c r="B297" s="23">
        <f>B296+1</f>
        <v>42690</v>
      </c>
      <c r="C297" s="22" t="s">
        <v>19</v>
      </c>
      <c r="D297" s="20" t="s">
        <v>53</v>
      </c>
      <c r="E297" s="154"/>
      <c r="F297" s="155"/>
      <c r="G297" s="154"/>
      <c r="H297" s="155"/>
      <c r="I297" s="154"/>
      <c r="J297" s="155"/>
      <c r="K297" s="154"/>
      <c r="L297" s="155"/>
      <c r="M297" s="154"/>
      <c r="N297" s="155"/>
      <c r="O297" s="154"/>
      <c r="P297" s="155"/>
      <c r="Q297" s="154"/>
      <c r="R297" s="155"/>
      <c r="S297" s="154"/>
      <c r="T297" s="155"/>
      <c r="U297" s="154"/>
      <c r="V297" s="155"/>
      <c r="W297" s="154"/>
      <c r="X297" s="155"/>
      <c r="Y297" s="154"/>
      <c r="Z297" s="155"/>
      <c r="AA297" s="154"/>
      <c r="AB297" s="155"/>
      <c r="AC297" s="154"/>
      <c r="AD297" s="155"/>
      <c r="AE297" s="154"/>
      <c r="AF297" s="155"/>
      <c r="AG297" s="154"/>
      <c r="AH297" s="155"/>
      <c r="AI297" s="154"/>
      <c r="AJ297" s="155"/>
      <c r="AK297" s="154"/>
      <c r="AL297" s="155"/>
      <c r="AM297" s="154"/>
      <c r="AN297" s="155"/>
      <c r="AO297" s="154"/>
      <c r="AP297" s="155"/>
      <c r="AQ297" s="154"/>
      <c r="AR297" s="155"/>
      <c r="AS297" s="158" t="s">
        <v>12</v>
      </c>
      <c r="AT297" s="159"/>
      <c r="AU297" s="154"/>
      <c r="AV297" s="155"/>
      <c r="AW297" s="199" t="s">
        <v>12</v>
      </c>
      <c r="AX297" s="200"/>
      <c r="AY297" s="154"/>
      <c r="AZ297" s="208"/>
      <c r="BA297" s="154"/>
      <c r="BB297" s="208"/>
      <c r="BC297" s="149"/>
      <c r="BD297" s="151"/>
    </row>
    <row r="298" spans="1:56">
      <c r="A298" s="94"/>
      <c r="B298" s="23">
        <f>B297+1</f>
        <v>42691</v>
      </c>
      <c r="C298" s="22" t="s">
        <v>18</v>
      </c>
      <c r="D298" s="20" t="s">
        <v>53</v>
      </c>
      <c r="E298" s="158"/>
      <c r="F298" s="159"/>
      <c r="G298" s="154"/>
      <c r="H298" s="155"/>
      <c r="I298" s="154"/>
      <c r="J298" s="155"/>
      <c r="K298" s="154"/>
      <c r="L298" s="155"/>
      <c r="M298" s="154"/>
      <c r="N298" s="155"/>
      <c r="O298" s="154"/>
      <c r="P298" s="155"/>
      <c r="Q298" s="158"/>
      <c r="R298" s="159"/>
      <c r="S298" s="158"/>
      <c r="T298" s="159"/>
      <c r="U298" s="158"/>
      <c r="V298" s="159"/>
      <c r="W298" s="158"/>
      <c r="X298" s="159"/>
      <c r="Y298" s="158"/>
      <c r="Z298" s="159"/>
      <c r="AA298" s="158"/>
      <c r="AB298" s="159"/>
      <c r="AC298" s="158"/>
      <c r="AD298" s="159"/>
      <c r="AE298" s="158"/>
      <c r="AF298" s="159"/>
      <c r="AG298" s="158"/>
      <c r="AH298" s="159"/>
      <c r="AI298" s="158"/>
      <c r="AJ298" s="159"/>
      <c r="AK298" s="158"/>
      <c r="AL298" s="159"/>
      <c r="AM298" s="158"/>
      <c r="AN298" s="159"/>
      <c r="AO298" s="158"/>
      <c r="AP298" s="159"/>
      <c r="AQ298" s="158"/>
      <c r="AR298" s="159"/>
      <c r="AS298" s="158" t="s">
        <v>12</v>
      </c>
      <c r="AT298" s="159"/>
      <c r="AU298" s="158"/>
      <c r="AV298" s="159"/>
      <c r="AW298" s="199" t="s">
        <v>12</v>
      </c>
      <c r="AX298" s="200"/>
      <c r="AY298" s="149"/>
      <c r="AZ298" s="150"/>
      <c r="BA298" s="149"/>
      <c r="BB298" s="150"/>
      <c r="BC298" s="158"/>
      <c r="BD298" s="159"/>
    </row>
    <row r="299" spans="1:56">
      <c r="A299" s="94"/>
      <c r="B299" s="23">
        <f>B298+1</f>
        <v>42692</v>
      </c>
      <c r="C299" s="22" t="s">
        <v>17</v>
      </c>
      <c r="D299" s="20" t="s">
        <v>53</v>
      </c>
      <c r="E299" s="158"/>
      <c r="F299" s="159"/>
      <c r="G299" s="154"/>
      <c r="H299" s="155"/>
      <c r="I299" s="154"/>
      <c r="J299" s="155"/>
      <c r="K299" s="154"/>
      <c r="L299" s="155"/>
      <c r="M299" s="154"/>
      <c r="N299" s="155"/>
      <c r="O299" s="154"/>
      <c r="P299" s="155"/>
      <c r="Q299" s="158"/>
      <c r="R299" s="159"/>
      <c r="S299" s="158"/>
      <c r="T299" s="159"/>
      <c r="U299" s="158"/>
      <c r="V299" s="159"/>
      <c r="W299" s="158"/>
      <c r="X299" s="159"/>
      <c r="Y299" s="158"/>
      <c r="Z299" s="159"/>
      <c r="AA299" s="158"/>
      <c r="AB299" s="159"/>
      <c r="AC299" s="158"/>
      <c r="AD299" s="159"/>
      <c r="AE299" s="158"/>
      <c r="AF299" s="159"/>
      <c r="AG299" s="158"/>
      <c r="AH299" s="159"/>
      <c r="AI299" s="158"/>
      <c r="AJ299" s="159"/>
      <c r="AK299" s="158"/>
      <c r="AL299" s="159"/>
      <c r="AM299" s="158"/>
      <c r="AN299" s="159"/>
      <c r="AO299" s="158"/>
      <c r="AP299" s="159"/>
      <c r="AQ299" s="158"/>
      <c r="AR299" s="159"/>
      <c r="AS299" s="158" t="s">
        <v>12</v>
      </c>
      <c r="AT299" s="159"/>
      <c r="AU299" s="158"/>
      <c r="AV299" s="159"/>
      <c r="AW299" s="199" t="s">
        <v>12</v>
      </c>
      <c r="AX299" s="200"/>
      <c r="AY299" s="149"/>
      <c r="AZ299" s="150"/>
      <c r="BA299" s="149"/>
      <c r="BB299" s="150"/>
      <c r="BC299" s="158"/>
      <c r="BD299" s="159"/>
    </row>
    <row r="300" spans="1:56">
      <c r="A300" s="94"/>
      <c r="B300" s="19">
        <f>B299+1</f>
        <v>42693</v>
      </c>
      <c r="C300" s="18" t="s">
        <v>16</v>
      </c>
      <c r="D300" s="17" t="s">
        <v>53</v>
      </c>
      <c r="E300" s="160" t="s">
        <v>12</v>
      </c>
      <c r="F300" s="161"/>
      <c r="G300" s="154" t="s">
        <v>12</v>
      </c>
      <c r="H300" s="155"/>
      <c r="I300" s="154" t="s">
        <v>12</v>
      </c>
      <c r="J300" s="155"/>
      <c r="K300" s="154"/>
      <c r="L300" s="155"/>
      <c r="M300" s="156" t="s">
        <v>12</v>
      </c>
      <c r="N300" s="157"/>
      <c r="O300" s="158" t="s">
        <v>12</v>
      </c>
      <c r="P300" s="159"/>
      <c r="Q300" s="158" t="s">
        <v>12</v>
      </c>
      <c r="R300" s="159"/>
      <c r="S300" s="158" t="s">
        <v>12</v>
      </c>
      <c r="T300" s="159"/>
      <c r="U300" s="158" t="s">
        <v>12</v>
      </c>
      <c r="V300" s="159"/>
      <c r="W300" s="158" t="s">
        <v>12</v>
      </c>
      <c r="X300" s="159"/>
      <c r="Y300" s="158" t="s">
        <v>12</v>
      </c>
      <c r="Z300" s="159"/>
      <c r="AA300" s="158" t="s">
        <v>12</v>
      </c>
      <c r="AB300" s="159"/>
      <c r="AC300" s="158" t="s">
        <v>12</v>
      </c>
      <c r="AD300" s="159"/>
      <c r="AE300" s="158"/>
      <c r="AF300" s="159"/>
      <c r="AG300" s="158"/>
      <c r="AH300" s="159"/>
      <c r="AI300" s="158"/>
      <c r="AJ300" s="159"/>
      <c r="AK300" s="158"/>
      <c r="AL300" s="159"/>
      <c r="AM300" s="158" t="s">
        <v>12</v>
      </c>
      <c r="AN300" s="159"/>
      <c r="AO300" s="158" t="s">
        <v>12</v>
      </c>
      <c r="AP300" s="159"/>
      <c r="AQ300" s="158" t="s">
        <v>12</v>
      </c>
      <c r="AR300" s="159"/>
      <c r="AS300" s="158" t="s">
        <v>12</v>
      </c>
      <c r="AT300" s="159"/>
      <c r="AU300" s="158" t="s">
        <v>12</v>
      </c>
      <c r="AV300" s="159"/>
      <c r="AW300" s="199" t="s">
        <v>12</v>
      </c>
      <c r="AX300" s="200"/>
      <c r="AY300" s="149"/>
      <c r="AZ300" s="150"/>
      <c r="BA300" s="149"/>
      <c r="BB300" s="150"/>
      <c r="BC300" s="149"/>
      <c r="BD300" s="151"/>
    </row>
    <row r="301" spans="1:56">
      <c r="A301" s="93">
        <f>A295+1</f>
        <v>47</v>
      </c>
      <c r="B301" s="19">
        <f>B300+2</f>
        <v>42695</v>
      </c>
      <c r="C301" s="21" t="s">
        <v>21</v>
      </c>
      <c r="D301" s="20" t="s">
        <v>15</v>
      </c>
      <c r="E301" s="160" t="s">
        <v>12</v>
      </c>
      <c r="F301" s="161"/>
      <c r="G301" s="154"/>
      <c r="H301" s="155"/>
      <c r="I301" s="158"/>
      <c r="J301" s="159"/>
      <c r="K301" s="154"/>
      <c r="L301" s="155"/>
      <c r="M301" s="154"/>
      <c r="N301" s="155"/>
      <c r="O301" s="154"/>
      <c r="P301" s="155"/>
      <c r="Q301" s="158"/>
      <c r="R301" s="159"/>
      <c r="S301" s="158"/>
      <c r="T301" s="159"/>
      <c r="U301" s="158"/>
      <c r="V301" s="159"/>
      <c r="W301" s="158"/>
      <c r="X301" s="159"/>
      <c r="Y301" s="158"/>
      <c r="Z301" s="159"/>
      <c r="AA301" s="158"/>
      <c r="AB301" s="159"/>
      <c r="AC301" s="158"/>
      <c r="AD301" s="159"/>
      <c r="AE301" s="158"/>
      <c r="AF301" s="159"/>
      <c r="AG301" s="158"/>
      <c r="AH301" s="159"/>
      <c r="AI301" s="158"/>
      <c r="AJ301" s="159"/>
      <c r="AK301" s="158"/>
      <c r="AL301" s="159"/>
      <c r="AM301" s="158"/>
      <c r="AN301" s="159"/>
      <c r="AO301" s="158"/>
      <c r="AP301" s="159"/>
      <c r="AQ301" s="158"/>
      <c r="AR301" s="159"/>
      <c r="AS301" s="158" t="s">
        <v>12</v>
      </c>
      <c r="AT301" s="159"/>
      <c r="AU301" s="158" t="s">
        <v>12</v>
      </c>
      <c r="AV301" s="159"/>
      <c r="AW301" s="199" t="s">
        <v>12</v>
      </c>
      <c r="AX301" s="200"/>
      <c r="AY301" s="149"/>
      <c r="AZ301" s="150"/>
      <c r="BA301" s="149"/>
      <c r="BB301" s="150"/>
      <c r="BC301" s="158"/>
      <c r="BD301" s="159"/>
    </row>
    <row r="302" spans="1:56">
      <c r="A302" s="93"/>
      <c r="B302" s="19">
        <f>B301+1</f>
        <v>42696</v>
      </c>
      <c r="C302" s="21" t="s">
        <v>20</v>
      </c>
      <c r="D302" s="20" t="s">
        <v>15</v>
      </c>
      <c r="E302" s="160" t="s">
        <v>12</v>
      </c>
      <c r="F302" s="161"/>
      <c r="G302" s="154"/>
      <c r="H302" s="155"/>
      <c r="I302" s="158"/>
      <c r="J302" s="159"/>
      <c r="K302" s="154"/>
      <c r="L302" s="155"/>
      <c r="M302" s="154"/>
      <c r="N302" s="155"/>
      <c r="O302" s="154"/>
      <c r="P302" s="155"/>
      <c r="Q302" s="158"/>
      <c r="R302" s="159"/>
      <c r="S302" s="158"/>
      <c r="T302" s="159"/>
      <c r="U302" s="158"/>
      <c r="V302" s="159"/>
      <c r="W302" s="158"/>
      <c r="X302" s="159"/>
      <c r="Y302" s="158"/>
      <c r="Z302" s="159"/>
      <c r="AA302" s="158"/>
      <c r="AB302" s="159"/>
      <c r="AC302" s="158"/>
      <c r="AD302" s="159"/>
      <c r="AE302" s="158"/>
      <c r="AF302" s="159"/>
      <c r="AG302" s="158"/>
      <c r="AH302" s="159"/>
      <c r="AI302" s="158"/>
      <c r="AJ302" s="159"/>
      <c r="AK302" s="158"/>
      <c r="AL302" s="159"/>
      <c r="AM302" s="158"/>
      <c r="AN302" s="159"/>
      <c r="AO302" s="158"/>
      <c r="AP302" s="159"/>
      <c r="AQ302" s="158"/>
      <c r="AR302" s="159"/>
      <c r="AS302" s="158" t="s">
        <v>12</v>
      </c>
      <c r="AT302" s="159"/>
      <c r="AU302" s="158" t="s">
        <v>12</v>
      </c>
      <c r="AV302" s="159"/>
      <c r="AW302" s="199" t="s">
        <v>12</v>
      </c>
      <c r="AX302" s="200"/>
      <c r="AY302" s="149"/>
      <c r="AZ302" s="150"/>
      <c r="BA302" s="149"/>
      <c r="BB302" s="150"/>
      <c r="BC302" s="149"/>
      <c r="BD302" s="151"/>
    </row>
    <row r="303" spans="1:56">
      <c r="A303" s="93"/>
      <c r="B303" s="19">
        <f>B302+1</f>
        <v>42697</v>
      </c>
      <c r="C303" s="21" t="s">
        <v>19</v>
      </c>
      <c r="D303" s="20" t="s">
        <v>15</v>
      </c>
      <c r="E303" s="160" t="s">
        <v>12</v>
      </c>
      <c r="F303" s="161"/>
      <c r="G303" s="154"/>
      <c r="H303" s="155"/>
      <c r="I303" s="158"/>
      <c r="J303" s="159"/>
      <c r="K303" s="154"/>
      <c r="L303" s="155"/>
      <c r="M303" s="154"/>
      <c r="N303" s="155"/>
      <c r="O303" s="154"/>
      <c r="P303" s="155"/>
      <c r="Q303" s="158"/>
      <c r="R303" s="159"/>
      <c r="S303" s="158"/>
      <c r="T303" s="159"/>
      <c r="U303" s="158"/>
      <c r="V303" s="159"/>
      <c r="W303" s="158"/>
      <c r="X303" s="159"/>
      <c r="Y303" s="158"/>
      <c r="Z303" s="159"/>
      <c r="AA303" s="158"/>
      <c r="AB303" s="159"/>
      <c r="AC303" s="158"/>
      <c r="AD303" s="159"/>
      <c r="AE303" s="158"/>
      <c r="AF303" s="159"/>
      <c r="AG303" s="158"/>
      <c r="AH303" s="159"/>
      <c r="AI303" s="158"/>
      <c r="AJ303" s="159"/>
      <c r="AK303" s="158"/>
      <c r="AL303" s="159"/>
      <c r="AM303" s="158"/>
      <c r="AN303" s="159"/>
      <c r="AO303" s="158"/>
      <c r="AP303" s="159"/>
      <c r="AQ303" s="158"/>
      <c r="AR303" s="159"/>
      <c r="AS303" s="158" t="s">
        <v>12</v>
      </c>
      <c r="AT303" s="159"/>
      <c r="AU303" s="158" t="s">
        <v>12</v>
      </c>
      <c r="AV303" s="159"/>
      <c r="AW303" s="199" t="s">
        <v>12</v>
      </c>
      <c r="AX303" s="200"/>
      <c r="AY303" s="149"/>
      <c r="AZ303" s="150"/>
      <c r="BA303" s="149"/>
      <c r="BB303" s="150"/>
      <c r="BC303" s="158"/>
      <c r="BD303" s="159"/>
    </row>
    <row r="304" spans="1:56">
      <c r="A304" s="93"/>
      <c r="B304" s="19">
        <f>B303+1</f>
        <v>42698</v>
      </c>
      <c r="C304" s="21" t="s">
        <v>18</v>
      </c>
      <c r="D304" s="20" t="s">
        <v>15</v>
      </c>
      <c r="E304" s="160" t="s">
        <v>12</v>
      </c>
      <c r="F304" s="161"/>
      <c r="G304" s="154"/>
      <c r="H304" s="155"/>
      <c r="I304" s="158"/>
      <c r="J304" s="159"/>
      <c r="K304" s="154"/>
      <c r="L304" s="155"/>
      <c r="M304" s="154"/>
      <c r="N304" s="155"/>
      <c r="O304" s="154"/>
      <c r="P304" s="155"/>
      <c r="Q304" s="158"/>
      <c r="R304" s="159"/>
      <c r="S304" s="158"/>
      <c r="T304" s="159"/>
      <c r="U304" s="158"/>
      <c r="V304" s="159"/>
      <c r="W304" s="158"/>
      <c r="X304" s="159"/>
      <c r="Y304" s="158"/>
      <c r="Z304" s="159"/>
      <c r="AA304" s="158"/>
      <c r="AB304" s="159"/>
      <c r="AC304" s="158"/>
      <c r="AD304" s="159"/>
      <c r="AE304" s="158"/>
      <c r="AF304" s="159"/>
      <c r="AG304" s="158"/>
      <c r="AH304" s="159"/>
      <c r="AI304" s="158"/>
      <c r="AJ304" s="159"/>
      <c r="AK304" s="158"/>
      <c r="AL304" s="159"/>
      <c r="AM304" s="158"/>
      <c r="AN304" s="159"/>
      <c r="AO304" s="158"/>
      <c r="AP304" s="159"/>
      <c r="AQ304" s="158"/>
      <c r="AR304" s="159"/>
      <c r="AS304" s="158" t="s">
        <v>12</v>
      </c>
      <c r="AT304" s="159"/>
      <c r="AU304" s="158" t="s">
        <v>12</v>
      </c>
      <c r="AV304" s="159"/>
      <c r="AW304" s="199" t="s">
        <v>12</v>
      </c>
      <c r="AX304" s="200"/>
      <c r="AY304" s="149"/>
      <c r="AZ304" s="150"/>
      <c r="BA304" s="149"/>
      <c r="BB304" s="150"/>
      <c r="BC304" s="158"/>
      <c r="BD304" s="159"/>
    </row>
    <row r="305" spans="1:56">
      <c r="A305" s="93"/>
      <c r="B305" s="19">
        <f>B304+1</f>
        <v>42699</v>
      </c>
      <c r="C305" s="21" t="s">
        <v>17</v>
      </c>
      <c r="D305" s="20" t="s">
        <v>15</v>
      </c>
      <c r="E305" s="160" t="s">
        <v>12</v>
      </c>
      <c r="F305" s="161"/>
      <c r="G305" s="154"/>
      <c r="H305" s="155"/>
      <c r="I305" s="158"/>
      <c r="J305" s="159"/>
      <c r="K305" s="154"/>
      <c r="L305" s="155"/>
      <c r="M305" s="154"/>
      <c r="N305" s="155"/>
      <c r="O305" s="154"/>
      <c r="P305" s="155"/>
      <c r="Q305" s="158"/>
      <c r="R305" s="159"/>
      <c r="S305" s="158"/>
      <c r="T305" s="159"/>
      <c r="U305" s="158"/>
      <c r="V305" s="159"/>
      <c r="W305" s="158"/>
      <c r="X305" s="159"/>
      <c r="Y305" s="158"/>
      <c r="Z305" s="159"/>
      <c r="AA305" s="158"/>
      <c r="AB305" s="159"/>
      <c r="AC305" s="158"/>
      <c r="AD305" s="159"/>
      <c r="AE305" s="158"/>
      <c r="AF305" s="159"/>
      <c r="AG305" s="158"/>
      <c r="AH305" s="159"/>
      <c r="AI305" s="158"/>
      <c r="AJ305" s="159"/>
      <c r="AK305" s="158"/>
      <c r="AL305" s="159"/>
      <c r="AM305" s="158"/>
      <c r="AN305" s="159"/>
      <c r="AO305" s="158"/>
      <c r="AP305" s="159"/>
      <c r="AQ305" s="158"/>
      <c r="AR305" s="159"/>
      <c r="AS305" s="158" t="s">
        <v>12</v>
      </c>
      <c r="AT305" s="159"/>
      <c r="AU305" s="158" t="s">
        <v>12</v>
      </c>
      <c r="AV305" s="159"/>
      <c r="AW305" s="199" t="s">
        <v>12</v>
      </c>
      <c r="AX305" s="200"/>
      <c r="AY305" s="149"/>
      <c r="AZ305" s="150"/>
      <c r="BA305" s="149"/>
      <c r="BB305" s="150"/>
      <c r="BC305" s="158"/>
      <c r="BD305" s="159"/>
    </row>
    <row r="306" spans="1:56">
      <c r="A306" s="93"/>
      <c r="B306" s="19">
        <f>B305+1</f>
        <v>42700</v>
      </c>
      <c r="C306" s="21" t="s">
        <v>16</v>
      </c>
      <c r="D306" s="17" t="s">
        <v>15</v>
      </c>
      <c r="E306" s="160" t="s">
        <v>12</v>
      </c>
      <c r="F306" s="161"/>
      <c r="G306" s="154" t="s">
        <v>12</v>
      </c>
      <c r="H306" s="155"/>
      <c r="I306" s="154" t="s">
        <v>12</v>
      </c>
      <c r="J306" s="155"/>
      <c r="K306" s="154" t="s">
        <v>12</v>
      </c>
      <c r="L306" s="155"/>
      <c r="M306" s="156"/>
      <c r="N306" s="157"/>
      <c r="O306" s="158" t="s">
        <v>12</v>
      </c>
      <c r="P306" s="159"/>
      <c r="Q306" s="158" t="s">
        <v>12</v>
      </c>
      <c r="R306" s="159"/>
      <c r="S306" s="158" t="s">
        <v>12</v>
      </c>
      <c r="T306" s="159"/>
      <c r="U306" s="158" t="s">
        <v>12</v>
      </c>
      <c r="V306" s="159"/>
      <c r="W306" s="158"/>
      <c r="X306" s="159"/>
      <c r="Y306" s="158" t="s">
        <v>12</v>
      </c>
      <c r="Z306" s="159"/>
      <c r="AA306" s="158" t="s">
        <v>12</v>
      </c>
      <c r="AB306" s="159"/>
      <c r="AC306" s="158" t="s">
        <v>12</v>
      </c>
      <c r="AD306" s="159"/>
      <c r="AE306" s="158"/>
      <c r="AF306" s="159"/>
      <c r="AG306" s="158"/>
      <c r="AH306" s="159"/>
      <c r="AI306" s="158"/>
      <c r="AJ306" s="159"/>
      <c r="AK306" s="158"/>
      <c r="AL306" s="159"/>
      <c r="AM306" s="158" t="s">
        <v>12</v>
      </c>
      <c r="AN306" s="159"/>
      <c r="AO306" s="158" t="s">
        <v>12</v>
      </c>
      <c r="AP306" s="159"/>
      <c r="AQ306" s="158" t="s">
        <v>12</v>
      </c>
      <c r="AR306" s="159"/>
      <c r="AS306" s="158" t="s">
        <v>12</v>
      </c>
      <c r="AT306" s="159"/>
      <c r="AU306" s="158" t="s">
        <v>12</v>
      </c>
      <c r="AV306" s="159"/>
      <c r="AW306" s="199" t="s">
        <v>12</v>
      </c>
      <c r="AX306" s="200"/>
      <c r="AY306" s="149"/>
      <c r="AZ306" s="150"/>
      <c r="BA306" s="149"/>
      <c r="BB306" s="150"/>
      <c r="BC306" s="149"/>
      <c r="BD306" s="151"/>
    </row>
    <row r="307" spans="1:56">
      <c r="A307" s="94">
        <f>A301+1</f>
        <v>48</v>
      </c>
      <c r="B307" s="19">
        <f>B306+2</f>
        <v>42702</v>
      </c>
      <c r="C307" s="18" t="s">
        <v>21</v>
      </c>
      <c r="D307" s="20" t="s">
        <v>9</v>
      </c>
      <c r="E307" s="160" t="s">
        <v>12</v>
      </c>
      <c r="F307" s="161"/>
      <c r="G307" s="154"/>
      <c r="H307" s="155"/>
      <c r="I307" s="154"/>
      <c r="J307" s="155"/>
      <c r="K307" s="154"/>
      <c r="L307" s="155"/>
      <c r="M307" s="158"/>
      <c r="N307" s="159"/>
      <c r="O307" s="154"/>
      <c r="P307" s="155"/>
      <c r="Q307" s="158"/>
      <c r="R307" s="159"/>
      <c r="S307" s="158"/>
      <c r="T307" s="159"/>
      <c r="U307" s="158"/>
      <c r="V307" s="159"/>
      <c r="W307" s="158"/>
      <c r="X307" s="159"/>
      <c r="Y307" s="158"/>
      <c r="Z307" s="159"/>
      <c r="AA307" s="158"/>
      <c r="AB307" s="159"/>
      <c r="AC307" s="158"/>
      <c r="AD307" s="159"/>
      <c r="AE307" s="158"/>
      <c r="AF307" s="159"/>
      <c r="AG307" s="158"/>
      <c r="AH307" s="159"/>
      <c r="AI307" s="158"/>
      <c r="AJ307" s="159"/>
      <c r="AK307" s="158"/>
      <c r="AL307" s="159"/>
      <c r="AM307" s="158"/>
      <c r="AN307" s="159"/>
      <c r="AO307" s="158"/>
      <c r="AP307" s="159"/>
      <c r="AQ307" s="158"/>
      <c r="AR307" s="159"/>
      <c r="AS307" s="158" t="s">
        <v>12</v>
      </c>
      <c r="AT307" s="159"/>
      <c r="AU307" s="158" t="s">
        <v>12</v>
      </c>
      <c r="AV307" s="159"/>
      <c r="AW307" s="199" t="s">
        <v>12</v>
      </c>
      <c r="AX307" s="200"/>
      <c r="AY307" s="149"/>
      <c r="AZ307" s="150"/>
      <c r="BA307" s="158"/>
      <c r="BB307" s="191"/>
      <c r="BC307" s="158"/>
      <c r="BD307" s="159"/>
    </row>
    <row r="308" spans="1:56">
      <c r="A308" s="94"/>
      <c r="B308" s="19">
        <f>B307+1</f>
        <v>42703</v>
      </c>
      <c r="C308" s="18" t="s">
        <v>20</v>
      </c>
      <c r="D308" s="20" t="s">
        <v>9</v>
      </c>
      <c r="E308" s="160" t="s">
        <v>12</v>
      </c>
      <c r="F308" s="161"/>
      <c r="G308" s="154"/>
      <c r="H308" s="155"/>
      <c r="I308" s="154"/>
      <c r="J308" s="155"/>
      <c r="K308" s="154"/>
      <c r="L308" s="155"/>
      <c r="M308" s="158"/>
      <c r="N308" s="159"/>
      <c r="O308" s="154"/>
      <c r="P308" s="155"/>
      <c r="Q308" s="158"/>
      <c r="R308" s="159"/>
      <c r="S308" s="158"/>
      <c r="T308" s="159"/>
      <c r="U308" s="158"/>
      <c r="V308" s="159"/>
      <c r="W308" s="158"/>
      <c r="X308" s="159"/>
      <c r="Y308" s="158"/>
      <c r="Z308" s="159"/>
      <c r="AA308" s="158"/>
      <c r="AB308" s="159"/>
      <c r="AC308" s="158"/>
      <c r="AD308" s="159"/>
      <c r="AE308" s="158"/>
      <c r="AF308" s="159"/>
      <c r="AG308" s="158"/>
      <c r="AH308" s="159"/>
      <c r="AI308" s="158"/>
      <c r="AJ308" s="159"/>
      <c r="AK308" s="158"/>
      <c r="AL308" s="159"/>
      <c r="AM308" s="158"/>
      <c r="AN308" s="159"/>
      <c r="AO308" s="158"/>
      <c r="AP308" s="159"/>
      <c r="AQ308" s="158"/>
      <c r="AR308" s="159"/>
      <c r="AS308" s="158" t="s">
        <v>12</v>
      </c>
      <c r="AT308" s="159"/>
      <c r="AU308" s="158" t="s">
        <v>12</v>
      </c>
      <c r="AV308" s="159"/>
      <c r="AW308" s="199" t="s">
        <v>12</v>
      </c>
      <c r="AX308" s="200"/>
      <c r="AY308" s="149"/>
      <c r="AZ308" s="150"/>
      <c r="BA308" s="149"/>
      <c r="BB308" s="150"/>
      <c r="BC308" s="149"/>
      <c r="BD308" s="151"/>
    </row>
    <row r="309" spans="1:56">
      <c r="A309" s="94"/>
      <c r="B309" s="19">
        <f>B308+1</f>
        <v>42704</v>
      </c>
      <c r="C309" s="18" t="s">
        <v>19</v>
      </c>
      <c r="D309" s="20" t="s">
        <v>9</v>
      </c>
      <c r="E309" s="160" t="s">
        <v>12</v>
      </c>
      <c r="F309" s="161"/>
      <c r="G309" s="154"/>
      <c r="H309" s="155"/>
      <c r="I309" s="154"/>
      <c r="J309" s="155"/>
      <c r="K309" s="154"/>
      <c r="L309" s="155"/>
      <c r="M309" s="158"/>
      <c r="N309" s="159"/>
      <c r="O309" s="154"/>
      <c r="P309" s="155"/>
      <c r="Q309" s="158"/>
      <c r="R309" s="159"/>
      <c r="S309" s="158"/>
      <c r="T309" s="159"/>
      <c r="U309" s="158"/>
      <c r="V309" s="159"/>
      <c r="W309" s="158"/>
      <c r="X309" s="159"/>
      <c r="Y309" s="158"/>
      <c r="Z309" s="159"/>
      <c r="AA309" s="158"/>
      <c r="AB309" s="159"/>
      <c r="AC309" s="158"/>
      <c r="AD309" s="159"/>
      <c r="AE309" s="158"/>
      <c r="AF309" s="159"/>
      <c r="AG309" s="158"/>
      <c r="AH309" s="159"/>
      <c r="AI309" s="158"/>
      <c r="AJ309" s="159"/>
      <c r="AK309" s="158"/>
      <c r="AL309" s="159"/>
      <c r="AM309" s="158"/>
      <c r="AN309" s="159"/>
      <c r="AO309" s="158"/>
      <c r="AP309" s="159"/>
      <c r="AQ309" s="158"/>
      <c r="AR309" s="159"/>
      <c r="AS309" s="158" t="s">
        <v>12</v>
      </c>
      <c r="AT309" s="159"/>
      <c r="AU309" s="158" t="s">
        <v>12</v>
      </c>
      <c r="AV309" s="159"/>
      <c r="AW309" s="199" t="s">
        <v>12</v>
      </c>
      <c r="AX309" s="200"/>
      <c r="AY309" s="149"/>
      <c r="AZ309" s="150"/>
      <c r="BA309" s="158"/>
      <c r="BB309" s="191"/>
      <c r="BC309" s="158"/>
      <c r="BD309" s="159"/>
    </row>
    <row r="310" spans="1:56">
      <c r="A310" s="94"/>
      <c r="B310" s="19">
        <f>B309+1</f>
        <v>42705</v>
      </c>
      <c r="C310" s="18" t="s">
        <v>18</v>
      </c>
      <c r="D310" s="20" t="s">
        <v>9</v>
      </c>
      <c r="E310" s="160" t="s">
        <v>12</v>
      </c>
      <c r="F310" s="161"/>
      <c r="G310" s="154"/>
      <c r="H310" s="155"/>
      <c r="I310" s="154"/>
      <c r="J310" s="155"/>
      <c r="K310" s="154"/>
      <c r="L310" s="155"/>
      <c r="M310" s="158"/>
      <c r="N310" s="159"/>
      <c r="O310" s="154"/>
      <c r="P310" s="155"/>
      <c r="Q310" s="158"/>
      <c r="R310" s="159"/>
      <c r="S310" s="158"/>
      <c r="T310" s="159"/>
      <c r="U310" s="158"/>
      <c r="V310" s="159"/>
      <c r="W310" s="158"/>
      <c r="X310" s="159"/>
      <c r="Y310" s="158"/>
      <c r="Z310" s="159"/>
      <c r="AA310" s="158"/>
      <c r="AB310" s="159"/>
      <c r="AC310" s="158"/>
      <c r="AD310" s="159"/>
      <c r="AE310" s="158"/>
      <c r="AF310" s="159"/>
      <c r="AG310" s="158"/>
      <c r="AH310" s="159"/>
      <c r="AI310" s="158"/>
      <c r="AJ310" s="159"/>
      <c r="AK310" s="158"/>
      <c r="AL310" s="159"/>
      <c r="AM310" s="158"/>
      <c r="AN310" s="159"/>
      <c r="AO310" s="158"/>
      <c r="AP310" s="159"/>
      <c r="AQ310" s="158"/>
      <c r="AR310" s="159"/>
      <c r="AS310" s="158" t="s">
        <v>12</v>
      </c>
      <c r="AT310" s="159"/>
      <c r="AU310" s="158" t="s">
        <v>12</v>
      </c>
      <c r="AV310" s="159"/>
      <c r="AW310" s="199" t="s">
        <v>12</v>
      </c>
      <c r="AX310" s="200"/>
      <c r="AY310" s="149"/>
      <c r="AZ310" s="150"/>
      <c r="BA310" s="158"/>
      <c r="BB310" s="191"/>
      <c r="BC310" s="158"/>
      <c r="BD310" s="159"/>
    </row>
    <row r="311" spans="1:56">
      <c r="A311" s="94"/>
      <c r="B311" s="19">
        <f>B310+1</f>
        <v>42706</v>
      </c>
      <c r="C311" s="18" t="s">
        <v>17</v>
      </c>
      <c r="D311" s="20" t="s">
        <v>9</v>
      </c>
      <c r="E311" s="160" t="s">
        <v>12</v>
      </c>
      <c r="F311" s="161"/>
      <c r="G311" s="154"/>
      <c r="H311" s="155"/>
      <c r="I311" s="154"/>
      <c r="J311" s="155"/>
      <c r="K311" s="154"/>
      <c r="L311" s="155"/>
      <c r="M311" s="158"/>
      <c r="N311" s="159"/>
      <c r="O311" s="154"/>
      <c r="P311" s="155"/>
      <c r="Q311" s="158"/>
      <c r="R311" s="159"/>
      <c r="S311" s="158"/>
      <c r="T311" s="159"/>
      <c r="U311" s="158"/>
      <c r="V311" s="159"/>
      <c r="W311" s="158"/>
      <c r="X311" s="159"/>
      <c r="Y311" s="158"/>
      <c r="Z311" s="159"/>
      <c r="AA311" s="158"/>
      <c r="AB311" s="159"/>
      <c r="AC311" s="158"/>
      <c r="AD311" s="159"/>
      <c r="AE311" s="158"/>
      <c r="AF311" s="159"/>
      <c r="AG311" s="158"/>
      <c r="AH311" s="159"/>
      <c r="AI311" s="158"/>
      <c r="AJ311" s="159"/>
      <c r="AK311" s="158"/>
      <c r="AL311" s="159"/>
      <c r="AM311" s="158"/>
      <c r="AN311" s="159"/>
      <c r="AO311" s="158"/>
      <c r="AP311" s="159"/>
      <c r="AQ311" s="158"/>
      <c r="AR311" s="159"/>
      <c r="AS311" s="158" t="s">
        <v>12</v>
      </c>
      <c r="AT311" s="159"/>
      <c r="AU311" s="158" t="s">
        <v>12</v>
      </c>
      <c r="AV311" s="159"/>
      <c r="AW311" s="199" t="s">
        <v>12</v>
      </c>
      <c r="AX311" s="200"/>
      <c r="AY311" s="149"/>
      <c r="AZ311" s="150"/>
      <c r="BA311" s="158"/>
      <c r="BB311" s="191"/>
      <c r="BC311" s="158"/>
      <c r="BD311" s="159"/>
    </row>
    <row r="312" spans="1:56">
      <c r="A312" s="94"/>
      <c r="B312" s="19">
        <f>B311+1</f>
        <v>42707</v>
      </c>
      <c r="C312" s="18" t="s">
        <v>16</v>
      </c>
      <c r="D312" s="17" t="s">
        <v>9</v>
      </c>
      <c r="E312" s="158"/>
      <c r="F312" s="159"/>
      <c r="G312" s="154"/>
      <c r="H312" s="155"/>
      <c r="I312" s="154" t="s">
        <v>12</v>
      </c>
      <c r="J312" s="155"/>
      <c r="K312" s="154" t="s">
        <v>12</v>
      </c>
      <c r="L312" s="155"/>
      <c r="M312" s="156"/>
      <c r="N312" s="157"/>
      <c r="O312" s="158" t="s">
        <v>12</v>
      </c>
      <c r="P312" s="159"/>
      <c r="Q312" s="158" t="s">
        <v>12</v>
      </c>
      <c r="R312" s="159"/>
      <c r="S312" s="158" t="s">
        <v>12</v>
      </c>
      <c r="T312" s="159"/>
      <c r="U312" s="158" t="s">
        <v>12</v>
      </c>
      <c r="V312" s="159"/>
      <c r="W312" s="158" t="s">
        <v>12</v>
      </c>
      <c r="X312" s="159"/>
      <c r="Y312" s="158" t="s">
        <v>12</v>
      </c>
      <c r="Z312" s="159"/>
      <c r="AA312" s="158" t="s">
        <v>12</v>
      </c>
      <c r="AB312" s="159"/>
      <c r="AC312" s="158" t="s">
        <v>12</v>
      </c>
      <c r="AD312" s="159"/>
      <c r="AE312" s="158"/>
      <c r="AF312" s="159"/>
      <c r="AG312" s="158"/>
      <c r="AH312" s="159"/>
      <c r="AI312" s="158"/>
      <c r="AJ312" s="159"/>
      <c r="AK312" s="158"/>
      <c r="AL312" s="159"/>
      <c r="AM312" s="158" t="s">
        <v>12</v>
      </c>
      <c r="AN312" s="159"/>
      <c r="AO312" s="158" t="s">
        <v>12</v>
      </c>
      <c r="AP312" s="159"/>
      <c r="AQ312" s="158" t="s">
        <v>12</v>
      </c>
      <c r="AR312" s="159"/>
      <c r="AS312" s="158" t="s">
        <v>12</v>
      </c>
      <c r="AT312" s="159"/>
      <c r="AU312" s="158" t="s">
        <v>12</v>
      </c>
      <c r="AV312" s="159"/>
      <c r="AW312" s="199" t="s">
        <v>12</v>
      </c>
      <c r="AX312" s="200"/>
      <c r="AY312" s="149"/>
      <c r="AZ312" s="150"/>
      <c r="BA312" s="149"/>
      <c r="BB312" s="150"/>
      <c r="BC312" s="149"/>
      <c r="BD312" s="151"/>
    </row>
    <row r="313" spans="1:56">
      <c r="A313" s="93">
        <f>A307+1</f>
        <v>49</v>
      </c>
      <c r="B313" s="19">
        <f>B312+2</f>
        <v>42709</v>
      </c>
      <c r="C313" s="21" t="s">
        <v>21</v>
      </c>
      <c r="D313" s="20" t="s">
        <v>53</v>
      </c>
      <c r="E313" s="158"/>
      <c r="F313" s="159"/>
      <c r="G313" s="154"/>
      <c r="H313" s="155"/>
      <c r="I313" s="154"/>
      <c r="J313" s="155"/>
      <c r="K313" s="154"/>
      <c r="L313" s="155"/>
      <c r="M313" s="154"/>
      <c r="N313" s="155"/>
      <c r="O313" s="158"/>
      <c r="P313" s="159"/>
      <c r="Q313" s="158"/>
      <c r="R313" s="159"/>
      <c r="S313" s="158"/>
      <c r="T313" s="159"/>
      <c r="U313" s="158"/>
      <c r="V313" s="159"/>
      <c r="W313" s="158"/>
      <c r="X313" s="159"/>
      <c r="Y313" s="158"/>
      <c r="Z313" s="159"/>
      <c r="AA313" s="158"/>
      <c r="AB313" s="159"/>
      <c r="AC313" s="158"/>
      <c r="AD313" s="159"/>
      <c r="AE313" s="158"/>
      <c r="AF313" s="159"/>
      <c r="AG313" s="158"/>
      <c r="AH313" s="159"/>
      <c r="AI313" s="158"/>
      <c r="AJ313" s="159"/>
      <c r="AK313" s="158"/>
      <c r="AL313" s="159"/>
      <c r="AM313" s="150"/>
      <c r="AN313" s="192"/>
      <c r="AO313" s="158"/>
      <c r="AP313" s="159"/>
      <c r="AQ313" s="158"/>
      <c r="AR313" s="159"/>
      <c r="AS313" s="158" t="s">
        <v>12</v>
      </c>
      <c r="AT313" s="159"/>
      <c r="AU313" s="158"/>
      <c r="AV313" s="159"/>
      <c r="AW313" s="199" t="s">
        <v>12</v>
      </c>
      <c r="AX313" s="200"/>
      <c r="AY313" s="158"/>
      <c r="AZ313" s="191"/>
      <c r="BA313" s="158"/>
      <c r="BB313" s="191"/>
      <c r="BC313" s="158"/>
      <c r="BD313" s="159"/>
    </row>
    <row r="314" spans="1:56">
      <c r="A314" s="93"/>
      <c r="B314" s="19">
        <f>B313+1</f>
        <v>42710</v>
      </c>
      <c r="C314" s="21" t="s">
        <v>20</v>
      </c>
      <c r="D314" s="20" t="s">
        <v>53</v>
      </c>
      <c r="E314" s="158"/>
      <c r="F314" s="159"/>
      <c r="G314" s="154"/>
      <c r="H314" s="155"/>
      <c r="I314" s="154"/>
      <c r="J314" s="155"/>
      <c r="K314" s="154"/>
      <c r="L314" s="155"/>
      <c r="M314" s="154"/>
      <c r="N314" s="155"/>
      <c r="O314" s="158"/>
      <c r="P314" s="159"/>
      <c r="Q314" s="158"/>
      <c r="R314" s="159"/>
      <c r="S314" s="158"/>
      <c r="T314" s="159"/>
      <c r="U314" s="158"/>
      <c r="V314" s="159"/>
      <c r="W314" s="158"/>
      <c r="X314" s="159"/>
      <c r="Y314" s="158"/>
      <c r="Z314" s="159"/>
      <c r="AA314" s="158"/>
      <c r="AB314" s="159"/>
      <c r="AC314" s="158"/>
      <c r="AD314" s="159"/>
      <c r="AE314" s="158"/>
      <c r="AF314" s="159"/>
      <c r="AG314" s="158"/>
      <c r="AH314" s="159"/>
      <c r="AI314" s="158"/>
      <c r="AJ314" s="159"/>
      <c r="AK314" s="158"/>
      <c r="AL314" s="159"/>
      <c r="AM314" s="150"/>
      <c r="AN314" s="192"/>
      <c r="AO314" s="158"/>
      <c r="AP314" s="159"/>
      <c r="AQ314" s="158"/>
      <c r="AR314" s="159"/>
      <c r="AS314" s="158" t="s">
        <v>12</v>
      </c>
      <c r="AT314" s="159"/>
      <c r="AU314" s="158"/>
      <c r="AV314" s="159"/>
      <c r="AW314" s="199" t="s">
        <v>12</v>
      </c>
      <c r="AX314" s="200"/>
      <c r="AY314" s="158"/>
      <c r="AZ314" s="191"/>
      <c r="BA314" s="158"/>
      <c r="BB314" s="191"/>
      <c r="BC314" s="158"/>
      <c r="BD314" s="159"/>
    </row>
    <row r="315" spans="1:56">
      <c r="A315" s="93"/>
      <c r="B315" s="19">
        <f>B314+1</f>
        <v>42711</v>
      </c>
      <c r="C315" s="21" t="s">
        <v>19</v>
      </c>
      <c r="D315" s="20" t="s">
        <v>53</v>
      </c>
      <c r="E315" s="158"/>
      <c r="F315" s="159"/>
      <c r="G315" s="154"/>
      <c r="H315" s="155"/>
      <c r="I315" s="154"/>
      <c r="J315" s="155"/>
      <c r="K315" s="154"/>
      <c r="L315" s="155"/>
      <c r="M315" s="154"/>
      <c r="N315" s="155"/>
      <c r="O315" s="158"/>
      <c r="P315" s="159"/>
      <c r="Q315" s="158"/>
      <c r="R315" s="159"/>
      <c r="S315" s="158"/>
      <c r="T315" s="159"/>
      <c r="U315" s="158"/>
      <c r="V315" s="159"/>
      <c r="W315" s="158"/>
      <c r="X315" s="159"/>
      <c r="Y315" s="158"/>
      <c r="Z315" s="159"/>
      <c r="AA315" s="158"/>
      <c r="AB315" s="159"/>
      <c r="AC315" s="158"/>
      <c r="AD315" s="159"/>
      <c r="AE315" s="158"/>
      <c r="AF315" s="159"/>
      <c r="AG315" s="158"/>
      <c r="AH315" s="159"/>
      <c r="AI315" s="158"/>
      <c r="AJ315" s="159"/>
      <c r="AK315" s="158"/>
      <c r="AL315" s="159"/>
      <c r="AM315" s="150"/>
      <c r="AN315" s="192"/>
      <c r="AO315" s="158"/>
      <c r="AP315" s="159"/>
      <c r="AQ315" s="158"/>
      <c r="AR315" s="159"/>
      <c r="AS315" s="158" t="s">
        <v>12</v>
      </c>
      <c r="AT315" s="159"/>
      <c r="AU315" s="158"/>
      <c r="AV315" s="159"/>
      <c r="AW315" s="199" t="s">
        <v>12</v>
      </c>
      <c r="AX315" s="200"/>
      <c r="AY315" s="158"/>
      <c r="AZ315" s="191"/>
      <c r="BA315" s="158"/>
      <c r="BB315" s="191"/>
      <c r="BC315" s="158"/>
      <c r="BD315" s="159"/>
    </row>
    <row r="316" spans="1:56">
      <c r="A316" s="93"/>
      <c r="B316" s="19">
        <f>B315+1</f>
        <v>42712</v>
      </c>
      <c r="C316" s="21" t="s">
        <v>18</v>
      </c>
      <c r="D316" s="20" t="s">
        <v>53</v>
      </c>
      <c r="E316" s="158"/>
      <c r="F316" s="159"/>
      <c r="G316" s="154"/>
      <c r="H316" s="155"/>
      <c r="I316" s="154"/>
      <c r="J316" s="155"/>
      <c r="K316" s="154"/>
      <c r="L316" s="155"/>
      <c r="M316" s="154"/>
      <c r="N316" s="155"/>
      <c r="O316" s="158"/>
      <c r="P316" s="159"/>
      <c r="Q316" s="158"/>
      <c r="R316" s="159"/>
      <c r="S316" s="158"/>
      <c r="T316" s="159"/>
      <c r="U316" s="158"/>
      <c r="V316" s="159"/>
      <c r="W316" s="158"/>
      <c r="X316" s="159"/>
      <c r="Y316" s="158"/>
      <c r="Z316" s="159"/>
      <c r="AA316" s="158"/>
      <c r="AB316" s="159"/>
      <c r="AC316" s="158"/>
      <c r="AD316" s="159"/>
      <c r="AE316" s="158"/>
      <c r="AF316" s="159"/>
      <c r="AG316" s="158"/>
      <c r="AH316" s="159"/>
      <c r="AI316" s="158"/>
      <c r="AJ316" s="159"/>
      <c r="AK316" s="158"/>
      <c r="AL316" s="159"/>
      <c r="AM316" s="150"/>
      <c r="AN316" s="192"/>
      <c r="AO316" s="158"/>
      <c r="AP316" s="159"/>
      <c r="AQ316" s="158"/>
      <c r="AR316" s="159"/>
      <c r="AS316" s="158" t="s">
        <v>12</v>
      </c>
      <c r="AT316" s="159"/>
      <c r="AU316" s="158"/>
      <c r="AV316" s="159"/>
      <c r="AW316" s="199" t="s">
        <v>12</v>
      </c>
      <c r="AX316" s="200"/>
      <c r="AY316" s="158"/>
      <c r="AZ316" s="191"/>
      <c r="BA316" s="158"/>
      <c r="BB316" s="191"/>
      <c r="BC316" s="158"/>
      <c r="BD316" s="159"/>
    </row>
    <row r="317" spans="1:56">
      <c r="A317" s="93"/>
      <c r="B317" s="19">
        <f>B316+1</f>
        <v>42713</v>
      </c>
      <c r="C317" s="21" t="s">
        <v>17</v>
      </c>
      <c r="D317" s="20" t="s">
        <v>53</v>
      </c>
      <c r="E317" s="158"/>
      <c r="F317" s="159"/>
      <c r="G317" s="154"/>
      <c r="H317" s="155"/>
      <c r="I317" s="154"/>
      <c r="J317" s="155"/>
      <c r="K317" s="154"/>
      <c r="L317" s="155"/>
      <c r="M317" s="154"/>
      <c r="N317" s="155"/>
      <c r="O317" s="158"/>
      <c r="P317" s="159"/>
      <c r="Q317" s="158"/>
      <c r="R317" s="159"/>
      <c r="S317" s="158"/>
      <c r="T317" s="159"/>
      <c r="U317" s="158"/>
      <c r="V317" s="159"/>
      <c r="W317" s="158"/>
      <c r="X317" s="159"/>
      <c r="Y317" s="158"/>
      <c r="Z317" s="159"/>
      <c r="AA317" s="158"/>
      <c r="AB317" s="159"/>
      <c r="AC317" s="158"/>
      <c r="AD317" s="159"/>
      <c r="AE317" s="158"/>
      <c r="AF317" s="159"/>
      <c r="AG317" s="158"/>
      <c r="AH317" s="159"/>
      <c r="AI317" s="158"/>
      <c r="AJ317" s="159"/>
      <c r="AK317" s="158"/>
      <c r="AL317" s="159"/>
      <c r="AM317" s="150"/>
      <c r="AN317" s="192"/>
      <c r="AO317" s="158"/>
      <c r="AP317" s="159"/>
      <c r="AQ317" s="158"/>
      <c r="AR317" s="159"/>
      <c r="AS317" s="158" t="s">
        <v>12</v>
      </c>
      <c r="AT317" s="159"/>
      <c r="AU317" s="158"/>
      <c r="AV317" s="159"/>
      <c r="AW317" s="199" t="s">
        <v>12</v>
      </c>
      <c r="AX317" s="200"/>
      <c r="AY317" s="158"/>
      <c r="AZ317" s="191"/>
      <c r="BA317" s="158"/>
      <c r="BB317" s="191"/>
      <c r="BC317" s="158"/>
      <c r="BD317" s="159"/>
    </row>
    <row r="318" spans="1:56">
      <c r="A318" s="93"/>
      <c r="B318" s="19">
        <f>B317+1</f>
        <v>42714</v>
      </c>
      <c r="C318" s="21" t="s">
        <v>16</v>
      </c>
      <c r="D318" s="17" t="s">
        <v>53</v>
      </c>
      <c r="E318" s="160" t="s">
        <v>12</v>
      </c>
      <c r="F318" s="161"/>
      <c r="G318" s="154"/>
      <c r="H318" s="155"/>
      <c r="I318" s="154" t="s">
        <v>12</v>
      </c>
      <c r="J318" s="155"/>
      <c r="K318" s="154" t="s">
        <v>12</v>
      </c>
      <c r="L318" s="155"/>
      <c r="M318" s="154"/>
      <c r="N318" s="155"/>
      <c r="O318" s="158" t="s">
        <v>12</v>
      </c>
      <c r="P318" s="159"/>
      <c r="Q318" s="158"/>
      <c r="R318" s="159"/>
      <c r="S318" s="158"/>
      <c r="T318" s="159"/>
      <c r="U318" s="158"/>
      <c r="V318" s="159"/>
      <c r="W318" s="158"/>
      <c r="X318" s="159"/>
      <c r="Y318" s="158"/>
      <c r="Z318" s="159"/>
      <c r="AA318" s="158" t="s">
        <v>12</v>
      </c>
      <c r="AB318" s="159"/>
      <c r="AC318" s="158"/>
      <c r="AD318" s="159"/>
      <c r="AE318" s="158"/>
      <c r="AF318" s="159"/>
      <c r="AG318" s="158"/>
      <c r="AH318" s="159"/>
      <c r="AI318" s="158"/>
      <c r="AJ318" s="159"/>
      <c r="AK318" s="158"/>
      <c r="AL318" s="159"/>
      <c r="AM318" s="158"/>
      <c r="AN318" s="159"/>
      <c r="AO318" s="158" t="s">
        <v>12</v>
      </c>
      <c r="AP318" s="159"/>
      <c r="AQ318" s="158" t="s">
        <v>12</v>
      </c>
      <c r="AR318" s="159"/>
      <c r="AS318" s="158" t="s">
        <v>12</v>
      </c>
      <c r="AT318" s="159"/>
      <c r="AU318" s="158"/>
      <c r="AV318" s="159"/>
      <c r="AW318" s="199" t="s">
        <v>12</v>
      </c>
      <c r="AX318" s="200"/>
      <c r="AY318" s="149"/>
      <c r="AZ318" s="150"/>
      <c r="BA318" s="158"/>
      <c r="BB318" s="191"/>
      <c r="BC318" s="149"/>
      <c r="BD318" s="151"/>
    </row>
    <row r="319" spans="1:56">
      <c r="A319" s="94">
        <f>A313+1</f>
        <v>50</v>
      </c>
      <c r="B319" s="19">
        <f>B318+2</f>
        <v>42716</v>
      </c>
      <c r="C319" s="18" t="s">
        <v>21</v>
      </c>
      <c r="D319" s="20" t="s">
        <v>15</v>
      </c>
      <c r="E319" s="160" t="s">
        <v>12</v>
      </c>
      <c r="F319" s="161"/>
      <c r="G319" s="154"/>
      <c r="H319" s="155"/>
      <c r="I319" s="154"/>
      <c r="J319" s="155"/>
      <c r="K319" s="158"/>
      <c r="L319" s="159"/>
      <c r="M319" s="154"/>
      <c r="N319" s="155"/>
      <c r="O319" s="154"/>
      <c r="P319" s="155"/>
      <c r="Q319" s="158"/>
      <c r="R319" s="159"/>
      <c r="S319" s="158"/>
      <c r="T319" s="159"/>
      <c r="U319" s="158"/>
      <c r="V319" s="159"/>
      <c r="W319" s="158"/>
      <c r="X319" s="159"/>
      <c r="Y319" s="158"/>
      <c r="Z319" s="159"/>
      <c r="AA319" s="158"/>
      <c r="AB319" s="159"/>
      <c r="AC319" s="158"/>
      <c r="AD319" s="159"/>
      <c r="AE319" s="158"/>
      <c r="AF319" s="159"/>
      <c r="AG319" s="158"/>
      <c r="AH319" s="159"/>
      <c r="AI319" s="158"/>
      <c r="AJ319" s="159"/>
      <c r="AK319" s="158"/>
      <c r="AL319" s="159"/>
      <c r="AM319" s="158"/>
      <c r="AN319" s="159"/>
      <c r="AO319" s="158"/>
      <c r="AP319" s="159"/>
      <c r="AQ319" s="158"/>
      <c r="AR319" s="159"/>
      <c r="AS319" s="158" t="s">
        <v>12</v>
      </c>
      <c r="AT319" s="159"/>
      <c r="AU319" s="158"/>
      <c r="AV319" s="159"/>
      <c r="AW319" s="199" t="s">
        <v>12</v>
      </c>
      <c r="AX319" s="200"/>
      <c r="AY319" s="149"/>
      <c r="AZ319" s="150"/>
      <c r="BA319" s="149"/>
      <c r="BB319" s="150"/>
      <c r="BC319" s="149"/>
      <c r="BD319" s="151"/>
    </row>
    <row r="320" spans="1:56">
      <c r="A320" s="94"/>
      <c r="B320" s="19">
        <f>B319+1</f>
        <v>42717</v>
      </c>
      <c r="C320" s="18" t="s">
        <v>20</v>
      </c>
      <c r="D320" s="20" t="s">
        <v>15</v>
      </c>
      <c r="E320" s="160" t="s">
        <v>12</v>
      </c>
      <c r="F320" s="161"/>
      <c r="G320" s="154"/>
      <c r="H320" s="155"/>
      <c r="I320" s="154"/>
      <c r="J320" s="155"/>
      <c r="K320" s="158"/>
      <c r="L320" s="159"/>
      <c r="M320" s="156"/>
      <c r="N320" s="157"/>
      <c r="O320" s="154"/>
      <c r="P320" s="155"/>
      <c r="Q320" s="158"/>
      <c r="R320" s="159"/>
      <c r="S320" s="158"/>
      <c r="T320" s="159"/>
      <c r="U320" s="158"/>
      <c r="V320" s="159"/>
      <c r="W320" s="158"/>
      <c r="X320" s="159"/>
      <c r="Y320" s="158"/>
      <c r="Z320" s="159"/>
      <c r="AA320" s="158"/>
      <c r="AB320" s="159"/>
      <c r="AC320" s="158"/>
      <c r="AD320" s="159"/>
      <c r="AE320" s="158"/>
      <c r="AF320" s="159"/>
      <c r="AG320" s="158"/>
      <c r="AH320" s="159"/>
      <c r="AI320" s="158"/>
      <c r="AJ320" s="159"/>
      <c r="AK320" s="158"/>
      <c r="AL320" s="159"/>
      <c r="AM320" s="158"/>
      <c r="AN320" s="159"/>
      <c r="AO320" s="158"/>
      <c r="AP320" s="159"/>
      <c r="AQ320" s="158"/>
      <c r="AR320" s="159"/>
      <c r="AS320" s="158" t="s">
        <v>12</v>
      </c>
      <c r="AT320" s="159"/>
      <c r="AU320" s="158"/>
      <c r="AV320" s="159"/>
      <c r="AW320" s="199" t="s">
        <v>12</v>
      </c>
      <c r="AX320" s="200"/>
      <c r="AY320" s="149"/>
      <c r="AZ320" s="150"/>
      <c r="BA320" s="149"/>
      <c r="BB320" s="150"/>
      <c r="BC320" s="149"/>
      <c r="BD320" s="151"/>
    </row>
    <row r="321" spans="1:56">
      <c r="A321" s="94"/>
      <c r="B321" s="19">
        <f>B320+1</f>
        <v>42718</v>
      </c>
      <c r="C321" s="18" t="s">
        <v>19</v>
      </c>
      <c r="D321" s="20" t="s">
        <v>15</v>
      </c>
      <c r="E321" s="160" t="s">
        <v>12</v>
      </c>
      <c r="F321" s="161"/>
      <c r="G321" s="154"/>
      <c r="H321" s="155"/>
      <c r="I321" s="154"/>
      <c r="J321" s="155"/>
      <c r="K321" s="158"/>
      <c r="L321" s="159"/>
      <c r="M321" s="156"/>
      <c r="N321" s="157"/>
      <c r="O321" s="154"/>
      <c r="P321" s="155"/>
      <c r="Q321" s="158"/>
      <c r="R321" s="159"/>
      <c r="S321" s="158"/>
      <c r="T321" s="159"/>
      <c r="U321" s="158"/>
      <c r="V321" s="159"/>
      <c r="W321" s="158"/>
      <c r="X321" s="159"/>
      <c r="Y321" s="158"/>
      <c r="Z321" s="159"/>
      <c r="AA321" s="158"/>
      <c r="AB321" s="159"/>
      <c r="AC321" s="158"/>
      <c r="AD321" s="159"/>
      <c r="AE321" s="158"/>
      <c r="AF321" s="159"/>
      <c r="AG321" s="158"/>
      <c r="AH321" s="159"/>
      <c r="AI321" s="158"/>
      <c r="AJ321" s="159"/>
      <c r="AK321" s="158"/>
      <c r="AL321" s="159"/>
      <c r="AM321" s="158"/>
      <c r="AN321" s="159"/>
      <c r="AO321" s="158"/>
      <c r="AP321" s="159"/>
      <c r="AQ321" s="158"/>
      <c r="AR321" s="159"/>
      <c r="AS321" s="158" t="s">
        <v>12</v>
      </c>
      <c r="AT321" s="159"/>
      <c r="AU321" s="158"/>
      <c r="AV321" s="159"/>
      <c r="AW321" s="199" t="s">
        <v>12</v>
      </c>
      <c r="AX321" s="200"/>
      <c r="AY321" s="149"/>
      <c r="AZ321" s="150"/>
      <c r="BA321" s="149"/>
      <c r="BB321" s="150"/>
      <c r="BC321" s="149"/>
      <c r="BD321" s="151"/>
    </row>
    <row r="322" spans="1:56">
      <c r="A322" s="94"/>
      <c r="B322" s="19">
        <f>B321+1</f>
        <v>42719</v>
      </c>
      <c r="C322" s="18" t="s">
        <v>18</v>
      </c>
      <c r="D322" s="20" t="s">
        <v>15</v>
      </c>
      <c r="E322" s="160" t="s">
        <v>12</v>
      </c>
      <c r="F322" s="161"/>
      <c r="G322" s="154"/>
      <c r="H322" s="155"/>
      <c r="I322" s="154"/>
      <c r="J322" s="155"/>
      <c r="K322" s="158"/>
      <c r="L322" s="159"/>
      <c r="M322" s="156"/>
      <c r="N322" s="157"/>
      <c r="O322" s="154"/>
      <c r="P322" s="155"/>
      <c r="Q322" s="158"/>
      <c r="R322" s="159"/>
      <c r="S322" s="158"/>
      <c r="T322" s="159"/>
      <c r="U322" s="158"/>
      <c r="V322" s="159"/>
      <c r="W322" s="158"/>
      <c r="X322" s="159"/>
      <c r="Y322" s="158"/>
      <c r="Z322" s="159"/>
      <c r="AA322" s="158"/>
      <c r="AB322" s="159"/>
      <c r="AC322" s="158"/>
      <c r="AD322" s="159"/>
      <c r="AE322" s="158"/>
      <c r="AF322" s="159"/>
      <c r="AG322" s="158"/>
      <c r="AH322" s="159"/>
      <c r="AI322" s="158"/>
      <c r="AJ322" s="159"/>
      <c r="AK322" s="158"/>
      <c r="AL322" s="159"/>
      <c r="AM322" s="158"/>
      <c r="AN322" s="159"/>
      <c r="AO322" s="158"/>
      <c r="AP322" s="159"/>
      <c r="AQ322" s="158"/>
      <c r="AR322" s="159"/>
      <c r="AS322" s="158" t="s">
        <v>12</v>
      </c>
      <c r="AT322" s="159"/>
      <c r="AU322" s="158"/>
      <c r="AV322" s="159"/>
      <c r="AW322" s="199" t="s">
        <v>12</v>
      </c>
      <c r="AX322" s="200"/>
      <c r="AY322" s="149"/>
      <c r="AZ322" s="150"/>
      <c r="BA322" s="149"/>
      <c r="BB322" s="150"/>
      <c r="BC322" s="149"/>
      <c r="BD322" s="151"/>
    </row>
    <row r="323" spans="1:56">
      <c r="A323" s="94"/>
      <c r="B323" s="19">
        <f>B322+1</f>
        <v>42720</v>
      </c>
      <c r="C323" s="18" t="s">
        <v>17</v>
      </c>
      <c r="D323" s="20" t="s">
        <v>15</v>
      </c>
      <c r="E323" s="160" t="s">
        <v>12</v>
      </c>
      <c r="F323" s="161"/>
      <c r="G323" s="154"/>
      <c r="H323" s="155"/>
      <c r="I323" s="154"/>
      <c r="J323" s="155"/>
      <c r="K323" s="158"/>
      <c r="L323" s="159"/>
      <c r="M323" s="156"/>
      <c r="N323" s="157"/>
      <c r="O323" s="154"/>
      <c r="P323" s="155"/>
      <c r="Q323" s="158"/>
      <c r="R323" s="159"/>
      <c r="S323" s="158"/>
      <c r="T323" s="159"/>
      <c r="U323" s="158"/>
      <c r="V323" s="159"/>
      <c r="W323" s="158"/>
      <c r="X323" s="159"/>
      <c r="Y323" s="158"/>
      <c r="Z323" s="159"/>
      <c r="AA323" s="158"/>
      <c r="AB323" s="159"/>
      <c r="AC323" s="158"/>
      <c r="AD323" s="159"/>
      <c r="AE323" s="158"/>
      <c r="AF323" s="159"/>
      <c r="AG323" s="158"/>
      <c r="AH323" s="159"/>
      <c r="AI323" s="158"/>
      <c r="AJ323" s="159"/>
      <c r="AK323" s="158"/>
      <c r="AL323" s="159"/>
      <c r="AM323" s="158"/>
      <c r="AN323" s="159"/>
      <c r="AO323" s="158"/>
      <c r="AP323" s="159"/>
      <c r="AQ323" s="158"/>
      <c r="AR323" s="159"/>
      <c r="AS323" s="158" t="s">
        <v>12</v>
      </c>
      <c r="AT323" s="159"/>
      <c r="AU323" s="158"/>
      <c r="AV323" s="159"/>
      <c r="AW323" s="199"/>
      <c r="AX323" s="200"/>
      <c r="AY323" s="149"/>
      <c r="AZ323" s="150"/>
      <c r="BA323" s="149"/>
      <c r="BB323" s="150"/>
      <c r="BC323" s="149"/>
      <c r="BD323" s="151"/>
    </row>
    <row r="324" spans="1:56">
      <c r="A324" s="94"/>
      <c r="B324" s="19">
        <f>B323+1</f>
        <v>42721</v>
      </c>
      <c r="C324" s="18" t="s">
        <v>16</v>
      </c>
      <c r="D324" s="17" t="s">
        <v>15</v>
      </c>
      <c r="E324" s="160" t="s">
        <v>12</v>
      </c>
      <c r="F324" s="161"/>
      <c r="G324" s="154" t="s">
        <v>12</v>
      </c>
      <c r="H324" s="155"/>
      <c r="I324" s="154" t="s">
        <v>12</v>
      </c>
      <c r="J324" s="155"/>
      <c r="K324" s="154" t="s">
        <v>12</v>
      </c>
      <c r="L324" s="155"/>
      <c r="M324" s="156" t="s">
        <v>12</v>
      </c>
      <c r="N324" s="157"/>
      <c r="O324" s="158" t="s">
        <v>12</v>
      </c>
      <c r="P324" s="159"/>
      <c r="Q324" s="158" t="s">
        <v>12</v>
      </c>
      <c r="R324" s="159"/>
      <c r="S324" s="158" t="s">
        <v>12</v>
      </c>
      <c r="T324" s="159"/>
      <c r="U324" s="158" t="s">
        <v>12</v>
      </c>
      <c r="V324" s="159"/>
      <c r="W324" s="158" t="s">
        <v>12</v>
      </c>
      <c r="X324" s="159"/>
      <c r="Y324" s="158" t="s">
        <v>12</v>
      </c>
      <c r="Z324" s="159"/>
      <c r="AA324" s="158" t="s">
        <v>12</v>
      </c>
      <c r="AB324" s="159"/>
      <c r="AC324" s="158" t="s">
        <v>12</v>
      </c>
      <c r="AD324" s="159"/>
      <c r="AE324" s="158"/>
      <c r="AF324" s="159"/>
      <c r="AG324" s="158"/>
      <c r="AH324" s="159"/>
      <c r="AI324" s="158"/>
      <c r="AJ324" s="159"/>
      <c r="AK324" s="158"/>
      <c r="AL324" s="159"/>
      <c r="AM324" s="158" t="s">
        <v>12</v>
      </c>
      <c r="AN324" s="159"/>
      <c r="AO324" s="158" t="s">
        <v>12</v>
      </c>
      <c r="AP324" s="159"/>
      <c r="AQ324" s="158" t="s">
        <v>12</v>
      </c>
      <c r="AR324" s="159"/>
      <c r="AS324" s="158" t="s">
        <v>12</v>
      </c>
      <c r="AT324" s="159"/>
      <c r="AU324" s="158" t="s">
        <v>12</v>
      </c>
      <c r="AV324" s="159"/>
      <c r="AW324" s="199" t="s">
        <v>12</v>
      </c>
      <c r="AX324" s="200"/>
      <c r="AY324" s="149"/>
      <c r="AZ324" s="150"/>
      <c r="BA324" s="149"/>
      <c r="BB324" s="150"/>
      <c r="BC324" s="149"/>
      <c r="BD324" s="151"/>
    </row>
    <row r="325" spans="1:56">
      <c r="A325" s="93">
        <f>A319+1</f>
        <v>51</v>
      </c>
      <c r="B325" s="19">
        <f>B324+2</f>
        <v>42723</v>
      </c>
      <c r="C325" s="21" t="s">
        <v>21</v>
      </c>
      <c r="D325" s="20" t="s">
        <v>9</v>
      </c>
      <c r="E325" s="160"/>
      <c r="F325" s="161"/>
      <c r="G325" s="154"/>
      <c r="H325" s="155"/>
      <c r="I325" s="154"/>
      <c r="J325" s="155"/>
      <c r="K325" s="154"/>
      <c r="L325" s="155"/>
      <c r="M325" s="154"/>
      <c r="N325" s="155"/>
      <c r="O325" s="158"/>
      <c r="P325" s="159"/>
      <c r="Q325" s="158"/>
      <c r="R325" s="159"/>
      <c r="S325" s="158"/>
      <c r="T325" s="159"/>
      <c r="U325" s="158"/>
      <c r="V325" s="159"/>
      <c r="W325" s="158"/>
      <c r="X325" s="159"/>
      <c r="Y325" s="158"/>
      <c r="Z325" s="159"/>
      <c r="AA325" s="158"/>
      <c r="AB325" s="159"/>
      <c r="AC325" s="158"/>
      <c r="AD325" s="159"/>
      <c r="AE325" s="158"/>
      <c r="AF325" s="159"/>
      <c r="AG325" s="158"/>
      <c r="AH325" s="159"/>
      <c r="AI325" s="158"/>
      <c r="AJ325" s="159"/>
      <c r="AK325" s="158"/>
      <c r="AL325" s="159"/>
      <c r="AM325" s="158"/>
      <c r="AN325" s="159"/>
      <c r="AO325" s="158"/>
      <c r="AP325" s="159"/>
      <c r="AQ325" s="158"/>
      <c r="AR325" s="159"/>
      <c r="AS325" s="158" t="s">
        <v>12</v>
      </c>
      <c r="AT325" s="159"/>
      <c r="AU325" s="158"/>
      <c r="AV325" s="159"/>
      <c r="AW325" s="199" t="s">
        <v>12</v>
      </c>
      <c r="AX325" s="200"/>
      <c r="AY325" s="149"/>
      <c r="AZ325" s="150"/>
      <c r="BA325" s="149"/>
      <c r="BB325" s="150"/>
      <c r="BC325" s="149"/>
      <c r="BD325" s="151"/>
    </row>
    <row r="326" spans="1:56">
      <c r="A326" s="93"/>
      <c r="B326" s="19">
        <f>B325+1</f>
        <v>42724</v>
      </c>
      <c r="C326" s="21" t="s">
        <v>20</v>
      </c>
      <c r="D326" s="20" t="s">
        <v>9</v>
      </c>
      <c r="E326" s="160"/>
      <c r="F326" s="161"/>
      <c r="G326" s="154"/>
      <c r="H326" s="155"/>
      <c r="I326" s="154"/>
      <c r="J326" s="155"/>
      <c r="K326" s="154"/>
      <c r="L326" s="155"/>
      <c r="M326" s="154"/>
      <c r="N326" s="155"/>
      <c r="O326" s="158"/>
      <c r="P326" s="159"/>
      <c r="Q326" s="158"/>
      <c r="R326" s="159"/>
      <c r="S326" s="158"/>
      <c r="T326" s="159"/>
      <c r="U326" s="158"/>
      <c r="V326" s="159"/>
      <c r="W326" s="158"/>
      <c r="X326" s="159"/>
      <c r="Y326" s="158"/>
      <c r="Z326" s="159"/>
      <c r="AA326" s="158"/>
      <c r="AB326" s="159"/>
      <c r="AC326" s="158"/>
      <c r="AD326" s="159"/>
      <c r="AE326" s="158"/>
      <c r="AF326" s="159"/>
      <c r="AG326" s="158"/>
      <c r="AH326" s="159"/>
      <c r="AI326" s="158"/>
      <c r="AJ326" s="159"/>
      <c r="AK326" s="158"/>
      <c r="AL326" s="159"/>
      <c r="AM326" s="158"/>
      <c r="AN326" s="159"/>
      <c r="AO326" s="158"/>
      <c r="AP326" s="159"/>
      <c r="AQ326" s="158"/>
      <c r="AR326" s="159"/>
      <c r="AS326" s="158" t="s">
        <v>12</v>
      </c>
      <c r="AT326" s="159"/>
      <c r="AU326" s="158"/>
      <c r="AV326" s="159"/>
      <c r="AW326" s="199" t="s">
        <v>12</v>
      </c>
      <c r="AX326" s="200"/>
      <c r="AY326" s="149"/>
      <c r="AZ326" s="150"/>
      <c r="BA326" s="149"/>
      <c r="BB326" s="150"/>
      <c r="BC326" s="149"/>
      <c r="BD326" s="151"/>
    </row>
    <row r="327" spans="1:56">
      <c r="A327" s="93"/>
      <c r="B327" s="19">
        <f>B326+1</f>
        <v>42725</v>
      </c>
      <c r="C327" s="21" t="s">
        <v>19</v>
      </c>
      <c r="D327" s="20" t="s">
        <v>9</v>
      </c>
      <c r="E327" s="160"/>
      <c r="F327" s="161"/>
      <c r="G327" s="154"/>
      <c r="H327" s="155"/>
      <c r="I327" s="154"/>
      <c r="J327" s="155"/>
      <c r="K327" s="154"/>
      <c r="L327" s="155"/>
      <c r="M327" s="154"/>
      <c r="N327" s="155"/>
      <c r="O327" s="158"/>
      <c r="P327" s="159"/>
      <c r="Q327" s="158"/>
      <c r="R327" s="159"/>
      <c r="S327" s="158"/>
      <c r="T327" s="159"/>
      <c r="U327" s="158"/>
      <c r="V327" s="159"/>
      <c r="W327" s="158"/>
      <c r="X327" s="159"/>
      <c r="Y327" s="158"/>
      <c r="Z327" s="159"/>
      <c r="AA327" s="158"/>
      <c r="AB327" s="159"/>
      <c r="AC327" s="158"/>
      <c r="AD327" s="159"/>
      <c r="AE327" s="158"/>
      <c r="AF327" s="159"/>
      <c r="AG327" s="158"/>
      <c r="AH327" s="159"/>
      <c r="AI327" s="158"/>
      <c r="AJ327" s="159"/>
      <c r="AK327" s="158"/>
      <c r="AL327" s="159"/>
      <c r="AM327" s="158"/>
      <c r="AN327" s="159"/>
      <c r="AO327" s="158"/>
      <c r="AP327" s="159"/>
      <c r="AQ327" s="158"/>
      <c r="AR327" s="159"/>
      <c r="AS327" s="158" t="s">
        <v>12</v>
      </c>
      <c r="AT327" s="159"/>
      <c r="AU327" s="158"/>
      <c r="AV327" s="159"/>
      <c r="AW327" s="199" t="s">
        <v>12</v>
      </c>
      <c r="AX327" s="200"/>
      <c r="AY327" s="149"/>
      <c r="AZ327" s="150"/>
      <c r="BA327" s="149"/>
      <c r="BB327" s="150"/>
      <c r="BC327" s="149"/>
      <c r="BD327" s="151"/>
    </row>
    <row r="328" spans="1:56">
      <c r="A328" s="93"/>
      <c r="B328" s="19">
        <f>B327+1</f>
        <v>42726</v>
      </c>
      <c r="C328" s="21" t="s">
        <v>18</v>
      </c>
      <c r="D328" s="20" t="s">
        <v>9</v>
      </c>
      <c r="E328" s="160"/>
      <c r="F328" s="161"/>
      <c r="G328" s="154"/>
      <c r="H328" s="155"/>
      <c r="I328" s="154"/>
      <c r="J328" s="155"/>
      <c r="K328" s="154"/>
      <c r="L328" s="155"/>
      <c r="M328" s="154"/>
      <c r="N328" s="155"/>
      <c r="O328" s="158"/>
      <c r="P328" s="159"/>
      <c r="Q328" s="158"/>
      <c r="R328" s="159"/>
      <c r="S328" s="158"/>
      <c r="T328" s="159"/>
      <c r="U328" s="158"/>
      <c r="V328" s="159"/>
      <c r="W328" s="158"/>
      <c r="X328" s="159"/>
      <c r="Y328" s="158"/>
      <c r="Z328" s="159"/>
      <c r="AA328" s="158"/>
      <c r="AB328" s="159"/>
      <c r="AC328" s="158"/>
      <c r="AD328" s="159"/>
      <c r="AE328" s="158"/>
      <c r="AF328" s="159"/>
      <c r="AG328" s="158"/>
      <c r="AH328" s="159"/>
      <c r="AI328" s="158"/>
      <c r="AJ328" s="159"/>
      <c r="AK328" s="158"/>
      <c r="AL328" s="159"/>
      <c r="AM328" s="158"/>
      <c r="AN328" s="159"/>
      <c r="AO328" s="158"/>
      <c r="AP328" s="159"/>
      <c r="AQ328" s="158"/>
      <c r="AR328" s="159"/>
      <c r="AS328" s="158" t="s">
        <v>12</v>
      </c>
      <c r="AT328" s="159"/>
      <c r="AU328" s="158"/>
      <c r="AV328" s="159"/>
      <c r="AW328" s="199" t="s">
        <v>12</v>
      </c>
      <c r="AX328" s="200"/>
      <c r="AY328" s="149"/>
      <c r="AZ328" s="150"/>
      <c r="BA328" s="149"/>
      <c r="BB328" s="150"/>
      <c r="BC328" s="149"/>
      <c r="BD328" s="151"/>
    </row>
    <row r="329" spans="1:56">
      <c r="A329" s="93"/>
      <c r="B329" s="19">
        <f>B328+1</f>
        <v>42727</v>
      </c>
      <c r="C329" s="21" t="s">
        <v>17</v>
      </c>
      <c r="D329" s="20" t="s">
        <v>9</v>
      </c>
      <c r="E329" s="160"/>
      <c r="F329" s="161"/>
      <c r="G329" s="154"/>
      <c r="H329" s="155"/>
      <c r="I329" s="154"/>
      <c r="J329" s="155"/>
      <c r="K329" s="154"/>
      <c r="L329" s="155"/>
      <c r="M329" s="154"/>
      <c r="N329" s="155"/>
      <c r="O329" s="158"/>
      <c r="P329" s="159"/>
      <c r="Q329" s="158"/>
      <c r="R329" s="159"/>
      <c r="S329" s="158"/>
      <c r="T329" s="159"/>
      <c r="U329" s="158"/>
      <c r="V329" s="159"/>
      <c r="W329" s="158"/>
      <c r="X329" s="159"/>
      <c r="Y329" s="158"/>
      <c r="Z329" s="159"/>
      <c r="AA329" s="158"/>
      <c r="AB329" s="159"/>
      <c r="AC329" s="158"/>
      <c r="AD329" s="159"/>
      <c r="AE329" s="158"/>
      <c r="AF329" s="159"/>
      <c r="AG329" s="158"/>
      <c r="AH329" s="159"/>
      <c r="AI329" s="158"/>
      <c r="AJ329" s="159"/>
      <c r="AK329" s="158"/>
      <c r="AL329" s="159"/>
      <c r="AM329" s="158"/>
      <c r="AN329" s="159"/>
      <c r="AO329" s="158"/>
      <c r="AP329" s="159"/>
      <c r="AQ329" s="158"/>
      <c r="AR329" s="159"/>
      <c r="AS329" s="158" t="s">
        <v>12</v>
      </c>
      <c r="AT329" s="159"/>
      <c r="AU329" s="158"/>
      <c r="AV329" s="159"/>
      <c r="AW329" s="199" t="s">
        <v>12</v>
      </c>
      <c r="AX329" s="200"/>
      <c r="AY329" s="149"/>
      <c r="AZ329" s="150"/>
      <c r="BA329" s="149"/>
      <c r="BB329" s="150"/>
      <c r="BC329" s="149"/>
      <c r="BD329" s="151"/>
    </row>
    <row r="330" spans="1:56">
      <c r="A330" s="93"/>
      <c r="B330" s="19">
        <f>B329+1</f>
        <v>42728</v>
      </c>
      <c r="C330" s="21" t="s">
        <v>16</v>
      </c>
      <c r="D330" s="17" t="s">
        <v>9</v>
      </c>
      <c r="E330" s="160" t="s">
        <v>12</v>
      </c>
      <c r="F330" s="161"/>
      <c r="G330" s="154" t="s">
        <v>12</v>
      </c>
      <c r="H330" s="155"/>
      <c r="I330" s="154" t="s">
        <v>12</v>
      </c>
      <c r="J330" s="155"/>
      <c r="K330" s="154" t="s">
        <v>12</v>
      </c>
      <c r="L330" s="155"/>
      <c r="M330" s="156" t="s">
        <v>12</v>
      </c>
      <c r="N330" s="157"/>
      <c r="O330" s="158" t="s">
        <v>12</v>
      </c>
      <c r="P330" s="159"/>
      <c r="Q330" s="158" t="s">
        <v>12</v>
      </c>
      <c r="R330" s="159"/>
      <c r="S330" s="158" t="s">
        <v>12</v>
      </c>
      <c r="T330" s="159"/>
      <c r="U330" s="158" t="s">
        <v>12</v>
      </c>
      <c r="V330" s="159"/>
      <c r="W330" s="158" t="s">
        <v>12</v>
      </c>
      <c r="X330" s="159"/>
      <c r="Y330" s="158" t="s">
        <v>12</v>
      </c>
      <c r="Z330" s="159"/>
      <c r="AA330" s="158" t="s">
        <v>12</v>
      </c>
      <c r="AB330" s="159"/>
      <c r="AC330" s="158" t="s">
        <v>12</v>
      </c>
      <c r="AD330" s="159"/>
      <c r="AE330" s="158" t="s">
        <v>12</v>
      </c>
      <c r="AF330" s="159"/>
      <c r="AG330" s="158"/>
      <c r="AH330" s="159"/>
      <c r="AI330" s="158"/>
      <c r="AJ330" s="159"/>
      <c r="AK330" s="158"/>
      <c r="AL330" s="159"/>
      <c r="AM330" s="158" t="s">
        <v>12</v>
      </c>
      <c r="AN330" s="159"/>
      <c r="AO330" s="158" t="s">
        <v>12</v>
      </c>
      <c r="AP330" s="159"/>
      <c r="AQ330" s="158" t="s">
        <v>12</v>
      </c>
      <c r="AR330" s="159"/>
      <c r="AS330" s="158" t="s">
        <v>12</v>
      </c>
      <c r="AT330" s="159"/>
      <c r="AU330" s="158" t="s">
        <v>12</v>
      </c>
      <c r="AV330" s="159"/>
      <c r="AW330" s="199" t="s">
        <v>12</v>
      </c>
      <c r="AX330" s="200"/>
      <c r="AY330" s="149"/>
      <c r="AZ330" s="150"/>
      <c r="BA330" s="149"/>
      <c r="BB330" s="150"/>
      <c r="BC330" s="149"/>
      <c r="BD330" s="151"/>
    </row>
    <row r="331" spans="1:56">
      <c r="A331" s="94">
        <f>A325+1</f>
        <v>52</v>
      </c>
      <c r="B331" s="19">
        <f>B330+2</f>
        <v>42730</v>
      </c>
      <c r="C331" s="18" t="s">
        <v>21</v>
      </c>
      <c r="D331" s="20" t="s">
        <v>53</v>
      </c>
      <c r="E331" s="160"/>
      <c r="F331" s="161"/>
      <c r="G331" s="158"/>
      <c r="H331" s="159"/>
      <c r="I331" s="154"/>
      <c r="J331" s="155"/>
      <c r="K331" s="158"/>
      <c r="L331" s="159"/>
      <c r="M331" s="154"/>
      <c r="N331" s="155"/>
      <c r="O331" s="158"/>
      <c r="P331" s="159"/>
      <c r="Q331" s="158"/>
      <c r="R331" s="159"/>
      <c r="S331" s="158"/>
      <c r="T331" s="159"/>
      <c r="U331" s="158"/>
      <c r="V331" s="159"/>
      <c r="W331" s="158" t="s">
        <v>12</v>
      </c>
      <c r="X331" s="159"/>
      <c r="Y331" s="158"/>
      <c r="Z331" s="159"/>
      <c r="AA331" s="158"/>
      <c r="AB331" s="159"/>
      <c r="AC331" s="158"/>
      <c r="AD331" s="159"/>
      <c r="AE331" s="158" t="s">
        <v>12</v>
      </c>
      <c r="AF331" s="159"/>
      <c r="AG331" s="158"/>
      <c r="AH331" s="159"/>
      <c r="AI331" s="158"/>
      <c r="AJ331" s="159"/>
      <c r="AK331" s="158"/>
      <c r="AL331" s="159"/>
      <c r="AM331" s="158"/>
      <c r="AN331" s="159"/>
      <c r="AO331" s="158"/>
      <c r="AP331" s="159"/>
      <c r="AQ331" s="158"/>
      <c r="AR331" s="159"/>
      <c r="AS331" s="158" t="s">
        <v>12</v>
      </c>
      <c r="AT331" s="159"/>
      <c r="AU331" s="158" t="s">
        <v>12</v>
      </c>
      <c r="AV331" s="159"/>
      <c r="AW331" s="201" t="s">
        <v>12</v>
      </c>
      <c r="AX331" s="202"/>
      <c r="AY331" s="158"/>
      <c r="AZ331" s="191"/>
      <c r="BA331" s="158"/>
      <c r="BB331" s="191"/>
      <c r="BC331" s="149"/>
      <c r="BD331" s="151"/>
    </row>
    <row r="332" spans="1:56">
      <c r="A332" s="94"/>
      <c r="B332" s="19">
        <f>B331+1</f>
        <v>42731</v>
      </c>
      <c r="C332" s="18" t="s">
        <v>20</v>
      </c>
      <c r="D332" s="20" t="s">
        <v>53</v>
      </c>
      <c r="E332" s="160"/>
      <c r="F332" s="161"/>
      <c r="G332" s="158"/>
      <c r="H332" s="159"/>
      <c r="I332" s="154"/>
      <c r="J332" s="155"/>
      <c r="K332" s="158"/>
      <c r="L332" s="159"/>
      <c r="M332" s="154"/>
      <c r="N332" s="155"/>
      <c r="O332" s="158"/>
      <c r="P332" s="159"/>
      <c r="Q332" s="158"/>
      <c r="R332" s="159"/>
      <c r="S332" s="158"/>
      <c r="T332" s="159"/>
      <c r="U332" s="158"/>
      <c r="V332" s="159"/>
      <c r="W332" s="158" t="s">
        <v>12</v>
      </c>
      <c r="X332" s="159"/>
      <c r="Y332" s="158"/>
      <c r="Z332" s="159"/>
      <c r="AA332" s="158"/>
      <c r="AB332" s="159"/>
      <c r="AC332" s="158"/>
      <c r="AD332" s="159"/>
      <c r="AE332" s="158" t="s">
        <v>12</v>
      </c>
      <c r="AF332" s="159"/>
      <c r="AG332" s="158"/>
      <c r="AH332" s="159"/>
      <c r="AI332" s="158"/>
      <c r="AJ332" s="159"/>
      <c r="AK332" s="158"/>
      <c r="AL332" s="159"/>
      <c r="AM332" s="158"/>
      <c r="AN332" s="159"/>
      <c r="AO332" s="158"/>
      <c r="AP332" s="159"/>
      <c r="AQ332" s="158"/>
      <c r="AR332" s="159"/>
      <c r="AS332" s="158" t="s">
        <v>12</v>
      </c>
      <c r="AT332" s="159"/>
      <c r="AU332" s="158" t="s">
        <v>12</v>
      </c>
      <c r="AV332" s="159"/>
      <c r="AW332" s="201" t="s">
        <v>12</v>
      </c>
      <c r="AX332" s="202"/>
      <c r="AY332" s="158"/>
      <c r="AZ332" s="191"/>
      <c r="BA332" s="158"/>
      <c r="BB332" s="191"/>
      <c r="BC332" s="149"/>
      <c r="BD332" s="151"/>
    </row>
    <row r="333" spans="1:56">
      <c r="A333" s="94"/>
      <c r="B333" s="19">
        <f>B332+1</f>
        <v>42732</v>
      </c>
      <c r="C333" s="18" t="s">
        <v>19</v>
      </c>
      <c r="D333" s="20" t="s">
        <v>53</v>
      </c>
      <c r="E333" s="160"/>
      <c r="F333" s="161"/>
      <c r="G333" s="158"/>
      <c r="H333" s="159"/>
      <c r="I333" s="154"/>
      <c r="J333" s="155"/>
      <c r="K333" s="158"/>
      <c r="L333" s="159"/>
      <c r="M333" s="154"/>
      <c r="N333" s="155"/>
      <c r="O333" s="158"/>
      <c r="P333" s="159"/>
      <c r="Q333" s="158"/>
      <c r="R333" s="159"/>
      <c r="S333" s="158"/>
      <c r="T333" s="159"/>
      <c r="U333" s="158"/>
      <c r="V333" s="159"/>
      <c r="W333" s="158" t="s">
        <v>12</v>
      </c>
      <c r="X333" s="159"/>
      <c r="Y333" s="158"/>
      <c r="Z333" s="159"/>
      <c r="AA333" s="158"/>
      <c r="AB333" s="159"/>
      <c r="AC333" s="158"/>
      <c r="AD333" s="159"/>
      <c r="AE333" s="158" t="s">
        <v>12</v>
      </c>
      <c r="AF333" s="159"/>
      <c r="AG333" s="158"/>
      <c r="AH333" s="159"/>
      <c r="AI333" s="158"/>
      <c r="AJ333" s="159"/>
      <c r="AK333" s="158"/>
      <c r="AL333" s="159"/>
      <c r="AM333" s="158"/>
      <c r="AN333" s="159"/>
      <c r="AO333" s="158"/>
      <c r="AP333" s="159"/>
      <c r="AQ333" s="158"/>
      <c r="AR333" s="159"/>
      <c r="AS333" s="158" t="s">
        <v>12</v>
      </c>
      <c r="AT333" s="159"/>
      <c r="AU333" s="158" t="s">
        <v>12</v>
      </c>
      <c r="AV333" s="159"/>
      <c r="AW333" s="201" t="s">
        <v>12</v>
      </c>
      <c r="AX333" s="202"/>
      <c r="AY333" s="158"/>
      <c r="AZ333" s="191"/>
      <c r="BA333" s="158"/>
      <c r="BB333" s="191"/>
      <c r="BC333" s="149"/>
      <c r="BD333" s="151"/>
    </row>
    <row r="334" spans="1:56">
      <c r="A334" s="94"/>
      <c r="B334" s="19">
        <f>B333+1</f>
        <v>42733</v>
      </c>
      <c r="C334" s="18" t="s">
        <v>18</v>
      </c>
      <c r="D334" s="20" t="s">
        <v>53</v>
      </c>
      <c r="E334" s="160" t="s">
        <v>12</v>
      </c>
      <c r="F334" s="161"/>
      <c r="G334" s="154" t="s">
        <v>12</v>
      </c>
      <c r="H334" s="155"/>
      <c r="I334" s="154" t="s">
        <v>12</v>
      </c>
      <c r="J334" s="155"/>
      <c r="K334" s="154" t="s">
        <v>12</v>
      </c>
      <c r="L334" s="155"/>
      <c r="M334" s="156" t="s">
        <v>12</v>
      </c>
      <c r="N334" s="157"/>
      <c r="O334" s="158" t="s">
        <v>12</v>
      </c>
      <c r="P334" s="159"/>
      <c r="Q334" s="158" t="s">
        <v>12</v>
      </c>
      <c r="R334" s="159"/>
      <c r="S334" s="158" t="s">
        <v>12</v>
      </c>
      <c r="T334" s="159"/>
      <c r="U334" s="158" t="s">
        <v>12</v>
      </c>
      <c r="V334" s="159"/>
      <c r="W334" s="158" t="s">
        <v>12</v>
      </c>
      <c r="X334" s="159"/>
      <c r="Y334" s="158"/>
      <c r="Z334" s="159"/>
      <c r="AA334" s="158" t="s">
        <v>12</v>
      </c>
      <c r="AB334" s="159"/>
      <c r="AC334" s="158" t="s">
        <v>12</v>
      </c>
      <c r="AD334" s="159"/>
      <c r="AE334" s="158" t="s">
        <v>12</v>
      </c>
      <c r="AF334" s="159"/>
      <c r="AG334" s="158"/>
      <c r="AH334" s="159"/>
      <c r="AI334" s="158"/>
      <c r="AJ334" s="159"/>
      <c r="AK334" s="158" t="s">
        <v>12</v>
      </c>
      <c r="AL334" s="159"/>
      <c r="AM334" s="158" t="s">
        <v>12</v>
      </c>
      <c r="AN334" s="159"/>
      <c r="AO334" s="158"/>
      <c r="AP334" s="159"/>
      <c r="AQ334" s="158" t="s">
        <v>12</v>
      </c>
      <c r="AR334" s="159"/>
      <c r="AS334" s="158" t="s">
        <v>12</v>
      </c>
      <c r="AT334" s="159"/>
      <c r="AU334" s="158" t="s">
        <v>12</v>
      </c>
      <c r="AV334" s="159"/>
      <c r="AW334" s="201" t="s">
        <v>12</v>
      </c>
      <c r="AX334" s="202"/>
      <c r="AY334" s="149"/>
      <c r="AZ334" s="150"/>
      <c r="BA334" s="149"/>
      <c r="BB334" s="150"/>
      <c r="BC334" s="149"/>
      <c r="BD334" s="151"/>
    </row>
    <row r="335" spans="1:56">
      <c r="A335" s="94"/>
      <c r="B335" s="19">
        <f>B334+1</f>
        <v>42734</v>
      </c>
      <c r="C335" s="18" t="s">
        <v>17</v>
      </c>
      <c r="D335" s="20" t="s">
        <v>53</v>
      </c>
      <c r="E335" s="160" t="s">
        <v>12</v>
      </c>
      <c r="F335" s="161"/>
      <c r="G335" s="154" t="s">
        <v>12</v>
      </c>
      <c r="H335" s="155"/>
      <c r="I335" s="154" t="s">
        <v>12</v>
      </c>
      <c r="J335" s="155"/>
      <c r="K335" s="154" t="s">
        <v>12</v>
      </c>
      <c r="L335" s="155"/>
      <c r="M335" s="156" t="s">
        <v>12</v>
      </c>
      <c r="N335" s="157"/>
      <c r="O335" s="158" t="s">
        <v>12</v>
      </c>
      <c r="P335" s="159"/>
      <c r="Q335" s="158" t="s">
        <v>12</v>
      </c>
      <c r="R335" s="159"/>
      <c r="S335" s="158" t="s">
        <v>12</v>
      </c>
      <c r="T335" s="159"/>
      <c r="U335" s="158" t="s">
        <v>12</v>
      </c>
      <c r="V335" s="159"/>
      <c r="W335" s="158" t="s">
        <v>12</v>
      </c>
      <c r="X335" s="159"/>
      <c r="Y335" s="158" t="s">
        <v>12</v>
      </c>
      <c r="Z335" s="159"/>
      <c r="AA335" s="158" t="s">
        <v>12</v>
      </c>
      <c r="AB335" s="159"/>
      <c r="AC335" s="158" t="s">
        <v>12</v>
      </c>
      <c r="AD335" s="159"/>
      <c r="AE335" s="158" t="s">
        <v>12</v>
      </c>
      <c r="AF335" s="159"/>
      <c r="AG335" s="158"/>
      <c r="AH335" s="159"/>
      <c r="AI335" s="158"/>
      <c r="AJ335" s="159"/>
      <c r="AK335" s="158" t="s">
        <v>12</v>
      </c>
      <c r="AL335" s="159"/>
      <c r="AM335" s="158" t="s">
        <v>12</v>
      </c>
      <c r="AN335" s="159"/>
      <c r="AO335" s="158" t="s">
        <v>12</v>
      </c>
      <c r="AP335" s="159"/>
      <c r="AQ335" s="158" t="s">
        <v>12</v>
      </c>
      <c r="AR335" s="159"/>
      <c r="AS335" s="158" t="s">
        <v>12</v>
      </c>
      <c r="AT335" s="159"/>
      <c r="AU335" s="158" t="s">
        <v>12</v>
      </c>
      <c r="AV335" s="159"/>
      <c r="AW335" s="201" t="s">
        <v>12</v>
      </c>
      <c r="AX335" s="202"/>
      <c r="AY335" s="149"/>
      <c r="AZ335" s="150"/>
      <c r="BA335" s="149"/>
      <c r="BB335" s="150"/>
      <c r="BC335" s="149"/>
      <c r="BD335" s="151"/>
    </row>
    <row r="336" spans="1:56">
      <c r="A336" s="94"/>
      <c r="B336" s="19">
        <f>B335+1</f>
        <v>42735</v>
      </c>
      <c r="C336" s="18" t="s">
        <v>16</v>
      </c>
      <c r="D336" s="17" t="s">
        <v>53</v>
      </c>
      <c r="E336" s="160" t="s">
        <v>12</v>
      </c>
      <c r="F336" s="161"/>
      <c r="G336" s="154" t="s">
        <v>12</v>
      </c>
      <c r="H336" s="155"/>
      <c r="I336" s="154" t="s">
        <v>12</v>
      </c>
      <c r="J336" s="155"/>
      <c r="K336" s="154" t="s">
        <v>12</v>
      </c>
      <c r="L336" s="155"/>
      <c r="M336" s="156" t="s">
        <v>12</v>
      </c>
      <c r="N336" s="157"/>
      <c r="O336" s="158" t="s">
        <v>12</v>
      </c>
      <c r="P336" s="159"/>
      <c r="Q336" s="158" t="s">
        <v>12</v>
      </c>
      <c r="R336" s="159"/>
      <c r="S336" s="158" t="s">
        <v>12</v>
      </c>
      <c r="T336" s="159"/>
      <c r="U336" s="158" t="s">
        <v>12</v>
      </c>
      <c r="V336" s="159"/>
      <c r="W336" s="158" t="s">
        <v>12</v>
      </c>
      <c r="X336" s="159"/>
      <c r="Y336" s="158" t="s">
        <v>12</v>
      </c>
      <c r="Z336" s="159"/>
      <c r="AA336" s="158" t="s">
        <v>12</v>
      </c>
      <c r="AB336" s="159"/>
      <c r="AC336" s="158" t="s">
        <v>12</v>
      </c>
      <c r="AD336" s="159"/>
      <c r="AE336" s="158" t="s">
        <v>12</v>
      </c>
      <c r="AF336" s="159"/>
      <c r="AG336" s="158" t="s">
        <v>12</v>
      </c>
      <c r="AH336" s="159"/>
      <c r="AI336" s="158" t="s">
        <v>12</v>
      </c>
      <c r="AJ336" s="159"/>
      <c r="AK336" s="158" t="s">
        <v>12</v>
      </c>
      <c r="AL336" s="159"/>
      <c r="AM336" s="158" t="s">
        <v>12</v>
      </c>
      <c r="AN336" s="159"/>
      <c r="AO336" s="158" t="s">
        <v>12</v>
      </c>
      <c r="AP336" s="159"/>
      <c r="AQ336" s="158" t="s">
        <v>12</v>
      </c>
      <c r="AR336" s="159"/>
      <c r="AS336" s="158" t="s">
        <v>12</v>
      </c>
      <c r="AT336" s="159"/>
      <c r="AU336" s="158" t="s">
        <v>12</v>
      </c>
      <c r="AV336" s="159"/>
      <c r="AW336" s="199" t="s">
        <v>12</v>
      </c>
      <c r="AX336" s="200"/>
      <c r="AY336" s="149"/>
      <c r="AZ336" s="150"/>
      <c r="BA336" s="149"/>
      <c r="BB336" s="150"/>
      <c r="BC336" s="149"/>
      <c r="BD336" s="151"/>
    </row>
    <row r="337" spans="1:4">
      <c r="B337" s="13" t="s">
        <v>14</v>
      </c>
      <c r="D337" s="14"/>
    </row>
    <row r="338" spans="1:4">
      <c r="A338" t="s">
        <v>13</v>
      </c>
      <c r="B338" s="13"/>
      <c r="D338" s="15" t="s">
        <v>12</v>
      </c>
    </row>
    <row r="339" spans="1:4">
      <c r="B339" s="13"/>
      <c r="D339" s="14"/>
    </row>
    <row r="340" spans="1:4">
      <c r="B340" s="13"/>
      <c r="D340" s="14"/>
    </row>
    <row r="341" spans="1:4">
      <c r="B341" s="13"/>
      <c r="D341" s="14"/>
    </row>
    <row r="342" spans="1:4">
      <c r="B342" s="13"/>
      <c r="D342" s="14"/>
    </row>
    <row r="343" spans="1:4">
      <c r="B343" s="13"/>
      <c r="D343" s="14"/>
    </row>
    <row r="344" spans="1:4">
      <c r="B344" s="13"/>
    </row>
    <row r="345" spans="1:4">
      <c r="B345" s="13"/>
    </row>
    <row r="346" spans="1:4">
      <c r="B346" s="13"/>
    </row>
    <row r="347" spans="1:4">
      <c r="B347" s="13"/>
    </row>
    <row r="348" spans="1:4">
      <c r="B348" s="13"/>
    </row>
    <row r="349" spans="1:4">
      <c r="B349" s="13"/>
    </row>
    <row r="350" spans="1:4">
      <c r="B350" s="13"/>
    </row>
  </sheetData>
  <mergeCells count="8127">
    <mergeCell ref="AW32:AX32"/>
    <mergeCell ref="AW33:AX33"/>
    <mergeCell ref="AW34:AX34"/>
    <mergeCell ref="AW35:AX35"/>
    <mergeCell ref="AW36:AX36"/>
    <mergeCell ref="BC324:BD324"/>
    <mergeCell ref="BC325:BD325"/>
    <mergeCell ref="BC326:BD326"/>
    <mergeCell ref="BC327:BD327"/>
    <mergeCell ref="BC328:BD328"/>
    <mergeCell ref="BC329:BD329"/>
    <mergeCell ref="BC330:BD330"/>
    <mergeCell ref="BC331:BD331"/>
    <mergeCell ref="BC332:BD332"/>
    <mergeCell ref="BC333:BD333"/>
    <mergeCell ref="BC334:BD334"/>
    <mergeCell ref="BC335:BD335"/>
    <mergeCell ref="BC290:BD290"/>
    <mergeCell ref="BC291:BD291"/>
    <mergeCell ref="BC292:BD292"/>
    <mergeCell ref="BC293:BD293"/>
    <mergeCell ref="BC294:BD294"/>
    <mergeCell ref="BC295:BD295"/>
    <mergeCell ref="BC296:BD296"/>
    <mergeCell ref="BC297:BD297"/>
    <mergeCell ref="BC298:BD298"/>
    <mergeCell ref="BC299:BD299"/>
    <mergeCell ref="BC300:BD300"/>
    <mergeCell ref="BC301:BD301"/>
    <mergeCell ref="BC302:BD302"/>
    <mergeCell ref="BC303:BD303"/>
    <mergeCell ref="BC304:BD304"/>
    <mergeCell ref="BC336:BD336"/>
    <mergeCell ref="BC306:BD306"/>
    <mergeCell ref="BC307:BD307"/>
    <mergeCell ref="BC308:BD308"/>
    <mergeCell ref="BC309:BD309"/>
    <mergeCell ref="BC310:BD310"/>
    <mergeCell ref="BC311:BD311"/>
    <mergeCell ref="BC312:BD312"/>
    <mergeCell ref="BC313:BD313"/>
    <mergeCell ref="BC314:BD314"/>
    <mergeCell ref="BC315:BD315"/>
    <mergeCell ref="BC316:BD316"/>
    <mergeCell ref="BC317:BD317"/>
    <mergeCell ref="BC318:BD318"/>
    <mergeCell ref="BC319:BD319"/>
    <mergeCell ref="BC320:BD320"/>
    <mergeCell ref="BC321:BD321"/>
    <mergeCell ref="BC322:BD322"/>
    <mergeCell ref="BC305:BD305"/>
    <mergeCell ref="BC323:BD323"/>
    <mergeCell ref="BC273:BD273"/>
    <mergeCell ref="BC274:BD274"/>
    <mergeCell ref="BC275:BD275"/>
    <mergeCell ref="BC276:BD276"/>
    <mergeCell ref="BC277:BD277"/>
    <mergeCell ref="BC278:BD278"/>
    <mergeCell ref="BC279:BD279"/>
    <mergeCell ref="BC280:BD280"/>
    <mergeCell ref="BC281:BD281"/>
    <mergeCell ref="BC282:BD282"/>
    <mergeCell ref="BC283:BD283"/>
    <mergeCell ref="BC284:BD284"/>
    <mergeCell ref="BC285:BD285"/>
    <mergeCell ref="BC286:BD286"/>
    <mergeCell ref="BC287:BD287"/>
    <mergeCell ref="BC288:BD288"/>
    <mergeCell ref="BC289:BD289"/>
    <mergeCell ref="BC256:BD256"/>
    <mergeCell ref="BC257:BD257"/>
    <mergeCell ref="BC258:BD258"/>
    <mergeCell ref="BC259:BD259"/>
    <mergeCell ref="BC260:BD260"/>
    <mergeCell ref="BC261:BD261"/>
    <mergeCell ref="BC262:BD262"/>
    <mergeCell ref="BC263:BD263"/>
    <mergeCell ref="BC264:BD264"/>
    <mergeCell ref="BC265:BD265"/>
    <mergeCell ref="BC266:BD266"/>
    <mergeCell ref="BC267:BD267"/>
    <mergeCell ref="BC268:BD268"/>
    <mergeCell ref="BC269:BD269"/>
    <mergeCell ref="BC270:BD270"/>
    <mergeCell ref="BC271:BD271"/>
    <mergeCell ref="BC272:BD272"/>
    <mergeCell ref="BC239:BD239"/>
    <mergeCell ref="BC240:BD240"/>
    <mergeCell ref="BC241:BD241"/>
    <mergeCell ref="BC242:BD242"/>
    <mergeCell ref="BC243:BD243"/>
    <mergeCell ref="BC244:BD244"/>
    <mergeCell ref="BC245:BD245"/>
    <mergeCell ref="BC246:BD246"/>
    <mergeCell ref="BC247:BD247"/>
    <mergeCell ref="BC248:BD248"/>
    <mergeCell ref="BC249:BD249"/>
    <mergeCell ref="BC250:BD250"/>
    <mergeCell ref="BC251:BD251"/>
    <mergeCell ref="BC252:BD252"/>
    <mergeCell ref="BC253:BD253"/>
    <mergeCell ref="BC254:BD254"/>
    <mergeCell ref="BC255:BD255"/>
    <mergeCell ref="BC222:BD222"/>
    <mergeCell ref="BC223:BD223"/>
    <mergeCell ref="BC224:BD224"/>
    <mergeCell ref="BC225:BD225"/>
    <mergeCell ref="BC226:BD226"/>
    <mergeCell ref="BC227:BD227"/>
    <mergeCell ref="BC228:BD228"/>
    <mergeCell ref="BC229:BD229"/>
    <mergeCell ref="BC230:BD230"/>
    <mergeCell ref="BC231:BD231"/>
    <mergeCell ref="BC232:BD232"/>
    <mergeCell ref="BC233:BD233"/>
    <mergeCell ref="BC234:BD234"/>
    <mergeCell ref="BC235:BD235"/>
    <mergeCell ref="BC236:BD236"/>
    <mergeCell ref="BC237:BD237"/>
    <mergeCell ref="BC238:BD238"/>
    <mergeCell ref="BC205:BD205"/>
    <mergeCell ref="BC206:BD206"/>
    <mergeCell ref="BC207:BD207"/>
    <mergeCell ref="BC208:BD208"/>
    <mergeCell ref="BC209:BD209"/>
    <mergeCell ref="BC210:BD210"/>
    <mergeCell ref="BC211:BD211"/>
    <mergeCell ref="BC212:BD212"/>
    <mergeCell ref="BC213:BD213"/>
    <mergeCell ref="BC214:BD214"/>
    <mergeCell ref="BC215:BD215"/>
    <mergeCell ref="BC216:BD216"/>
    <mergeCell ref="BC217:BD217"/>
    <mergeCell ref="BC218:BD218"/>
    <mergeCell ref="BC219:BD219"/>
    <mergeCell ref="BC220:BD220"/>
    <mergeCell ref="BC221:BD221"/>
    <mergeCell ref="BC188:BD188"/>
    <mergeCell ref="BC189:BD189"/>
    <mergeCell ref="BC190:BD190"/>
    <mergeCell ref="BC191:BD191"/>
    <mergeCell ref="BC192:BD192"/>
    <mergeCell ref="BC193:BD193"/>
    <mergeCell ref="BC194:BD194"/>
    <mergeCell ref="BC195:BD195"/>
    <mergeCell ref="BC196:BD196"/>
    <mergeCell ref="BC197:BD197"/>
    <mergeCell ref="BC198:BD198"/>
    <mergeCell ref="BC199:BD199"/>
    <mergeCell ref="BC200:BD200"/>
    <mergeCell ref="BC201:BD201"/>
    <mergeCell ref="BC202:BD202"/>
    <mergeCell ref="BC203:BD203"/>
    <mergeCell ref="BC204:BD204"/>
    <mergeCell ref="BC171:BD171"/>
    <mergeCell ref="BC172:BD172"/>
    <mergeCell ref="BC173:BD173"/>
    <mergeCell ref="BC174:BD174"/>
    <mergeCell ref="BC175:BD175"/>
    <mergeCell ref="BC176:BD176"/>
    <mergeCell ref="BC177:BD177"/>
    <mergeCell ref="BC178:BD178"/>
    <mergeCell ref="BC179:BD179"/>
    <mergeCell ref="BC180:BD180"/>
    <mergeCell ref="BC181:BD181"/>
    <mergeCell ref="BC182:BD182"/>
    <mergeCell ref="BC183:BD183"/>
    <mergeCell ref="BC184:BD184"/>
    <mergeCell ref="BC185:BD185"/>
    <mergeCell ref="BC186:BD186"/>
    <mergeCell ref="BC187:BD187"/>
    <mergeCell ref="BC154:BD154"/>
    <mergeCell ref="BC155:BD155"/>
    <mergeCell ref="BC156:BD156"/>
    <mergeCell ref="BC157:BD157"/>
    <mergeCell ref="BC158:BD158"/>
    <mergeCell ref="BC159:BD159"/>
    <mergeCell ref="BC160:BD160"/>
    <mergeCell ref="BC161:BD161"/>
    <mergeCell ref="BC162:BD162"/>
    <mergeCell ref="BC163:BD163"/>
    <mergeCell ref="BC164:BD164"/>
    <mergeCell ref="BC165:BD165"/>
    <mergeCell ref="BC166:BD166"/>
    <mergeCell ref="BC167:BD167"/>
    <mergeCell ref="BC168:BD168"/>
    <mergeCell ref="BC169:BD169"/>
    <mergeCell ref="BC170:BD170"/>
    <mergeCell ref="BC137:BD137"/>
    <mergeCell ref="BC138:BD138"/>
    <mergeCell ref="BC139:BD139"/>
    <mergeCell ref="BC140:BD140"/>
    <mergeCell ref="BC141:BD141"/>
    <mergeCell ref="BC142:BD142"/>
    <mergeCell ref="BC143:BD143"/>
    <mergeCell ref="BC144:BD144"/>
    <mergeCell ref="BC145:BD145"/>
    <mergeCell ref="BC146:BD146"/>
    <mergeCell ref="BC147:BD147"/>
    <mergeCell ref="BC148:BD148"/>
    <mergeCell ref="BC149:BD149"/>
    <mergeCell ref="BC150:BD150"/>
    <mergeCell ref="BC151:BD151"/>
    <mergeCell ref="BC152:BD152"/>
    <mergeCell ref="BC153:BD153"/>
    <mergeCell ref="BC120:BD120"/>
    <mergeCell ref="BC121:BD121"/>
    <mergeCell ref="BC122:BD122"/>
    <mergeCell ref="BC123:BD123"/>
    <mergeCell ref="BC124:BD124"/>
    <mergeCell ref="BC125:BD125"/>
    <mergeCell ref="BC126:BD126"/>
    <mergeCell ref="BC127:BD127"/>
    <mergeCell ref="BC128:BD128"/>
    <mergeCell ref="BC129:BD129"/>
    <mergeCell ref="BC130:BD130"/>
    <mergeCell ref="BC131:BD131"/>
    <mergeCell ref="BC132:BD132"/>
    <mergeCell ref="BC133:BD133"/>
    <mergeCell ref="BC134:BD134"/>
    <mergeCell ref="BC135:BD135"/>
    <mergeCell ref="BC136:BD136"/>
    <mergeCell ref="BC103:BD103"/>
    <mergeCell ref="BC104:BD104"/>
    <mergeCell ref="BC105:BD105"/>
    <mergeCell ref="BC106:BD106"/>
    <mergeCell ref="BC107:BD107"/>
    <mergeCell ref="BC108:BD108"/>
    <mergeCell ref="BC109:BD109"/>
    <mergeCell ref="BC110:BD110"/>
    <mergeCell ref="BC111:BD111"/>
    <mergeCell ref="BC112:BD112"/>
    <mergeCell ref="BC113:BD113"/>
    <mergeCell ref="BC114:BD114"/>
    <mergeCell ref="BC115:BD115"/>
    <mergeCell ref="BC116:BD116"/>
    <mergeCell ref="BC117:BD117"/>
    <mergeCell ref="BC118:BD118"/>
    <mergeCell ref="BC119:BD119"/>
    <mergeCell ref="BC86:BD86"/>
    <mergeCell ref="BC87:BD87"/>
    <mergeCell ref="BC88:BD88"/>
    <mergeCell ref="BC89:BD89"/>
    <mergeCell ref="BC90:BD90"/>
    <mergeCell ref="BC91:BD91"/>
    <mergeCell ref="BC92:BD92"/>
    <mergeCell ref="BC93:BD93"/>
    <mergeCell ref="BC94:BD94"/>
    <mergeCell ref="BC95:BD95"/>
    <mergeCell ref="BC96:BD96"/>
    <mergeCell ref="BC97:BD97"/>
    <mergeCell ref="BC98:BD98"/>
    <mergeCell ref="BC99:BD99"/>
    <mergeCell ref="BC100:BD100"/>
    <mergeCell ref="BC101:BD101"/>
    <mergeCell ref="BC102:BD102"/>
    <mergeCell ref="BC69:BD69"/>
    <mergeCell ref="BC70:BD70"/>
    <mergeCell ref="BC71:BD71"/>
    <mergeCell ref="BC72:BD72"/>
    <mergeCell ref="BC73:BD73"/>
    <mergeCell ref="BC74:BD74"/>
    <mergeCell ref="BC75:BD75"/>
    <mergeCell ref="BC76:BD76"/>
    <mergeCell ref="BC77:BD77"/>
    <mergeCell ref="BC78:BD78"/>
    <mergeCell ref="BC79:BD79"/>
    <mergeCell ref="BC80:BD80"/>
    <mergeCell ref="BC81:BD81"/>
    <mergeCell ref="BC82:BD82"/>
    <mergeCell ref="BC83:BD83"/>
    <mergeCell ref="BC84:BD84"/>
    <mergeCell ref="BC85:BD85"/>
    <mergeCell ref="BC52:BD52"/>
    <mergeCell ref="BC53:BD53"/>
    <mergeCell ref="BC54:BD54"/>
    <mergeCell ref="BC55:BD55"/>
    <mergeCell ref="BC56:BD56"/>
    <mergeCell ref="BC57:BD57"/>
    <mergeCell ref="BC58:BD58"/>
    <mergeCell ref="BC59:BD59"/>
    <mergeCell ref="BC60:BD60"/>
    <mergeCell ref="BC61:BD61"/>
    <mergeCell ref="BC62:BD62"/>
    <mergeCell ref="BC63:BD63"/>
    <mergeCell ref="BC64:BD64"/>
    <mergeCell ref="BC65:BD65"/>
    <mergeCell ref="BC66:BD66"/>
    <mergeCell ref="BC67:BD67"/>
    <mergeCell ref="BC68:BD68"/>
    <mergeCell ref="BA333:BB333"/>
    <mergeCell ref="BA334:BB334"/>
    <mergeCell ref="BA335:BB335"/>
    <mergeCell ref="BA336:BB336"/>
    <mergeCell ref="BC25:BD25"/>
    <mergeCell ref="BC26:BD26"/>
    <mergeCell ref="BC27:BD27"/>
    <mergeCell ref="BC28:BD28"/>
    <mergeCell ref="BC29:BD29"/>
    <mergeCell ref="BC30:BD30"/>
    <mergeCell ref="BC31:BD31"/>
    <mergeCell ref="BC32:BD32"/>
    <mergeCell ref="BC33:BD33"/>
    <mergeCell ref="BC34:BD34"/>
    <mergeCell ref="BC35:BD35"/>
    <mergeCell ref="BC36:BD36"/>
    <mergeCell ref="BC37:BD37"/>
    <mergeCell ref="BC38:BD38"/>
    <mergeCell ref="BC39:BD39"/>
    <mergeCell ref="BC40:BD40"/>
    <mergeCell ref="BC41:BD41"/>
    <mergeCell ref="BC42:BD42"/>
    <mergeCell ref="BC43:BD43"/>
    <mergeCell ref="BC44:BD44"/>
    <mergeCell ref="BC45:BD45"/>
    <mergeCell ref="BC46:BD46"/>
    <mergeCell ref="BC47:BD47"/>
    <mergeCell ref="BC48:BD48"/>
    <mergeCell ref="BC49:BD49"/>
    <mergeCell ref="BC50:BD50"/>
    <mergeCell ref="BC51:BD51"/>
    <mergeCell ref="BA316:BB316"/>
    <mergeCell ref="BA317:BB317"/>
    <mergeCell ref="BA318:BB318"/>
    <mergeCell ref="BA319:BB319"/>
    <mergeCell ref="BA320:BB320"/>
    <mergeCell ref="BA321:BB321"/>
    <mergeCell ref="BA322:BB322"/>
    <mergeCell ref="BA323:BB323"/>
    <mergeCell ref="BA324:BB324"/>
    <mergeCell ref="BA325:BB325"/>
    <mergeCell ref="BA326:BB326"/>
    <mergeCell ref="BA327:BB327"/>
    <mergeCell ref="BA328:BB328"/>
    <mergeCell ref="BA329:BB329"/>
    <mergeCell ref="BA330:BB330"/>
    <mergeCell ref="BA331:BB331"/>
    <mergeCell ref="BA332:BB332"/>
    <mergeCell ref="BA299:BB299"/>
    <mergeCell ref="BA300:BB300"/>
    <mergeCell ref="BA301:BB301"/>
    <mergeCell ref="BA302:BB302"/>
    <mergeCell ref="BA303:BB303"/>
    <mergeCell ref="BA304:BB304"/>
    <mergeCell ref="BA305:BB305"/>
    <mergeCell ref="BA306:BB306"/>
    <mergeCell ref="BA307:BB307"/>
    <mergeCell ref="BA308:BB308"/>
    <mergeCell ref="BA309:BB309"/>
    <mergeCell ref="BA310:BB310"/>
    <mergeCell ref="BA311:BB311"/>
    <mergeCell ref="BA312:BB312"/>
    <mergeCell ref="BA313:BB313"/>
    <mergeCell ref="BA314:BB314"/>
    <mergeCell ref="BA315:BB315"/>
    <mergeCell ref="BA282:BB282"/>
    <mergeCell ref="BA283:BB283"/>
    <mergeCell ref="BA284:BB284"/>
    <mergeCell ref="BA285:BB285"/>
    <mergeCell ref="BA286:BB286"/>
    <mergeCell ref="BA287:BB287"/>
    <mergeCell ref="BA288:BB288"/>
    <mergeCell ref="BA289:BB289"/>
    <mergeCell ref="BA290:BB290"/>
    <mergeCell ref="BA291:BB291"/>
    <mergeCell ref="BA292:BB292"/>
    <mergeCell ref="BA293:BB293"/>
    <mergeCell ref="BA294:BB294"/>
    <mergeCell ref="BA295:BB295"/>
    <mergeCell ref="BA296:BB296"/>
    <mergeCell ref="BA297:BB297"/>
    <mergeCell ref="BA298:BB298"/>
    <mergeCell ref="BA265:BB265"/>
    <mergeCell ref="BA266:BB266"/>
    <mergeCell ref="BA267:BB267"/>
    <mergeCell ref="BA268:BB268"/>
    <mergeCell ref="BA269:BB269"/>
    <mergeCell ref="BA270:BB270"/>
    <mergeCell ref="BA271:BB271"/>
    <mergeCell ref="BA272:BB272"/>
    <mergeCell ref="BA273:BB273"/>
    <mergeCell ref="BA274:BB274"/>
    <mergeCell ref="BA275:BB275"/>
    <mergeCell ref="BA276:BB276"/>
    <mergeCell ref="BA277:BB277"/>
    <mergeCell ref="BA278:BB278"/>
    <mergeCell ref="BA279:BB279"/>
    <mergeCell ref="BA280:BB280"/>
    <mergeCell ref="BA281:BB281"/>
    <mergeCell ref="BA248:BB248"/>
    <mergeCell ref="BA249:BB249"/>
    <mergeCell ref="BA250:BB250"/>
    <mergeCell ref="BA251:BB251"/>
    <mergeCell ref="BA252:BB252"/>
    <mergeCell ref="BA253:BB253"/>
    <mergeCell ref="BA254:BB254"/>
    <mergeCell ref="BA255:BB255"/>
    <mergeCell ref="BA256:BB256"/>
    <mergeCell ref="BA257:BB257"/>
    <mergeCell ref="BA258:BB258"/>
    <mergeCell ref="BA259:BB259"/>
    <mergeCell ref="BA260:BB260"/>
    <mergeCell ref="BA261:BB261"/>
    <mergeCell ref="BA262:BB262"/>
    <mergeCell ref="BA263:BB263"/>
    <mergeCell ref="BA264:BB264"/>
    <mergeCell ref="BA231:BB231"/>
    <mergeCell ref="BA232:BB232"/>
    <mergeCell ref="BA233:BB233"/>
    <mergeCell ref="BA234:BB234"/>
    <mergeCell ref="BA235:BB235"/>
    <mergeCell ref="BA236:BB236"/>
    <mergeCell ref="BA237:BB237"/>
    <mergeCell ref="BA238:BB238"/>
    <mergeCell ref="BA239:BB239"/>
    <mergeCell ref="BA240:BB240"/>
    <mergeCell ref="BA241:BB241"/>
    <mergeCell ref="BA242:BB242"/>
    <mergeCell ref="BA243:BB243"/>
    <mergeCell ref="BA244:BB244"/>
    <mergeCell ref="BA245:BB245"/>
    <mergeCell ref="BA246:BB246"/>
    <mergeCell ref="BA247:BB247"/>
    <mergeCell ref="BA214:BB214"/>
    <mergeCell ref="BA215:BB215"/>
    <mergeCell ref="BA216:BB216"/>
    <mergeCell ref="BA217:BB217"/>
    <mergeCell ref="BA218:BB218"/>
    <mergeCell ref="BA219:BB219"/>
    <mergeCell ref="BA220:BB220"/>
    <mergeCell ref="BA221:BB221"/>
    <mergeCell ref="BA222:BB222"/>
    <mergeCell ref="BA223:BB223"/>
    <mergeCell ref="BA224:BB224"/>
    <mergeCell ref="BA225:BB225"/>
    <mergeCell ref="BA226:BB226"/>
    <mergeCell ref="BA227:BB227"/>
    <mergeCell ref="BA228:BB228"/>
    <mergeCell ref="BA229:BB229"/>
    <mergeCell ref="BA230:BB230"/>
    <mergeCell ref="BA197:BB197"/>
    <mergeCell ref="BA198:BB198"/>
    <mergeCell ref="BA199:BB199"/>
    <mergeCell ref="BA200:BB200"/>
    <mergeCell ref="BA201:BB201"/>
    <mergeCell ref="BA202:BB202"/>
    <mergeCell ref="BA203:BB203"/>
    <mergeCell ref="BA204:BB204"/>
    <mergeCell ref="BA205:BB205"/>
    <mergeCell ref="BA206:BB206"/>
    <mergeCell ref="BA207:BB207"/>
    <mergeCell ref="BA208:BB208"/>
    <mergeCell ref="BA209:BB209"/>
    <mergeCell ref="BA210:BB210"/>
    <mergeCell ref="BA211:BB211"/>
    <mergeCell ref="BA212:BB212"/>
    <mergeCell ref="BA213:BB213"/>
    <mergeCell ref="BA180:BB180"/>
    <mergeCell ref="BA181:BB181"/>
    <mergeCell ref="BA182:BB182"/>
    <mergeCell ref="BA183:BB183"/>
    <mergeCell ref="BA184:BB184"/>
    <mergeCell ref="BA185:BB185"/>
    <mergeCell ref="BA186:BB186"/>
    <mergeCell ref="BA187:BB187"/>
    <mergeCell ref="BA188:BB188"/>
    <mergeCell ref="BA189:BB189"/>
    <mergeCell ref="BA190:BB190"/>
    <mergeCell ref="BA191:BB191"/>
    <mergeCell ref="BA192:BB192"/>
    <mergeCell ref="BA193:BB193"/>
    <mergeCell ref="BA194:BB194"/>
    <mergeCell ref="BA195:BB195"/>
    <mergeCell ref="BA196:BB196"/>
    <mergeCell ref="BA163:BB163"/>
    <mergeCell ref="BA164:BB164"/>
    <mergeCell ref="BA165:BB165"/>
    <mergeCell ref="BA166:BB166"/>
    <mergeCell ref="BA167:BB167"/>
    <mergeCell ref="BA168:BB168"/>
    <mergeCell ref="BA169:BB169"/>
    <mergeCell ref="BA170:BB170"/>
    <mergeCell ref="BA171:BB171"/>
    <mergeCell ref="BA172:BB172"/>
    <mergeCell ref="BA173:BB173"/>
    <mergeCell ref="BA174:BB174"/>
    <mergeCell ref="BA175:BB175"/>
    <mergeCell ref="BA176:BB176"/>
    <mergeCell ref="BA177:BB177"/>
    <mergeCell ref="BA178:BB178"/>
    <mergeCell ref="BA179:BB179"/>
    <mergeCell ref="BA146:BB146"/>
    <mergeCell ref="BA147:BB147"/>
    <mergeCell ref="BA148:BB148"/>
    <mergeCell ref="BA149:BB149"/>
    <mergeCell ref="BA150:BB150"/>
    <mergeCell ref="BA151:BB151"/>
    <mergeCell ref="BA152:BB152"/>
    <mergeCell ref="BA153:BB153"/>
    <mergeCell ref="BA154:BB154"/>
    <mergeCell ref="BA155:BB155"/>
    <mergeCell ref="BA156:BB156"/>
    <mergeCell ref="BA157:BB157"/>
    <mergeCell ref="BA158:BB158"/>
    <mergeCell ref="BA159:BB159"/>
    <mergeCell ref="BA160:BB160"/>
    <mergeCell ref="BA161:BB161"/>
    <mergeCell ref="BA162:BB162"/>
    <mergeCell ref="BA129:BB129"/>
    <mergeCell ref="BA130:BB130"/>
    <mergeCell ref="BA131:BB131"/>
    <mergeCell ref="BA132:BB132"/>
    <mergeCell ref="BA133:BB133"/>
    <mergeCell ref="BA134:BB134"/>
    <mergeCell ref="BA135:BB135"/>
    <mergeCell ref="BA136:BB136"/>
    <mergeCell ref="BA137:BB137"/>
    <mergeCell ref="BA138:BB138"/>
    <mergeCell ref="BA139:BB139"/>
    <mergeCell ref="BA140:BB140"/>
    <mergeCell ref="BA141:BB141"/>
    <mergeCell ref="BA142:BB142"/>
    <mergeCell ref="BA143:BB143"/>
    <mergeCell ref="BA144:BB144"/>
    <mergeCell ref="BA145:BB145"/>
    <mergeCell ref="BA112:BB112"/>
    <mergeCell ref="BA113:BB113"/>
    <mergeCell ref="BA114:BB114"/>
    <mergeCell ref="BA115:BB115"/>
    <mergeCell ref="BA116:BB116"/>
    <mergeCell ref="BA117:BB117"/>
    <mergeCell ref="BA118:BB118"/>
    <mergeCell ref="BA119:BB119"/>
    <mergeCell ref="BA120:BB120"/>
    <mergeCell ref="BA121:BB121"/>
    <mergeCell ref="BA122:BB122"/>
    <mergeCell ref="BA123:BB123"/>
    <mergeCell ref="BA124:BB124"/>
    <mergeCell ref="BA125:BB125"/>
    <mergeCell ref="BA126:BB126"/>
    <mergeCell ref="BA127:BB127"/>
    <mergeCell ref="BA128:BB128"/>
    <mergeCell ref="BA95:BB95"/>
    <mergeCell ref="BA96:BB96"/>
    <mergeCell ref="BA97:BB97"/>
    <mergeCell ref="BA98:BB98"/>
    <mergeCell ref="BA99:BB99"/>
    <mergeCell ref="BA100:BB100"/>
    <mergeCell ref="BA101:BB101"/>
    <mergeCell ref="BA102:BB102"/>
    <mergeCell ref="BA103:BB103"/>
    <mergeCell ref="BA104:BB104"/>
    <mergeCell ref="BA105:BB105"/>
    <mergeCell ref="BA106:BB106"/>
    <mergeCell ref="BA107:BB107"/>
    <mergeCell ref="BA108:BB108"/>
    <mergeCell ref="BA109:BB109"/>
    <mergeCell ref="BA110:BB110"/>
    <mergeCell ref="BA111:BB111"/>
    <mergeCell ref="BA78:BB78"/>
    <mergeCell ref="BA79:BB79"/>
    <mergeCell ref="BA80:BB80"/>
    <mergeCell ref="BA81:BB81"/>
    <mergeCell ref="BA82:BB82"/>
    <mergeCell ref="BA83:BB83"/>
    <mergeCell ref="BA84:BB84"/>
    <mergeCell ref="BA85:BB85"/>
    <mergeCell ref="BA86:BB86"/>
    <mergeCell ref="BA87:BB87"/>
    <mergeCell ref="BA88:BB88"/>
    <mergeCell ref="BA89:BB89"/>
    <mergeCell ref="BA90:BB90"/>
    <mergeCell ref="BA91:BB91"/>
    <mergeCell ref="BA92:BB92"/>
    <mergeCell ref="BA93:BB93"/>
    <mergeCell ref="BA94:BB94"/>
    <mergeCell ref="BA61:BB61"/>
    <mergeCell ref="BA62:BB62"/>
    <mergeCell ref="BA63:BB63"/>
    <mergeCell ref="BA64:BB64"/>
    <mergeCell ref="BA65:BB65"/>
    <mergeCell ref="BA66:BB66"/>
    <mergeCell ref="BA67:BB67"/>
    <mergeCell ref="BA68:BB68"/>
    <mergeCell ref="BA69:BB69"/>
    <mergeCell ref="BA70:BB70"/>
    <mergeCell ref="BA71:BB71"/>
    <mergeCell ref="BA72:BB72"/>
    <mergeCell ref="BA73:BB73"/>
    <mergeCell ref="BA74:BB74"/>
    <mergeCell ref="BA75:BB75"/>
    <mergeCell ref="BA76:BB76"/>
    <mergeCell ref="BA77:BB77"/>
    <mergeCell ref="BA44:BB44"/>
    <mergeCell ref="BA45:BB45"/>
    <mergeCell ref="BA46:BB46"/>
    <mergeCell ref="BA47:BB47"/>
    <mergeCell ref="BA48:BB48"/>
    <mergeCell ref="BA49:BB49"/>
    <mergeCell ref="BA50:BB50"/>
    <mergeCell ref="BA51:BB51"/>
    <mergeCell ref="BA52:BB52"/>
    <mergeCell ref="BA53:BB53"/>
    <mergeCell ref="BA54:BB54"/>
    <mergeCell ref="BA55:BB55"/>
    <mergeCell ref="BA56:BB56"/>
    <mergeCell ref="BA57:BB57"/>
    <mergeCell ref="BA58:BB58"/>
    <mergeCell ref="BA59:BB59"/>
    <mergeCell ref="BA60:BB60"/>
    <mergeCell ref="AY325:AZ325"/>
    <mergeCell ref="AY326:AZ326"/>
    <mergeCell ref="AY327:AZ327"/>
    <mergeCell ref="AY328:AZ328"/>
    <mergeCell ref="AY329:AZ329"/>
    <mergeCell ref="AY330:AZ330"/>
    <mergeCell ref="AY331:AZ331"/>
    <mergeCell ref="AY332:AZ332"/>
    <mergeCell ref="AY333:AZ333"/>
    <mergeCell ref="AY334:AZ334"/>
    <mergeCell ref="AY335:AZ335"/>
    <mergeCell ref="AY336:AZ336"/>
    <mergeCell ref="BA25:BB25"/>
    <mergeCell ref="BA26:BB26"/>
    <mergeCell ref="BA27:BB27"/>
    <mergeCell ref="BA28:BB28"/>
    <mergeCell ref="BA29:BB29"/>
    <mergeCell ref="BA30:BB30"/>
    <mergeCell ref="BA31:BB31"/>
    <mergeCell ref="BA32:BB32"/>
    <mergeCell ref="BA33:BB33"/>
    <mergeCell ref="BA34:BB34"/>
    <mergeCell ref="BA35:BB35"/>
    <mergeCell ref="BA36:BB36"/>
    <mergeCell ref="BA37:BB37"/>
    <mergeCell ref="BA38:BB38"/>
    <mergeCell ref="BA39:BB39"/>
    <mergeCell ref="BA40:BB40"/>
    <mergeCell ref="BA41:BB41"/>
    <mergeCell ref="BA42:BB42"/>
    <mergeCell ref="BA43:BB43"/>
    <mergeCell ref="AY308:AZ308"/>
    <mergeCell ref="AY309:AZ309"/>
    <mergeCell ref="AY310:AZ310"/>
    <mergeCell ref="AY311:AZ311"/>
    <mergeCell ref="AY312:AZ312"/>
    <mergeCell ref="AY313:AZ313"/>
    <mergeCell ref="AY314:AZ314"/>
    <mergeCell ref="AY315:AZ315"/>
    <mergeCell ref="AY316:AZ316"/>
    <mergeCell ref="AY317:AZ317"/>
    <mergeCell ref="AY318:AZ318"/>
    <mergeCell ref="AY319:AZ319"/>
    <mergeCell ref="AY320:AZ320"/>
    <mergeCell ref="AY321:AZ321"/>
    <mergeCell ref="AY322:AZ322"/>
    <mergeCell ref="AY323:AZ323"/>
    <mergeCell ref="AY324:AZ324"/>
    <mergeCell ref="AY291:AZ291"/>
    <mergeCell ref="AY292:AZ292"/>
    <mergeCell ref="AY293:AZ293"/>
    <mergeCell ref="AY294:AZ294"/>
    <mergeCell ref="AY295:AZ295"/>
    <mergeCell ref="AY296:AZ296"/>
    <mergeCell ref="AY297:AZ297"/>
    <mergeCell ref="AY298:AZ298"/>
    <mergeCell ref="AY299:AZ299"/>
    <mergeCell ref="AY300:AZ300"/>
    <mergeCell ref="AY301:AZ301"/>
    <mergeCell ref="AY302:AZ302"/>
    <mergeCell ref="AY303:AZ303"/>
    <mergeCell ref="AY304:AZ304"/>
    <mergeCell ref="AY305:AZ305"/>
    <mergeCell ref="AY306:AZ306"/>
    <mergeCell ref="AY307:AZ307"/>
    <mergeCell ref="AY274:AZ274"/>
    <mergeCell ref="AY275:AZ275"/>
    <mergeCell ref="AY276:AZ276"/>
    <mergeCell ref="AY277:AZ277"/>
    <mergeCell ref="AY278:AZ278"/>
    <mergeCell ref="AY279:AZ279"/>
    <mergeCell ref="AY280:AZ280"/>
    <mergeCell ref="AY281:AZ281"/>
    <mergeCell ref="AY282:AZ282"/>
    <mergeCell ref="AY283:AZ283"/>
    <mergeCell ref="AY284:AZ284"/>
    <mergeCell ref="AY285:AZ285"/>
    <mergeCell ref="AY286:AZ286"/>
    <mergeCell ref="AY287:AZ287"/>
    <mergeCell ref="AY288:AZ288"/>
    <mergeCell ref="AY289:AZ289"/>
    <mergeCell ref="AY290:AZ290"/>
    <mergeCell ref="AY256:AZ256"/>
    <mergeCell ref="AY257:AZ257"/>
    <mergeCell ref="AY258:AZ258"/>
    <mergeCell ref="AY263:AZ263"/>
    <mergeCell ref="AY260:AZ260"/>
    <mergeCell ref="AY261:AZ261"/>
    <mergeCell ref="AY262:AZ262"/>
    <mergeCell ref="AY264:AZ264"/>
    <mergeCell ref="AY265:AZ265"/>
    <mergeCell ref="AY266:AZ266"/>
    <mergeCell ref="AY267:AZ267"/>
    <mergeCell ref="AY268:AZ268"/>
    <mergeCell ref="AY269:AZ269"/>
    <mergeCell ref="AY270:AZ270"/>
    <mergeCell ref="AY271:AZ271"/>
    <mergeCell ref="AY272:AZ272"/>
    <mergeCell ref="AY273:AZ273"/>
    <mergeCell ref="AY259:AZ259"/>
    <mergeCell ref="AY239:AZ239"/>
    <mergeCell ref="AY240:AZ240"/>
    <mergeCell ref="AY241:AZ241"/>
    <mergeCell ref="AY242:AZ242"/>
    <mergeCell ref="AY243:AZ243"/>
    <mergeCell ref="AY244:AZ244"/>
    <mergeCell ref="AY245:AZ245"/>
    <mergeCell ref="AY246:AZ246"/>
    <mergeCell ref="AY247:AZ247"/>
    <mergeCell ref="AY248:AZ248"/>
    <mergeCell ref="AY249:AZ249"/>
    <mergeCell ref="AY250:AZ250"/>
    <mergeCell ref="AY251:AZ251"/>
    <mergeCell ref="AY252:AZ252"/>
    <mergeCell ref="AY253:AZ253"/>
    <mergeCell ref="AY254:AZ254"/>
    <mergeCell ref="AY255:AZ255"/>
    <mergeCell ref="AY222:AZ222"/>
    <mergeCell ref="AY223:AZ223"/>
    <mergeCell ref="AY224:AZ224"/>
    <mergeCell ref="AY225:AZ225"/>
    <mergeCell ref="AY226:AZ226"/>
    <mergeCell ref="AY227:AZ227"/>
    <mergeCell ref="AY228:AZ228"/>
    <mergeCell ref="AY229:AZ229"/>
    <mergeCell ref="AY230:AZ230"/>
    <mergeCell ref="AY231:AZ231"/>
    <mergeCell ref="AY232:AZ232"/>
    <mergeCell ref="AY233:AZ233"/>
    <mergeCell ref="AY234:AZ234"/>
    <mergeCell ref="AY235:AZ235"/>
    <mergeCell ref="AY236:AZ236"/>
    <mergeCell ref="AY237:AZ237"/>
    <mergeCell ref="AY238:AZ238"/>
    <mergeCell ref="AY205:AZ205"/>
    <mergeCell ref="AY206:AZ206"/>
    <mergeCell ref="AY207:AZ207"/>
    <mergeCell ref="AY208:AZ208"/>
    <mergeCell ref="AY209:AZ209"/>
    <mergeCell ref="AY210:AZ210"/>
    <mergeCell ref="AY211:AZ211"/>
    <mergeCell ref="AY212:AZ212"/>
    <mergeCell ref="AY213:AZ213"/>
    <mergeCell ref="AY214:AZ214"/>
    <mergeCell ref="AY215:AZ215"/>
    <mergeCell ref="AY216:AZ216"/>
    <mergeCell ref="AY217:AZ217"/>
    <mergeCell ref="AY218:AZ218"/>
    <mergeCell ref="AY219:AZ219"/>
    <mergeCell ref="AY220:AZ220"/>
    <mergeCell ref="AY221:AZ221"/>
    <mergeCell ref="AY188:AZ188"/>
    <mergeCell ref="AY189:AZ189"/>
    <mergeCell ref="AY190:AZ190"/>
    <mergeCell ref="AY191:AZ191"/>
    <mergeCell ref="AY192:AZ192"/>
    <mergeCell ref="AY193:AZ193"/>
    <mergeCell ref="AY194:AZ194"/>
    <mergeCell ref="AY195:AZ195"/>
    <mergeCell ref="AY196:AZ196"/>
    <mergeCell ref="AY197:AZ197"/>
    <mergeCell ref="AY198:AZ198"/>
    <mergeCell ref="AY199:AZ199"/>
    <mergeCell ref="AY200:AZ200"/>
    <mergeCell ref="AY201:AZ201"/>
    <mergeCell ref="AY202:AZ202"/>
    <mergeCell ref="AY203:AZ203"/>
    <mergeCell ref="AY204:AZ204"/>
    <mergeCell ref="AY171:AZ171"/>
    <mergeCell ref="AY172:AZ172"/>
    <mergeCell ref="AY173:AZ173"/>
    <mergeCell ref="AY174:AZ174"/>
    <mergeCell ref="AY175:AZ175"/>
    <mergeCell ref="AY176:AZ176"/>
    <mergeCell ref="AY177:AZ177"/>
    <mergeCell ref="AY178:AZ178"/>
    <mergeCell ref="AY179:AZ179"/>
    <mergeCell ref="AY180:AZ180"/>
    <mergeCell ref="AY181:AZ181"/>
    <mergeCell ref="AY182:AZ182"/>
    <mergeCell ref="AY183:AZ183"/>
    <mergeCell ref="AY184:AZ184"/>
    <mergeCell ref="AY185:AZ185"/>
    <mergeCell ref="AY186:AZ186"/>
    <mergeCell ref="AY187:AZ187"/>
    <mergeCell ref="AY154:AZ154"/>
    <mergeCell ref="AY155:AZ155"/>
    <mergeCell ref="AY156:AZ156"/>
    <mergeCell ref="AY157:AZ157"/>
    <mergeCell ref="AY158:AZ158"/>
    <mergeCell ref="AY159:AZ159"/>
    <mergeCell ref="AY160:AZ160"/>
    <mergeCell ref="AY161:AZ161"/>
    <mergeCell ref="AY162:AZ162"/>
    <mergeCell ref="AY163:AZ163"/>
    <mergeCell ref="AY164:AZ164"/>
    <mergeCell ref="AY165:AZ165"/>
    <mergeCell ref="AY166:AZ166"/>
    <mergeCell ref="AY167:AZ167"/>
    <mergeCell ref="AY168:AZ168"/>
    <mergeCell ref="AY169:AZ169"/>
    <mergeCell ref="AY170:AZ170"/>
    <mergeCell ref="AY137:AZ137"/>
    <mergeCell ref="AY138:AZ138"/>
    <mergeCell ref="AY139:AZ139"/>
    <mergeCell ref="AY140:AZ140"/>
    <mergeCell ref="AY141:AZ141"/>
    <mergeCell ref="AY142:AZ142"/>
    <mergeCell ref="AY143:AZ143"/>
    <mergeCell ref="AY144:AZ144"/>
    <mergeCell ref="AY145:AZ145"/>
    <mergeCell ref="AY146:AZ146"/>
    <mergeCell ref="AY147:AZ147"/>
    <mergeCell ref="AY148:AZ148"/>
    <mergeCell ref="AY149:AZ149"/>
    <mergeCell ref="AY150:AZ150"/>
    <mergeCell ref="AY151:AZ151"/>
    <mergeCell ref="AY152:AZ152"/>
    <mergeCell ref="AY153:AZ153"/>
    <mergeCell ref="AY120:AZ120"/>
    <mergeCell ref="AY121:AZ121"/>
    <mergeCell ref="AY122:AZ122"/>
    <mergeCell ref="AY123:AZ123"/>
    <mergeCell ref="AY124:AZ124"/>
    <mergeCell ref="AY125:AZ125"/>
    <mergeCell ref="AY126:AZ126"/>
    <mergeCell ref="AY127:AZ127"/>
    <mergeCell ref="AY128:AZ128"/>
    <mergeCell ref="AY129:AZ129"/>
    <mergeCell ref="AY130:AZ130"/>
    <mergeCell ref="AY131:AZ131"/>
    <mergeCell ref="AY132:AZ132"/>
    <mergeCell ref="AY133:AZ133"/>
    <mergeCell ref="AY134:AZ134"/>
    <mergeCell ref="AY135:AZ135"/>
    <mergeCell ref="AY136:AZ136"/>
    <mergeCell ref="AY103:AZ103"/>
    <mergeCell ref="AY104:AZ104"/>
    <mergeCell ref="AY105:AZ105"/>
    <mergeCell ref="AY106:AZ106"/>
    <mergeCell ref="AY107:AZ107"/>
    <mergeCell ref="AY108:AZ108"/>
    <mergeCell ref="AY109:AZ109"/>
    <mergeCell ref="AY110:AZ110"/>
    <mergeCell ref="AY111:AZ111"/>
    <mergeCell ref="AY112:AZ112"/>
    <mergeCell ref="AY113:AZ113"/>
    <mergeCell ref="AY114:AZ114"/>
    <mergeCell ref="AY115:AZ115"/>
    <mergeCell ref="AY116:AZ116"/>
    <mergeCell ref="AY117:AZ117"/>
    <mergeCell ref="AY118:AZ118"/>
    <mergeCell ref="AY119:AZ119"/>
    <mergeCell ref="AY86:AZ86"/>
    <mergeCell ref="AY87:AZ87"/>
    <mergeCell ref="AY88:AZ88"/>
    <mergeCell ref="AY89:AZ89"/>
    <mergeCell ref="AY90:AZ90"/>
    <mergeCell ref="AY91:AZ91"/>
    <mergeCell ref="AY92:AZ92"/>
    <mergeCell ref="AY93:AZ93"/>
    <mergeCell ref="AY94:AZ94"/>
    <mergeCell ref="AY95:AZ95"/>
    <mergeCell ref="AY96:AZ96"/>
    <mergeCell ref="AY97:AZ97"/>
    <mergeCell ref="AY98:AZ98"/>
    <mergeCell ref="AY99:AZ99"/>
    <mergeCell ref="AY100:AZ100"/>
    <mergeCell ref="AY101:AZ101"/>
    <mergeCell ref="AY102:AZ102"/>
    <mergeCell ref="AY69:AZ69"/>
    <mergeCell ref="AY70:AZ70"/>
    <mergeCell ref="AY71:AZ71"/>
    <mergeCell ref="AY72:AZ72"/>
    <mergeCell ref="AY73:AZ73"/>
    <mergeCell ref="AY74:AZ74"/>
    <mergeCell ref="AY75:AZ75"/>
    <mergeCell ref="AY76:AZ76"/>
    <mergeCell ref="AY77:AZ77"/>
    <mergeCell ref="AY78:AZ78"/>
    <mergeCell ref="AY79:AZ79"/>
    <mergeCell ref="AY80:AZ80"/>
    <mergeCell ref="AY81:AZ81"/>
    <mergeCell ref="AY82:AZ82"/>
    <mergeCell ref="AY83:AZ83"/>
    <mergeCell ref="AY84:AZ84"/>
    <mergeCell ref="AY85:AZ85"/>
    <mergeCell ref="AY52:AZ52"/>
    <mergeCell ref="AY53:AZ53"/>
    <mergeCell ref="AY54:AZ54"/>
    <mergeCell ref="AY55:AZ55"/>
    <mergeCell ref="AY56:AZ56"/>
    <mergeCell ref="AY57:AZ57"/>
    <mergeCell ref="AY58:AZ58"/>
    <mergeCell ref="AY59:AZ59"/>
    <mergeCell ref="AY60:AZ60"/>
    <mergeCell ref="AY61:AZ61"/>
    <mergeCell ref="AY62:AZ62"/>
    <mergeCell ref="AY63:AZ63"/>
    <mergeCell ref="AY64:AZ64"/>
    <mergeCell ref="AY65:AZ65"/>
    <mergeCell ref="AY66:AZ66"/>
    <mergeCell ref="AY67:AZ67"/>
    <mergeCell ref="AY68:AZ68"/>
    <mergeCell ref="AW243:AX243"/>
    <mergeCell ref="AW242:AX242"/>
    <mergeCell ref="AY18:AZ18"/>
    <mergeCell ref="BA18:BB18"/>
    <mergeCell ref="BC18:BD18"/>
    <mergeCell ref="AY25:AZ25"/>
    <mergeCell ref="AY26:AZ26"/>
    <mergeCell ref="AY27:AZ27"/>
    <mergeCell ref="AY28:AZ28"/>
    <mergeCell ref="AY29:AZ29"/>
    <mergeCell ref="AY30:AZ30"/>
    <mergeCell ref="AY31:AZ31"/>
    <mergeCell ref="AY32:AZ32"/>
    <mergeCell ref="AY33:AZ33"/>
    <mergeCell ref="AY34:AZ34"/>
    <mergeCell ref="AY35:AZ35"/>
    <mergeCell ref="AY36:AZ36"/>
    <mergeCell ref="AY37:AZ37"/>
    <mergeCell ref="AY38:AZ38"/>
    <mergeCell ref="AY39:AZ39"/>
    <mergeCell ref="AY40:AZ40"/>
    <mergeCell ref="AY41:AZ41"/>
    <mergeCell ref="AY42:AZ42"/>
    <mergeCell ref="AY43:AZ43"/>
    <mergeCell ref="AY44:AZ44"/>
    <mergeCell ref="AY45:AZ45"/>
    <mergeCell ref="AY46:AZ46"/>
    <mergeCell ref="AY47:AZ47"/>
    <mergeCell ref="AY48:AZ48"/>
    <mergeCell ref="AY49:AZ49"/>
    <mergeCell ref="AY50:AZ50"/>
    <mergeCell ref="AY51:AZ51"/>
    <mergeCell ref="AW325:AX325"/>
    <mergeCell ref="AW326:AX326"/>
    <mergeCell ref="AW327:AX327"/>
    <mergeCell ref="AW328:AX328"/>
    <mergeCell ref="AW329:AX329"/>
    <mergeCell ref="AW330:AX330"/>
    <mergeCell ref="AW307:AX307"/>
    <mergeCell ref="AW308:AX308"/>
    <mergeCell ref="AW309:AX309"/>
    <mergeCell ref="AW310:AX310"/>
    <mergeCell ref="AW311:AX311"/>
    <mergeCell ref="AW312:AX312"/>
    <mergeCell ref="AW313:AX313"/>
    <mergeCell ref="AW314:AX314"/>
    <mergeCell ref="AW315:AX315"/>
    <mergeCell ref="AW316:AX316"/>
    <mergeCell ref="AW317:AX317"/>
    <mergeCell ref="AW318:AX318"/>
    <mergeCell ref="AW319:AX319"/>
    <mergeCell ref="AW320:AX320"/>
    <mergeCell ref="AW321:AX321"/>
    <mergeCell ref="AW322:AX322"/>
    <mergeCell ref="AW323:AX323"/>
    <mergeCell ref="AW291:AX291"/>
    <mergeCell ref="AW292:AX292"/>
    <mergeCell ref="AW293:AX293"/>
    <mergeCell ref="AW294:AX294"/>
    <mergeCell ref="AW295:AX295"/>
    <mergeCell ref="AW296:AX296"/>
    <mergeCell ref="AW297:AX297"/>
    <mergeCell ref="AW298:AX298"/>
    <mergeCell ref="AW299:AX299"/>
    <mergeCell ref="AW300:AX300"/>
    <mergeCell ref="AW301:AX301"/>
    <mergeCell ref="AW302:AX302"/>
    <mergeCell ref="AW303:AX303"/>
    <mergeCell ref="AW304:AX304"/>
    <mergeCell ref="AW305:AX305"/>
    <mergeCell ref="AW306:AX306"/>
    <mergeCell ref="AW324:AX324"/>
    <mergeCell ref="AW274:AX274"/>
    <mergeCell ref="AW275:AX275"/>
    <mergeCell ref="AW276:AX276"/>
    <mergeCell ref="AW277:AX277"/>
    <mergeCell ref="AW278:AX278"/>
    <mergeCell ref="AW279:AX279"/>
    <mergeCell ref="AW280:AX280"/>
    <mergeCell ref="AW281:AX281"/>
    <mergeCell ref="AW282:AX282"/>
    <mergeCell ref="AW283:AX283"/>
    <mergeCell ref="AW284:AX284"/>
    <mergeCell ref="AW285:AX285"/>
    <mergeCell ref="AW286:AX286"/>
    <mergeCell ref="AW287:AX287"/>
    <mergeCell ref="AW288:AX288"/>
    <mergeCell ref="AW289:AX289"/>
    <mergeCell ref="AW290:AX290"/>
    <mergeCell ref="AW18:AX18"/>
    <mergeCell ref="AW247:AX247"/>
    <mergeCell ref="AW248:AX248"/>
    <mergeCell ref="AW25:AX25"/>
    <mergeCell ref="AW26:AX26"/>
    <mergeCell ref="AW336:AX336"/>
    <mergeCell ref="AW331:AX331"/>
    <mergeCell ref="AW332:AX332"/>
    <mergeCell ref="AW333:AX333"/>
    <mergeCell ref="AW334:AX334"/>
    <mergeCell ref="AW335:AX335"/>
    <mergeCell ref="AW253:AX253"/>
    <mergeCell ref="AW254:AX254"/>
    <mergeCell ref="AW255:AX255"/>
    <mergeCell ref="AW256:AX256"/>
    <mergeCell ref="AW257:AX257"/>
    <mergeCell ref="AW258:AX258"/>
    <mergeCell ref="AW259:AX259"/>
    <mergeCell ref="AW260:AX260"/>
    <mergeCell ref="AW261:AX261"/>
    <mergeCell ref="AW262:AX262"/>
    <mergeCell ref="AW263:AX263"/>
    <mergeCell ref="AW264:AX264"/>
    <mergeCell ref="AW265:AX265"/>
    <mergeCell ref="AW266:AX266"/>
    <mergeCell ref="AW267:AX267"/>
    <mergeCell ref="AW268:AX268"/>
    <mergeCell ref="AW269:AX269"/>
    <mergeCell ref="AW270:AX270"/>
    <mergeCell ref="AW271:AX271"/>
    <mergeCell ref="AW272:AX272"/>
    <mergeCell ref="AW273:AX273"/>
    <mergeCell ref="Y324:Z324"/>
    <mergeCell ref="Y325:Z325"/>
    <mergeCell ref="Y326:Z326"/>
    <mergeCell ref="Y327:Z327"/>
    <mergeCell ref="Y328:Z328"/>
    <mergeCell ref="Y329:Z329"/>
    <mergeCell ref="Y330:Z330"/>
    <mergeCell ref="Y331:Z331"/>
    <mergeCell ref="Y332:Z332"/>
    <mergeCell ref="Y333:Z333"/>
    <mergeCell ref="Y334:Z334"/>
    <mergeCell ref="Y335:Z335"/>
    <mergeCell ref="Y336:Z336"/>
    <mergeCell ref="Y307:Z307"/>
    <mergeCell ref="Y308:Z308"/>
    <mergeCell ref="Y309:Z309"/>
    <mergeCell ref="Y310:Z310"/>
    <mergeCell ref="Y311:Z311"/>
    <mergeCell ref="Y312:Z312"/>
    <mergeCell ref="Y313:Z313"/>
    <mergeCell ref="Y314:Z314"/>
    <mergeCell ref="Y315:Z315"/>
    <mergeCell ref="Y316:Z316"/>
    <mergeCell ref="Y317:Z317"/>
    <mergeCell ref="Y318:Z318"/>
    <mergeCell ref="Y319:Z319"/>
    <mergeCell ref="Y320:Z320"/>
    <mergeCell ref="Y321:Z321"/>
    <mergeCell ref="Y322:Z322"/>
    <mergeCell ref="Y323:Z323"/>
    <mergeCell ref="Y290:Z290"/>
    <mergeCell ref="Y291:Z291"/>
    <mergeCell ref="Y292:Z292"/>
    <mergeCell ref="Y293:Z293"/>
    <mergeCell ref="Y294:Z294"/>
    <mergeCell ref="Y295:Z295"/>
    <mergeCell ref="Y296:Z296"/>
    <mergeCell ref="Y297:Z297"/>
    <mergeCell ref="Y298:Z298"/>
    <mergeCell ref="Y299:Z299"/>
    <mergeCell ref="Y300:Z300"/>
    <mergeCell ref="Y301:Z301"/>
    <mergeCell ref="Y302:Z302"/>
    <mergeCell ref="Y303:Z303"/>
    <mergeCell ref="Y304:Z304"/>
    <mergeCell ref="Y305:Z305"/>
    <mergeCell ref="Y306:Z306"/>
    <mergeCell ref="Y273:Z273"/>
    <mergeCell ref="Y274:Z274"/>
    <mergeCell ref="Y275:Z275"/>
    <mergeCell ref="Y276:Z276"/>
    <mergeCell ref="Y277:Z277"/>
    <mergeCell ref="Y278:Z278"/>
    <mergeCell ref="Y279:Z279"/>
    <mergeCell ref="Y280:Z280"/>
    <mergeCell ref="Y281:Z281"/>
    <mergeCell ref="Y282:Z282"/>
    <mergeCell ref="Y283:Z283"/>
    <mergeCell ref="Y284:Z284"/>
    <mergeCell ref="Y285:Z285"/>
    <mergeCell ref="Y286:Z286"/>
    <mergeCell ref="Y287:Z287"/>
    <mergeCell ref="Y288:Z288"/>
    <mergeCell ref="Y289:Z289"/>
    <mergeCell ref="Y256:Z256"/>
    <mergeCell ref="Y257:Z257"/>
    <mergeCell ref="Y258:Z258"/>
    <mergeCell ref="Y259:Z259"/>
    <mergeCell ref="Y260:Z260"/>
    <mergeCell ref="Y261:Z261"/>
    <mergeCell ref="Y262:Z262"/>
    <mergeCell ref="Y263:Z263"/>
    <mergeCell ref="Y264:Z264"/>
    <mergeCell ref="Y265:Z265"/>
    <mergeCell ref="Y266:Z266"/>
    <mergeCell ref="Y267:Z267"/>
    <mergeCell ref="Y268:Z268"/>
    <mergeCell ref="Y269:Z269"/>
    <mergeCell ref="Y270:Z270"/>
    <mergeCell ref="Y271:Z271"/>
    <mergeCell ref="Y272:Z272"/>
    <mergeCell ref="Y239:Z239"/>
    <mergeCell ref="Y240:Z240"/>
    <mergeCell ref="Y241:Z241"/>
    <mergeCell ref="Y242:Z242"/>
    <mergeCell ref="Y243:Z243"/>
    <mergeCell ref="Y244:Z244"/>
    <mergeCell ref="Y245:Z245"/>
    <mergeCell ref="Y246:Z246"/>
    <mergeCell ref="Y247:Z247"/>
    <mergeCell ref="Y248:Z248"/>
    <mergeCell ref="Y249:Z249"/>
    <mergeCell ref="Y250:Z250"/>
    <mergeCell ref="Y251:Z251"/>
    <mergeCell ref="Y252:Z252"/>
    <mergeCell ref="Y253:Z253"/>
    <mergeCell ref="Y254:Z254"/>
    <mergeCell ref="Y255:Z255"/>
    <mergeCell ref="Y222:Z222"/>
    <mergeCell ref="Y223:Z223"/>
    <mergeCell ref="Y224:Z224"/>
    <mergeCell ref="Y225:Z225"/>
    <mergeCell ref="Y226:Z226"/>
    <mergeCell ref="Y227:Z227"/>
    <mergeCell ref="Y228:Z228"/>
    <mergeCell ref="Y229:Z229"/>
    <mergeCell ref="Y230:Z230"/>
    <mergeCell ref="Y231:Z231"/>
    <mergeCell ref="Y232:Z232"/>
    <mergeCell ref="Y233:Z233"/>
    <mergeCell ref="Y234:Z234"/>
    <mergeCell ref="Y235:Z235"/>
    <mergeCell ref="Y236:Z236"/>
    <mergeCell ref="Y237:Z237"/>
    <mergeCell ref="Y238:Z238"/>
    <mergeCell ref="Y205:Z205"/>
    <mergeCell ref="Y206:Z206"/>
    <mergeCell ref="Y207:Z207"/>
    <mergeCell ref="Y208:Z208"/>
    <mergeCell ref="Y209:Z209"/>
    <mergeCell ref="Y210:Z210"/>
    <mergeCell ref="Y211:Z211"/>
    <mergeCell ref="Y212:Z212"/>
    <mergeCell ref="Y213:Z213"/>
    <mergeCell ref="Y214:Z214"/>
    <mergeCell ref="Y215:Z215"/>
    <mergeCell ref="Y216:Z216"/>
    <mergeCell ref="Y217:Z217"/>
    <mergeCell ref="Y218:Z218"/>
    <mergeCell ref="Y219:Z219"/>
    <mergeCell ref="Y220:Z220"/>
    <mergeCell ref="Y221:Z221"/>
    <mergeCell ref="Y188:Z188"/>
    <mergeCell ref="Y189:Z189"/>
    <mergeCell ref="Y190:Z190"/>
    <mergeCell ref="Y191:Z191"/>
    <mergeCell ref="Y192:Z192"/>
    <mergeCell ref="Y193:Z193"/>
    <mergeCell ref="Y194:Z194"/>
    <mergeCell ref="Y195:Z195"/>
    <mergeCell ref="Y196:Z196"/>
    <mergeCell ref="Y197:Z197"/>
    <mergeCell ref="Y198:Z198"/>
    <mergeCell ref="Y199:Z199"/>
    <mergeCell ref="Y200:Z200"/>
    <mergeCell ref="Y201:Z201"/>
    <mergeCell ref="Y202:Z202"/>
    <mergeCell ref="Y203:Z203"/>
    <mergeCell ref="Y204:Z204"/>
    <mergeCell ref="Y171:Z171"/>
    <mergeCell ref="Y172:Z172"/>
    <mergeCell ref="Y173:Z173"/>
    <mergeCell ref="Y174:Z174"/>
    <mergeCell ref="Y175:Z175"/>
    <mergeCell ref="Y176:Z176"/>
    <mergeCell ref="Y177:Z177"/>
    <mergeCell ref="Y178:Z178"/>
    <mergeCell ref="Y179:Z179"/>
    <mergeCell ref="Y180:Z180"/>
    <mergeCell ref="Y181:Z181"/>
    <mergeCell ref="Y182:Z182"/>
    <mergeCell ref="Y183:Z183"/>
    <mergeCell ref="Y184:Z184"/>
    <mergeCell ref="Y185:Z185"/>
    <mergeCell ref="Y186:Z186"/>
    <mergeCell ref="Y187:Z187"/>
    <mergeCell ref="Y154:Z154"/>
    <mergeCell ref="Y155:Z155"/>
    <mergeCell ref="Y156:Z156"/>
    <mergeCell ref="Y157:Z157"/>
    <mergeCell ref="Y158:Z158"/>
    <mergeCell ref="Y159:Z159"/>
    <mergeCell ref="Y160:Z160"/>
    <mergeCell ref="Y161:Z161"/>
    <mergeCell ref="Y162:Z162"/>
    <mergeCell ref="Y163:Z163"/>
    <mergeCell ref="Y164:Z164"/>
    <mergeCell ref="Y165:Z165"/>
    <mergeCell ref="Y166:Z166"/>
    <mergeCell ref="Y167:Z167"/>
    <mergeCell ref="Y168:Z168"/>
    <mergeCell ref="Y169:Z169"/>
    <mergeCell ref="Y170:Z170"/>
    <mergeCell ref="Y137:Z137"/>
    <mergeCell ref="Y138:Z138"/>
    <mergeCell ref="Y139:Z139"/>
    <mergeCell ref="Y140:Z140"/>
    <mergeCell ref="Y141:Z141"/>
    <mergeCell ref="Y142:Z142"/>
    <mergeCell ref="Y143:Z143"/>
    <mergeCell ref="Y144:Z144"/>
    <mergeCell ref="Y145:Z145"/>
    <mergeCell ref="Y146:Z146"/>
    <mergeCell ref="Y147:Z147"/>
    <mergeCell ref="Y148:Z148"/>
    <mergeCell ref="Y149:Z149"/>
    <mergeCell ref="Y150:Z150"/>
    <mergeCell ref="Y151:Z151"/>
    <mergeCell ref="Y152:Z152"/>
    <mergeCell ref="Y153:Z153"/>
    <mergeCell ref="Y120:Z120"/>
    <mergeCell ref="Y121:Z121"/>
    <mergeCell ref="Y122:Z122"/>
    <mergeCell ref="Y123:Z123"/>
    <mergeCell ref="Y124:Z124"/>
    <mergeCell ref="Y125:Z125"/>
    <mergeCell ref="Y126:Z126"/>
    <mergeCell ref="Y127:Z127"/>
    <mergeCell ref="Y128:Z128"/>
    <mergeCell ref="Y129:Z129"/>
    <mergeCell ref="Y130:Z130"/>
    <mergeCell ref="Y131:Z131"/>
    <mergeCell ref="Y132:Z132"/>
    <mergeCell ref="Y133:Z133"/>
    <mergeCell ref="Y134:Z134"/>
    <mergeCell ref="Y135:Z135"/>
    <mergeCell ref="Y136:Z136"/>
    <mergeCell ref="Y103:Z103"/>
    <mergeCell ref="Y104:Z104"/>
    <mergeCell ref="Y105:Z105"/>
    <mergeCell ref="Y106:Z106"/>
    <mergeCell ref="Y107:Z107"/>
    <mergeCell ref="Y108:Z108"/>
    <mergeCell ref="Y109:Z109"/>
    <mergeCell ref="Y110:Z110"/>
    <mergeCell ref="Y111:Z111"/>
    <mergeCell ref="Y112:Z112"/>
    <mergeCell ref="Y113:Z113"/>
    <mergeCell ref="Y114:Z114"/>
    <mergeCell ref="Y115:Z115"/>
    <mergeCell ref="Y116:Z116"/>
    <mergeCell ref="Y117:Z117"/>
    <mergeCell ref="Y118:Z118"/>
    <mergeCell ref="Y119:Z119"/>
    <mergeCell ref="Y86:Z86"/>
    <mergeCell ref="Y87:Z87"/>
    <mergeCell ref="Y88:Z88"/>
    <mergeCell ref="Y89:Z89"/>
    <mergeCell ref="Y90:Z90"/>
    <mergeCell ref="Y91:Z91"/>
    <mergeCell ref="Y92:Z92"/>
    <mergeCell ref="Y93:Z93"/>
    <mergeCell ref="Y94:Z94"/>
    <mergeCell ref="Y95:Z95"/>
    <mergeCell ref="Y96:Z96"/>
    <mergeCell ref="Y97:Z97"/>
    <mergeCell ref="Y98:Z98"/>
    <mergeCell ref="Y99:Z99"/>
    <mergeCell ref="Y100:Z100"/>
    <mergeCell ref="Y101:Z101"/>
    <mergeCell ref="Y102:Z102"/>
    <mergeCell ref="Y69:Z69"/>
    <mergeCell ref="Y70:Z70"/>
    <mergeCell ref="Y71:Z71"/>
    <mergeCell ref="Y72:Z72"/>
    <mergeCell ref="Y73:Z73"/>
    <mergeCell ref="Y74:Z74"/>
    <mergeCell ref="Y75:Z75"/>
    <mergeCell ref="Y76:Z76"/>
    <mergeCell ref="Y77:Z77"/>
    <mergeCell ref="Y78:Z78"/>
    <mergeCell ref="Y79:Z79"/>
    <mergeCell ref="Y80:Z80"/>
    <mergeCell ref="Y81:Z81"/>
    <mergeCell ref="Y82:Z82"/>
    <mergeCell ref="Y83:Z83"/>
    <mergeCell ref="Y84:Z84"/>
    <mergeCell ref="Y85:Z85"/>
    <mergeCell ref="Y52:Z52"/>
    <mergeCell ref="Y53:Z53"/>
    <mergeCell ref="Y54:Z54"/>
    <mergeCell ref="Y55:Z55"/>
    <mergeCell ref="Y56:Z56"/>
    <mergeCell ref="Y57:Z57"/>
    <mergeCell ref="Y58:Z58"/>
    <mergeCell ref="Y59:Z59"/>
    <mergeCell ref="Y60:Z60"/>
    <mergeCell ref="Y61:Z61"/>
    <mergeCell ref="Y62:Z62"/>
    <mergeCell ref="Y63:Z63"/>
    <mergeCell ref="Y64:Z64"/>
    <mergeCell ref="Y65:Z65"/>
    <mergeCell ref="Y66:Z66"/>
    <mergeCell ref="Y67:Z67"/>
    <mergeCell ref="Y68:Z68"/>
    <mergeCell ref="W332:X332"/>
    <mergeCell ref="W333:X333"/>
    <mergeCell ref="W334:X334"/>
    <mergeCell ref="W335:X335"/>
    <mergeCell ref="W336:X336"/>
    <mergeCell ref="Y25:Z25"/>
    <mergeCell ref="Y26:Z26"/>
    <mergeCell ref="Y27:Z27"/>
    <mergeCell ref="Y28:Z28"/>
    <mergeCell ref="Y29:Z29"/>
    <mergeCell ref="Y30:Z30"/>
    <mergeCell ref="Y31:Z31"/>
    <mergeCell ref="Y32:Z32"/>
    <mergeCell ref="Y33:Z33"/>
    <mergeCell ref="Y34:Z34"/>
    <mergeCell ref="Y35:Z35"/>
    <mergeCell ref="Y36:Z36"/>
    <mergeCell ref="Y37:Z37"/>
    <mergeCell ref="Y38:Z38"/>
    <mergeCell ref="Y39:Z39"/>
    <mergeCell ref="Y40:Z40"/>
    <mergeCell ref="Y41:Z41"/>
    <mergeCell ref="Y42:Z42"/>
    <mergeCell ref="Y43:Z43"/>
    <mergeCell ref="Y44:Z44"/>
    <mergeCell ref="Y45:Z45"/>
    <mergeCell ref="Y46:Z46"/>
    <mergeCell ref="Y47:Z47"/>
    <mergeCell ref="Y48:Z48"/>
    <mergeCell ref="Y49:Z49"/>
    <mergeCell ref="Y50:Z50"/>
    <mergeCell ref="Y51:Z51"/>
    <mergeCell ref="W315:X315"/>
    <mergeCell ref="W316:X316"/>
    <mergeCell ref="W317:X317"/>
    <mergeCell ref="W318:X318"/>
    <mergeCell ref="W319:X319"/>
    <mergeCell ref="W320:X320"/>
    <mergeCell ref="W321:X321"/>
    <mergeCell ref="W322:X322"/>
    <mergeCell ref="W323:X323"/>
    <mergeCell ref="W324:X324"/>
    <mergeCell ref="W325:X325"/>
    <mergeCell ref="W326:X326"/>
    <mergeCell ref="W327:X327"/>
    <mergeCell ref="W328:X328"/>
    <mergeCell ref="W329:X329"/>
    <mergeCell ref="W330:X330"/>
    <mergeCell ref="W331:X331"/>
    <mergeCell ref="W298:X298"/>
    <mergeCell ref="W299:X299"/>
    <mergeCell ref="W300:X300"/>
    <mergeCell ref="W301:X301"/>
    <mergeCell ref="W302:X302"/>
    <mergeCell ref="W303:X303"/>
    <mergeCell ref="W304:X304"/>
    <mergeCell ref="W305:X305"/>
    <mergeCell ref="W306:X306"/>
    <mergeCell ref="W307:X307"/>
    <mergeCell ref="W308:X308"/>
    <mergeCell ref="W309:X309"/>
    <mergeCell ref="W310:X310"/>
    <mergeCell ref="W311:X311"/>
    <mergeCell ref="W312:X312"/>
    <mergeCell ref="W313:X313"/>
    <mergeCell ref="W314:X314"/>
    <mergeCell ref="W281:X281"/>
    <mergeCell ref="W282:X282"/>
    <mergeCell ref="W283:X283"/>
    <mergeCell ref="W284:X284"/>
    <mergeCell ref="W285:X285"/>
    <mergeCell ref="W286:X286"/>
    <mergeCell ref="W287:X287"/>
    <mergeCell ref="W288:X288"/>
    <mergeCell ref="W289:X289"/>
    <mergeCell ref="W290:X290"/>
    <mergeCell ref="W291:X291"/>
    <mergeCell ref="W292:X292"/>
    <mergeCell ref="W293:X293"/>
    <mergeCell ref="W294:X294"/>
    <mergeCell ref="W295:X295"/>
    <mergeCell ref="W296:X296"/>
    <mergeCell ref="W297:X297"/>
    <mergeCell ref="W264:X264"/>
    <mergeCell ref="W265:X265"/>
    <mergeCell ref="W266:X266"/>
    <mergeCell ref="W267:X267"/>
    <mergeCell ref="W268:X268"/>
    <mergeCell ref="W269:X269"/>
    <mergeCell ref="W270:X270"/>
    <mergeCell ref="W271:X271"/>
    <mergeCell ref="W272:X272"/>
    <mergeCell ref="W273:X273"/>
    <mergeCell ref="W274:X274"/>
    <mergeCell ref="W275:X275"/>
    <mergeCell ref="W276:X276"/>
    <mergeCell ref="W277:X277"/>
    <mergeCell ref="W278:X278"/>
    <mergeCell ref="W279:X279"/>
    <mergeCell ref="W280:X280"/>
    <mergeCell ref="W247:X247"/>
    <mergeCell ref="W248:X248"/>
    <mergeCell ref="W249:X249"/>
    <mergeCell ref="W250:X250"/>
    <mergeCell ref="W251:X251"/>
    <mergeCell ref="W252:X252"/>
    <mergeCell ref="W253:X253"/>
    <mergeCell ref="W254:X254"/>
    <mergeCell ref="W255:X255"/>
    <mergeCell ref="W256:X256"/>
    <mergeCell ref="W257:X257"/>
    <mergeCell ref="W258:X258"/>
    <mergeCell ref="W259:X259"/>
    <mergeCell ref="W260:X260"/>
    <mergeCell ref="W261:X261"/>
    <mergeCell ref="W262:X262"/>
    <mergeCell ref="W263:X263"/>
    <mergeCell ref="W230:X230"/>
    <mergeCell ref="W231:X231"/>
    <mergeCell ref="W232:X232"/>
    <mergeCell ref="W233:X233"/>
    <mergeCell ref="W234:X234"/>
    <mergeCell ref="W235:X235"/>
    <mergeCell ref="W236:X236"/>
    <mergeCell ref="W237:X237"/>
    <mergeCell ref="W238:X238"/>
    <mergeCell ref="W239:X239"/>
    <mergeCell ref="W240:X240"/>
    <mergeCell ref="W241:X241"/>
    <mergeCell ref="W242:X242"/>
    <mergeCell ref="W243:X243"/>
    <mergeCell ref="W244:X244"/>
    <mergeCell ref="W245:X245"/>
    <mergeCell ref="W246:X246"/>
    <mergeCell ref="W213:X213"/>
    <mergeCell ref="W214:X214"/>
    <mergeCell ref="W215:X215"/>
    <mergeCell ref="W216:X216"/>
    <mergeCell ref="W217:X217"/>
    <mergeCell ref="W218:X218"/>
    <mergeCell ref="W219:X219"/>
    <mergeCell ref="W220:X220"/>
    <mergeCell ref="W221:X221"/>
    <mergeCell ref="W222:X222"/>
    <mergeCell ref="W223:X223"/>
    <mergeCell ref="W224:X224"/>
    <mergeCell ref="W225:X225"/>
    <mergeCell ref="W226:X226"/>
    <mergeCell ref="W227:X227"/>
    <mergeCell ref="W228:X228"/>
    <mergeCell ref="W229:X229"/>
    <mergeCell ref="W196:X196"/>
    <mergeCell ref="W197:X197"/>
    <mergeCell ref="W198:X198"/>
    <mergeCell ref="W199:X199"/>
    <mergeCell ref="W200:X200"/>
    <mergeCell ref="W201:X201"/>
    <mergeCell ref="W202:X202"/>
    <mergeCell ref="W203:X203"/>
    <mergeCell ref="W204:X204"/>
    <mergeCell ref="W205:X205"/>
    <mergeCell ref="W206:X206"/>
    <mergeCell ref="W207:X207"/>
    <mergeCell ref="W208:X208"/>
    <mergeCell ref="W209:X209"/>
    <mergeCell ref="W210:X210"/>
    <mergeCell ref="W211:X211"/>
    <mergeCell ref="W212:X212"/>
    <mergeCell ref="W179:X179"/>
    <mergeCell ref="W180:X180"/>
    <mergeCell ref="W181:X181"/>
    <mergeCell ref="W182:X182"/>
    <mergeCell ref="W183:X183"/>
    <mergeCell ref="W184:X184"/>
    <mergeCell ref="W185:X185"/>
    <mergeCell ref="W186:X186"/>
    <mergeCell ref="W187:X187"/>
    <mergeCell ref="W188:X188"/>
    <mergeCell ref="W189:X189"/>
    <mergeCell ref="W190:X190"/>
    <mergeCell ref="W191:X191"/>
    <mergeCell ref="W192:X192"/>
    <mergeCell ref="W193:X193"/>
    <mergeCell ref="W194:X194"/>
    <mergeCell ref="W195:X195"/>
    <mergeCell ref="W162:X162"/>
    <mergeCell ref="W163:X163"/>
    <mergeCell ref="W164:X164"/>
    <mergeCell ref="W165:X165"/>
    <mergeCell ref="W166:X166"/>
    <mergeCell ref="W167:X167"/>
    <mergeCell ref="W168:X168"/>
    <mergeCell ref="W169:X169"/>
    <mergeCell ref="W170:X170"/>
    <mergeCell ref="W171:X171"/>
    <mergeCell ref="W172:X172"/>
    <mergeCell ref="W173:X173"/>
    <mergeCell ref="W174:X174"/>
    <mergeCell ref="W175:X175"/>
    <mergeCell ref="W176:X176"/>
    <mergeCell ref="W177:X177"/>
    <mergeCell ref="W178:X178"/>
    <mergeCell ref="W145:X145"/>
    <mergeCell ref="W146:X146"/>
    <mergeCell ref="W147:X147"/>
    <mergeCell ref="W148:X148"/>
    <mergeCell ref="W149:X149"/>
    <mergeCell ref="W150:X150"/>
    <mergeCell ref="W151:X151"/>
    <mergeCell ref="W152:X152"/>
    <mergeCell ref="W153:X153"/>
    <mergeCell ref="W154:X154"/>
    <mergeCell ref="W155:X155"/>
    <mergeCell ref="W156:X156"/>
    <mergeCell ref="W157:X157"/>
    <mergeCell ref="W158:X158"/>
    <mergeCell ref="W159:X159"/>
    <mergeCell ref="W160:X160"/>
    <mergeCell ref="W161:X161"/>
    <mergeCell ref="W128:X128"/>
    <mergeCell ref="W129:X129"/>
    <mergeCell ref="W130:X130"/>
    <mergeCell ref="W131:X131"/>
    <mergeCell ref="W132:X132"/>
    <mergeCell ref="W133:X133"/>
    <mergeCell ref="W134:X134"/>
    <mergeCell ref="W135:X135"/>
    <mergeCell ref="W136:X136"/>
    <mergeCell ref="W137:X137"/>
    <mergeCell ref="W138:X138"/>
    <mergeCell ref="W139:X139"/>
    <mergeCell ref="W140:X140"/>
    <mergeCell ref="W141:X141"/>
    <mergeCell ref="W142:X142"/>
    <mergeCell ref="W143:X143"/>
    <mergeCell ref="W144:X144"/>
    <mergeCell ref="W111:X111"/>
    <mergeCell ref="W112:X112"/>
    <mergeCell ref="W113:X113"/>
    <mergeCell ref="W114:X114"/>
    <mergeCell ref="W115:X115"/>
    <mergeCell ref="W116:X116"/>
    <mergeCell ref="W117:X117"/>
    <mergeCell ref="W118:X118"/>
    <mergeCell ref="W119:X119"/>
    <mergeCell ref="W120:X120"/>
    <mergeCell ref="W121:X121"/>
    <mergeCell ref="W122:X122"/>
    <mergeCell ref="W123:X123"/>
    <mergeCell ref="W124:X124"/>
    <mergeCell ref="W125:X125"/>
    <mergeCell ref="W126:X126"/>
    <mergeCell ref="W127:X127"/>
    <mergeCell ref="W94:X94"/>
    <mergeCell ref="W95:X95"/>
    <mergeCell ref="W96:X96"/>
    <mergeCell ref="W97:X97"/>
    <mergeCell ref="W98:X98"/>
    <mergeCell ref="W99:X99"/>
    <mergeCell ref="W100:X100"/>
    <mergeCell ref="W101:X101"/>
    <mergeCell ref="W102:X102"/>
    <mergeCell ref="W103:X103"/>
    <mergeCell ref="W104:X104"/>
    <mergeCell ref="W105:X105"/>
    <mergeCell ref="W106:X106"/>
    <mergeCell ref="W107:X107"/>
    <mergeCell ref="W108:X108"/>
    <mergeCell ref="W109:X109"/>
    <mergeCell ref="W110:X110"/>
    <mergeCell ref="W77:X77"/>
    <mergeCell ref="W78:X78"/>
    <mergeCell ref="W79:X79"/>
    <mergeCell ref="W80:X80"/>
    <mergeCell ref="W81:X81"/>
    <mergeCell ref="W82:X82"/>
    <mergeCell ref="W83:X83"/>
    <mergeCell ref="W84:X84"/>
    <mergeCell ref="W85:X85"/>
    <mergeCell ref="W86:X86"/>
    <mergeCell ref="W87:X87"/>
    <mergeCell ref="W88:X88"/>
    <mergeCell ref="W89:X89"/>
    <mergeCell ref="W90:X90"/>
    <mergeCell ref="W91:X91"/>
    <mergeCell ref="W92:X92"/>
    <mergeCell ref="W93:X93"/>
    <mergeCell ref="W60:X60"/>
    <mergeCell ref="W61:X61"/>
    <mergeCell ref="W62:X62"/>
    <mergeCell ref="W63:X63"/>
    <mergeCell ref="W64:X64"/>
    <mergeCell ref="W65:X65"/>
    <mergeCell ref="W66:X66"/>
    <mergeCell ref="W67:X67"/>
    <mergeCell ref="W68:X68"/>
    <mergeCell ref="W69:X69"/>
    <mergeCell ref="W70:X70"/>
    <mergeCell ref="W71:X71"/>
    <mergeCell ref="W72:X72"/>
    <mergeCell ref="W73:X73"/>
    <mergeCell ref="W74:X74"/>
    <mergeCell ref="W75:X75"/>
    <mergeCell ref="W76:X76"/>
    <mergeCell ref="W43:X43"/>
    <mergeCell ref="W44:X44"/>
    <mergeCell ref="W45:X45"/>
    <mergeCell ref="W46:X46"/>
    <mergeCell ref="W47:X47"/>
    <mergeCell ref="W48:X48"/>
    <mergeCell ref="W49:X49"/>
    <mergeCell ref="W50:X50"/>
    <mergeCell ref="W51:X51"/>
    <mergeCell ref="W52:X52"/>
    <mergeCell ref="W53:X53"/>
    <mergeCell ref="W54:X54"/>
    <mergeCell ref="W55:X55"/>
    <mergeCell ref="W56:X56"/>
    <mergeCell ref="W57:X57"/>
    <mergeCell ref="W58:X58"/>
    <mergeCell ref="W59:X59"/>
    <mergeCell ref="AU323:AV323"/>
    <mergeCell ref="AU324:AV324"/>
    <mergeCell ref="AU325:AV325"/>
    <mergeCell ref="AU326:AV326"/>
    <mergeCell ref="AU327:AV327"/>
    <mergeCell ref="AU328:AV328"/>
    <mergeCell ref="AU329:AV329"/>
    <mergeCell ref="AU330:AV330"/>
    <mergeCell ref="AU331:AV331"/>
    <mergeCell ref="AU332:AV332"/>
    <mergeCell ref="AU333:AV333"/>
    <mergeCell ref="AU334:AV334"/>
    <mergeCell ref="AU335:AV335"/>
    <mergeCell ref="AU336:AV336"/>
    <mergeCell ref="W25:X25"/>
    <mergeCell ref="W26:X26"/>
    <mergeCell ref="W27:X27"/>
    <mergeCell ref="W28:X28"/>
    <mergeCell ref="W29:X29"/>
    <mergeCell ref="W30:X30"/>
    <mergeCell ref="W31:X31"/>
    <mergeCell ref="W32:X32"/>
    <mergeCell ref="W33:X33"/>
    <mergeCell ref="W34:X34"/>
    <mergeCell ref="W35:X35"/>
    <mergeCell ref="W36:X36"/>
    <mergeCell ref="W37:X37"/>
    <mergeCell ref="W38:X38"/>
    <mergeCell ref="W39:X39"/>
    <mergeCell ref="W40:X40"/>
    <mergeCell ref="W41:X41"/>
    <mergeCell ref="W42:X42"/>
    <mergeCell ref="AU306:AV306"/>
    <mergeCell ref="AU307:AV307"/>
    <mergeCell ref="AU308:AV308"/>
    <mergeCell ref="AU309:AV309"/>
    <mergeCell ref="AU310:AV310"/>
    <mergeCell ref="AU311:AV311"/>
    <mergeCell ref="AU312:AV312"/>
    <mergeCell ref="AU313:AV313"/>
    <mergeCell ref="AU314:AV314"/>
    <mergeCell ref="AU315:AV315"/>
    <mergeCell ref="AU316:AV316"/>
    <mergeCell ref="AU317:AV317"/>
    <mergeCell ref="AU318:AV318"/>
    <mergeCell ref="AU319:AV319"/>
    <mergeCell ref="AU320:AV320"/>
    <mergeCell ref="AU321:AV321"/>
    <mergeCell ref="AU322:AV322"/>
    <mergeCell ref="AU289:AV289"/>
    <mergeCell ref="AU290:AV290"/>
    <mergeCell ref="AU291:AV291"/>
    <mergeCell ref="AU292:AV292"/>
    <mergeCell ref="AU293:AV293"/>
    <mergeCell ref="AU294:AV294"/>
    <mergeCell ref="AU295:AV295"/>
    <mergeCell ref="AU296:AV296"/>
    <mergeCell ref="AU297:AV297"/>
    <mergeCell ref="AU298:AV298"/>
    <mergeCell ref="AU299:AV299"/>
    <mergeCell ref="AU300:AV300"/>
    <mergeCell ref="AU301:AV301"/>
    <mergeCell ref="AU302:AV302"/>
    <mergeCell ref="AU303:AV303"/>
    <mergeCell ref="AU304:AV304"/>
    <mergeCell ref="AU305:AV305"/>
    <mergeCell ref="AU272:AV272"/>
    <mergeCell ref="AU273:AV273"/>
    <mergeCell ref="AU274:AV274"/>
    <mergeCell ref="AU275:AV275"/>
    <mergeCell ref="AU276:AV276"/>
    <mergeCell ref="AU277:AV277"/>
    <mergeCell ref="AU278:AV278"/>
    <mergeCell ref="AU279:AV279"/>
    <mergeCell ref="AU280:AV280"/>
    <mergeCell ref="AU281:AV281"/>
    <mergeCell ref="AU282:AV282"/>
    <mergeCell ref="AU283:AV283"/>
    <mergeCell ref="AU284:AV284"/>
    <mergeCell ref="AU285:AV285"/>
    <mergeCell ref="AU286:AV286"/>
    <mergeCell ref="AU287:AV287"/>
    <mergeCell ref="AU288:AV288"/>
    <mergeCell ref="AU255:AV255"/>
    <mergeCell ref="AU256:AV256"/>
    <mergeCell ref="AU257:AV257"/>
    <mergeCell ref="AU258:AV258"/>
    <mergeCell ref="AU259:AV259"/>
    <mergeCell ref="AU260:AV260"/>
    <mergeCell ref="AU261:AV261"/>
    <mergeCell ref="AU262:AV262"/>
    <mergeCell ref="AU263:AV263"/>
    <mergeCell ref="AU264:AV264"/>
    <mergeCell ref="AU265:AV265"/>
    <mergeCell ref="AU266:AV266"/>
    <mergeCell ref="AU267:AV267"/>
    <mergeCell ref="AU268:AV268"/>
    <mergeCell ref="AU269:AV269"/>
    <mergeCell ref="AU270:AV270"/>
    <mergeCell ref="AU271:AV271"/>
    <mergeCell ref="AU238:AV238"/>
    <mergeCell ref="AU239:AV239"/>
    <mergeCell ref="AU240:AV240"/>
    <mergeCell ref="AU241:AV241"/>
    <mergeCell ref="AU242:AV242"/>
    <mergeCell ref="AU243:AV243"/>
    <mergeCell ref="AU244:AV244"/>
    <mergeCell ref="AU245:AV245"/>
    <mergeCell ref="AU246:AV246"/>
    <mergeCell ref="AU247:AV247"/>
    <mergeCell ref="AU248:AV248"/>
    <mergeCell ref="AU249:AV249"/>
    <mergeCell ref="AU250:AV250"/>
    <mergeCell ref="AU251:AV251"/>
    <mergeCell ref="AU252:AV252"/>
    <mergeCell ref="AU253:AV253"/>
    <mergeCell ref="AU254:AV254"/>
    <mergeCell ref="AU221:AV221"/>
    <mergeCell ref="AU222:AV222"/>
    <mergeCell ref="AU223:AV223"/>
    <mergeCell ref="AU224:AV224"/>
    <mergeCell ref="AU225:AV225"/>
    <mergeCell ref="AU226:AV226"/>
    <mergeCell ref="AU227:AV227"/>
    <mergeCell ref="AU228:AV228"/>
    <mergeCell ref="AU229:AV229"/>
    <mergeCell ref="AU230:AV230"/>
    <mergeCell ref="AU231:AV231"/>
    <mergeCell ref="AU232:AV232"/>
    <mergeCell ref="AU233:AV233"/>
    <mergeCell ref="AU234:AV234"/>
    <mergeCell ref="AU235:AV235"/>
    <mergeCell ref="AU236:AV236"/>
    <mergeCell ref="AU237:AV237"/>
    <mergeCell ref="AU204:AV204"/>
    <mergeCell ref="AU205:AV205"/>
    <mergeCell ref="AU206:AV206"/>
    <mergeCell ref="AU207:AV207"/>
    <mergeCell ref="AU208:AV208"/>
    <mergeCell ref="AU209:AV209"/>
    <mergeCell ref="AU210:AV210"/>
    <mergeCell ref="AU211:AV211"/>
    <mergeCell ref="AU212:AV212"/>
    <mergeCell ref="AU213:AV213"/>
    <mergeCell ref="AU214:AV214"/>
    <mergeCell ref="AU215:AV215"/>
    <mergeCell ref="AU216:AV216"/>
    <mergeCell ref="AU217:AV217"/>
    <mergeCell ref="AU218:AV218"/>
    <mergeCell ref="AU219:AV219"/>
    <mergeCell ref="AU220:AV220"/>
    <mergeCell ref="AU187:AV187"/>
    <mergeCell ref="AU188:AV188"/>
    <mergeCell ref="AU189:AV189"/>
    <mergeCell ref="AU190:AV190"/>
    <mergeCell ref="AU191:AV191"/>
    <mergeCell ref="AU192:AV192"/>
    <mergeCell ref="AU193:AV193"/>
    <mergeCell ref="AU194:AV194"/>
    <mergeCell ref="AU195:AV195"/>
    <mergeCell ref="AU196:AV196"/>
    <mergeCell ref="AU197:AV197"/>
    <mergeCell ref="AU198:AV198"/>
    <mergeCell ref="AU199:AV199"/>
    <mergeCell ref="AU200:AV200"/>
    <mergeCell ref="AU201:AV201"/>
    <mergeCell ref="AU202:AV202"/>
    <mergeCell ref="AU203:AV203"/>
    <mergeCell ref="AU170:AV170"/>
    <mergeCell ref="AU171:AV171"/>
    <mergeCell ref="AU172:AV172"/>
    <mergeCell ref="AU173:AV173"/>
    <mergeCell ref="AU174:AV174"/>
    <mergeCell ref="AU175:AV175"/>
    <mergeCell ref="AU176:AV176"/>
    <mergeCell ref="AU177:AV177"/>
    <mergeCell ref="AU178:AV178"/>
    <mergeCell ref="AU179:AV179"/>
    <mergeCell ref="AU180:AV180"/>
    <mergeCell ref="AU181:AV181"/>
    <mergeCell ref="AU182:AV182"/>
    <mergeCell ref="AU183:AV183"/>
    <mergeCell ref="AU184:AV184"/>
    <mergeCell ref="AU185:AV185"/>
    <mergeCell ref="AU186:AV186"/>
    <mergeCell ref="AU153:AV153"/>
    <mergeCell ref="AU154:AV154"/>
    <mergeCell ref="AU155:AV155"/>
    <mergeCell ref="AU156:AV156"/>
    <mergeCell ref="AU157:AV157"/>
    <mergeCell ref="AU158:AV158"/>
    <mergeCell ref="AU159:AV159"/>
    <mergeCell ref="AU160:AV160"/>
    <mergeCell ref="AU161:AV161"/>
    <mergeCell ref="AU162:AV162"/>
    <mergeCell ref="AU163:AV163"/>
    <mergeCell ref="AU164:AV164"/>
    <mergeCell ref="AU165:AV165"/>
    <mergeCell ref="AU166:AV166"/>
    <mergeCell ref="AU167:AV167"/>
    <mergeCell ref="AU168:AV168"/>
    <mergeCell ref="AU169:AV169"/>
    <mergeCell ref="AU136:AV136"/>
    <mergeCell ref="AU137:AV137"/>
    <mergeCell ref="AU138:AV138"/>
    <mergeCell ref="AU139:AV139"/>
    <mergeCell ref="AU140:AV140"/>
    <mergeCell ref="AU141:AV141"/>
    <mergeCell ref="AU142:AV142"/>
    <mergeCell ref="AU143:AV143"/>
    <mergeCell ref="AU144:AV144"/>
    <mergeCell ref="AU145:AV145"/>
    <mergeCell ref="AU146:AV146"/>
    <mergeCell ref="AU147:AV147"/>
    <mergeCell ref="AU148:AV148"/>
    <mergeCell ref="AU149:AV149"/>
    <mergeCell ref="AU150:AV150"/>
    <mergeCell ref="AU151:AV151"/>
    <mergeCell ref="AU152:AV152"/>
    <mergeCell ref="AU119:AV119"/>
    <mergeCell ref="AU120:AV120"/>
    <mergeCell ref="AU121:AV121"/>
    <mergeCell ref="AU122:AV122"/>
    <mergeCell ref="AU123:AV123"/>
    <mergeCell ref="AU124:AV124"/>
    <mergeCell ref="AU125:AV125"/>
    <mergeCell ref="AU126:AV126"/>
    <mergeCell ref="AU127:AV127"/>
    <mergeCell ref="AU128:AV128"/>
    <mergeCell ref="AU129:AV129"/>
    <mergeCell ref="AU130:AV130"/>
    <mergeCell ref="AU131:AV131"/>
    <mergeCell ref="AU132:AV132"/>
    <mergeCell ref="AU133:AV133"/>
    <mergeCell ref="AU134:AV134"/>
    <mergeCell ref="AU135:AV135"/>
    <mergeCell ref="AU102:AV102"/>
    <mergeCell ref="AU103:AV103"/>
    <mergeCell ref="AU104:AV104"/>
    <mergeCell ref="AU105:AV105"/>
    <mergeCell ref="AU106:AV106"/>
    <mergeCell ref="AU107:AV107"/>
    <mergeCell ref="AU108:AV108"/>
    <mergeCell ref="AU109:AV109"/>
    <mergeCell ref="AU110:AV110"/>
    <mergeCell ref="AU111:AV111"/>
    <mergeCell ref="AU112:AV112"/>
    <mergeCell ref="AU113:AV113"/>
    <mergeCell ref="AU114:AV114"/>
    <mergeCell ref="AU115:AV115"/>
    <mergeCell ref="AU116:AV116"/>
    <mergeCell ref="AU117:AV117"/>
    <mergeCell ref="AU118:AV118"/>
    <mergeCell ref="AU85:AV85"/>
    <mergeCell ref="AU86:AV86"/>
    <mergeCell ref="AU87:AV87"/>
    <mergeCell ref="AU88:AV88"/>
    <mergeCell ref="AU89:AV89"/>
    <mergeCell ref="AU90:AV90"/>
    <mergeCell ref="AU91:AV91"/>
    <mergeCell ref="AU92:AV92"/>
    <mergeCell ref="AU93:AV93"/>
    <mergeCell ref="AU94:AV94"/>
    <mergeCell ref="AU95:AV95"/>
    <mergeCell ref="AU96:AV96"/>
    <mergeCell ref="AU97:AV97"/>
    <mergeCell ref="AU98:AV98"/>
    <mergeCell ref="AU99:AV99"/>
    <mergeCell ref="AU100:AV100"/>
    <mergeCell ref="AU101:AV101"/>
    <mergeCell ref="AU68:AV68"/>
    <mergeCell ref="AU69:AV69"/>
    <mergeCell ref="AU70:AV70"/>
    <mergeCell ref="AU71:AV71"/>
    <mergeCell ref="AU72:AV72"/>
    <mergeCell ref="AU73:AV73"/>
    <mergeCell ref="AU74:AV74"/>
    <mergeCell ref="AU75:AV75"/>
    <mergeCell ref="AU76:AV76"/>
    <mergeCell ref="AU77:AV77"/>
    <mergeCell ref="AU78:AV78"/>
    <mergeCell ref="AU79:AV79"/>
    <mergeCell ref="AU80:AV80"/>
    <mergeCell ref="AU81:AV81"/>
    <mergeCell ref="AU82:AV82"/>
    <mergeCell ref="AU83:AV83"/>
    <mergeCell ref="AU84:AV84"/>
    <mergeCell ref="AU51:AV51"/>
    <mergeCell ref="AU52:AV52"/>
    <mergeCell ref="AU53:AV53"/>
    <mergeCell ref="AU54:AV54"/>
    <mergeCell ref="AU55:AV55"/>
    <mergeCell ref="AU56:AV56"/>
    <mergeCell ref="AU57:AV57"/>
    <mergeCell ref="AU58:AV58"/>
    <mergeCell ref="AU59:AV59"/>
    <mergeCell ref="AU60:AV60"/>
    <mergeCell ref="AU61:AV61"/>
    <mergeCell ref="AU62:AV62"/>
    <mergeCell ref="AU63:AV63"/>
    <mergeCell ref="AU64:AV64"/>
    <mergeCell ref="AU65:AV65"/>
    <mergeCell ref="AU66:AV66"/>
    <mergeCell ref="AU67:AV67"/>
    <mergeCell ref="AS331:AT331"/>
    <mergeCell ref="AS332:AT332"/>
    <mergeCell ref="AS333:AT333"/>
    <mergeCell ref="AS334:AT334"/>
    <mergeCell ref="AS335:AT335"/>
    <mergeCell ref="AS336:AT336"/>
    <mergeCell ref="AU25:AV25"/>
    <mergeCell ref="AU26:AV26"/>
    <mergeCell ref="AU27:AV27"/>
    <mergeCell ref="AU28:AV28"/>
    <mergeCell ref="AU29:AV29"/>
    <mergeCell ref="AU30:AV30"/>
    <mergeCell ref="AU31:AV31"/>
    <mergeCell ref="AU32:AV32"/>
    <mergeCell ref="AU33:AV33"/>
    <mergeCell ref="AU34:AV34"/>
    <mergeCell ref="AU35:AV35"/>
    <mergeCell ref="AU36:AV36"/>
    <mergeCell ref="AU37:AV37"/>
    <mergeCell ref="AU38:AV38"/>
    <mergeCell ref="AU39:AV39"/>
    <mergeCell ref="AU40:AV40"/>
    <mergeCell ref="AU41:AV41"/>
    <mergeCell ref="AU42:AV42"/>
    <mergeCell ref="AU43:AV43"/>
    <mergeCell ref="AU44:AV44"/>
    <mergeCell ref="AU45:AV45"/>
    <mergeCell ref="AU46:AV46"/>
    <mergeCell ref="AU47:AV47"/>
    <mergeCell ref="AU48:AV48"/>
    <mergeCell ref="AU49:AV49"/>
    <mergeCell ref="AU50:AV50"/>
    <mergeCell ref="AS314:AT314"/>
    <mergeCell ref="AS315:AT315"/>
    <mergeCell ref="AS316:AT316"/>
    <mergeCell ref="AS317:AT317"/>
    <mergeCell ref="AS318:AT318"/>
    <mergeCell ref="AS319:AT319"/>
    <mergeCell ref="AS320:AT320"/>
    <mergeCell ref="AS321:AT321"/>
    <mergeCell ref="AS322:AT322"/>
    <mergeCell ref="AS323:AT323"/>
    <mergeCell ref="AS324:AT324"/>
    <mergeCell ref="AS325:AT325"/>
    <mergeCell ref="AS326:AT326"/>
    <mergeCell ref="AS327:AT327"/>
    <mergeCell ref="AS328:AT328"/>
    <mergeCell ref="AS329:AT329"/>
    <mergeCell ref="AS330:AT330"/>
    <mergeCell ref="AS297:AT297"/>
    <mergeCell ref="AS298:AT298"/>
    <mergeCell ref="AS299:AT299"/>
    <mergeCell ref="AS300:AT300"/>
    <mergeCell ref="AS301:AT301"/>
    <mergeCell ref="AS302:AT302"/>
    <mergeCell ref="AS303:AT303"/>
    <mergeCell ref="AS304:AT304"/>
    <mergeCell ref="AS305:AT305"/>
    <mergeCell ref="AS306:AT306"/>
    <mergeCell ref="AS307:AT307"/>
    <mergeCell ref="AS308:AT308"/>
    <mergeCell ref="AS309:AT309"/>
    <mergeCell ref="AS310:AT310"/>
    <mergeCell ref="AS311:AT311"/>
    <mergeCell ref="AS312:AT312"/>
    <mergeCell ref="AS313:AT313"/>
    <mergeCell ref="AS280:AT280"/>
    <mergeCell ref="AS281:AT281"/>
    <mergeCell ref="AS282:AT282"/>
    <mergeCell ref="AS283:AT283"/>
    <mergeCell ref="AS284:AT284"/>
    <mergeCell ref="AS285:AT285"/>
    <mergeCell ref="AS286:AT286"/>
    <mergeCell ref="AS287:AT287"/>
    <mergeCell ref="AS288:AT288"/>
    <mergeCell ref="AS289:AT289"/>
    <mergeCell ref="AS290:AT290"/>
    <mergeCell ref="AS291:AT291"/>
    <mergeCell ref="AS292:AT292"/>
    <mergeCell ref="AS293:AT293"/>
    <mergeCell ref="AS294:AT294"/>
    <mergeCell ref="AS295:AT295"/>
    <mergeCell ref="AS296:AT296"/>
    <mergeCell ref="AS263:AT263"/>
    <mergeCell ref="AS264:AT264"/>
    <mergeCell ref="AS265:AT265"/>
    <mergeCell ref="AS266:AT266"/>
    <mergeCell ref="AS267:AT267"/>
    <mergeCell ref="AS268:AT268"/>
    <mergeCell ref="AS269:AT269"/>
    <mergeCell ref="AS270:AT270"/>
    <mergeCell ref="AS271:AT271"/>
    <mergeCell ref="AS272:AT272"/>
    <mergeCell ref="AS273:AT273"/>
    <mergeCell ref="AS274:AT274"/>
    <mergeCell ref="AS275:AT275"/>
    <mergeCell ref="AS276:AT276"/>
    <mergeCell ref="AS277:AT277"/>
    <mergeCell ref="AS278:AT278"/>
    <mergeCell ref="AS279:AT279"/>
    <mergeCell ref="AS246:AT246"/>
    <mergeCell ref="AS247:AT247"/>
    <mergeCell ref="AS248:AT248"/>
    <mergeCell ref="AS249:AT249"/>
    <mergeCell ref="AS250:AT250"/>
    <mergeCell ref="AS251:AT251"/>
    <mergeCell ref="AS252:AT252"/>
    <mergeCell ref="AS253:AT253"/>
    <mergeCell ref="AS254:AT254"/>
    <mergeCell ref="AS255:AT255"/>
    <mergeCell ref="AS256:AT256"/>
    <mergeCell ref="AS257:AT257"/>
    <mergeCell ref="AS258:AT258"/>
    <mergeCell ref="AS259:AT259"/>
    <mergeCell ref="AS260:AT260"/>
    <mergeCell ref="AS261:AT261"/>
    <mergeCell ref="AS262:AT262"/>
    <mergeCell ref="AS229:AT229"/>
    <mergeCell ref="AS230:AT230"/>
    <mergeCell ref="AS231:AT231"/>
    <mergeCell ref="AS232:AT232"/>
    <mergeCell ref="AS233:AT233"/>
    <mergeCell ref="AS234:AT234"/>
    <mergeCell ref="AS235:AT235"/>
    <mergeCell ref="AS236:AT236"/>
    <mergeCell ref="AS237:AT237"/>
    <mergeCell ref="AS238:AT238"/>
    <mergeCell ref="AS239:AT239"/>
    <mergeCell ref="AS240:AT240"/>
    <mergeCell ref="AS241:AT241"/>
    <mergeCell ref="AS242:AT242"/>
    <mergeCell ref="AS243:AT243"/>
    <mergeCell ref="AS244:AT244"/>
    <mergeCell ref="AS245:AT245"/>
    <mergeCell ref="AS212:AT212"/>
    <mergeCell ref="AS213:AT213"/>
    <mergeCell ref="AS214:AT214"/>
    <mergeCell ref="AS215:AT215"/>
    <mergeCell ref="AS216:AT216"/>
    <mergeCell ref="AS217:AT217"/>
    <mergeCell ref="AS218:AT218"/>
    <mergeCell ref="AS219:AT219"/>
    <mergeCell ref="AS220:AT220"/>
    <mergeCell ref="AS221:AT221"/>
    <mergeCell ref="AS222:AT222"/>
    <mergeCell ref="AS223:AT223"/>
    <mergeCell ref="AS224:AT224"/>
    <mergeCell ref="AS225:AT225"/>
    <mergeCell ref="AS226:AT226"/>
    <mergeCell ref="AS227:AT227"/>
    <mergeCell ref="AS228:AT228"/>
    <mergeCell ref="AS195:AT195"/>
    <mergeCell ref="AS196:AT196"/>
    <mergeCell ref="AS197:AT197"/>
    <mergeCell ref="AS198:AT198"/>
    <mergeCell ref="AS199:AT199"/>
    <mergeCell ref="AS200:AT200"/>
    <mergeCell ref="AS201:AT201"/>
    <mergeCell ref="AS202:AT202"/>
    <mergeCell ref="AS203:AT203"/>
    <mergeCell ref="AS204:AT204"/>
    <mergeCell ref="AS205:AT205"/>
    <mergeCell ref="AS206:AT206"/>
    <mergeCell ref="AS207:AT207"/>
    <mergeCell ref="AS208:AT208"/>
    <mergeCell ref="AS209:AT209"/>
    <mergeCell ref="AS210:AT210"/>
    <mergeCell ref="AS211:AT211"/>
    <mergeCell ref="AS178:AT178"/>
    <mergeCell ref="AS179:AT179"/>
    <mergeCell ref="AS180:AT180"/>
    <mergeCell ref="AS181:AT181"/>
    <mergeCell ref="AS182:AT182"/>
    <mergeCell ref="AS183:AT183"/>
    <mergeCell ref="AS184:AT184"/>
    <mergeCell ref="AS185:AT185"/>
    <mergeCell ref="AS186:AT186"/>
    <mergeCell ref="AS187:AT187"/>
    <mergeCell ref="AS188:AT188"/>
    <mergeCell ref="AS189:AT189"/>
    <mergeCell ref="AS190:AT190"/>
    <mergeCell ref="AS191:AT191"/>
    <mergeCell ref="AS192:AT192"/>
    <mergeCell ref="AS193:AT193"/>
    <mergeCell ref="AS194:AT194"/>
    <mergeCell ref="AS161:AT161"/>
    <mergeCell ref="AS162:AT162"/>
    <mergeCell ref="AS163:AT163"/>
    <mergeCell ref="AS164:AT164"/>
    <mergeCell ref="AS165:AT165"/>
    <mergeCell ref="AS166:AT166"/>
    <mergeCell ref="AS167:AT167"/>
    <mergeCell ref="AS168:AT168"/>
    <mergeCell ref="AS169:AT169"/>
    <mergeCell ref="AS170:AT170"/>
    <mergeCell ref="AS171:AT171"/>
    <mergeCell ref="AS172:AT172"/>
    <mergeCell ref="AS173:AT173"/>
    <mergeCell ref="AS174:AT174"/>
    <mergeCell ref="AS175:AT175"/>
    <mergeCell ref="AS176:AT176"/>
    <mergeCell ref="AS177:AT177"/>
    <mergeCell ref="AS144:AT144"/>
    <mergeCell ref="AS145:AT145"/>
    <mergeCell ref="AS146:AT146"/>
    <mergeCell ref="AS147:AT147"/>
    <mergeCell ref="AS148:AT148"/>
    <mergeCell ref="AS149:AT149"/>
    <mergeCell ref="AS150:AT150"/>
    <mergeCell ref="AS151:AT151"/>
    <mergeCell ref="AS152:AT152"/>
    <mergeCell ref="AS153:AT153"/>
    <mergeCell ref="AS154:AT154"/>
    <mergeCell ref="AS155:AT155"/>
    <mergeCell ref="AS156:AT156"/>
    <mergeCell ref="AS157:AT157"/>
    <mergeCell ref="AS158:AT158"/>
    <mergeCell ref="AS159:AT159"/>
    <mergeCell ref="AS160:AT160"/>
    <mergeCell ref="AS127:AT127"/>
    <mergeCell ref="AS128:AT128"/>
    <mergeCell ref="AS129:AT129"/>
    <mergeCell ref="AS130:AT130"/>
    <mergeCell ref="AS131:AT131"/>
    <mergeCell ref="AS132:AT132"/>
    <mergeCell ref="AS133:AT133"/>
    <mergeCell ref="AS134:AT134"/>
    <mergeCell ref="AS135:AT135"/>
    <mergeCell ref="AS136:AT136"/>
    <mergeCell ref="AS137:AT137"/>
    <mergeCell ref="AS138:AT138"/>
    <mergeCell ref="AS139:AT139"/>
    <mergeCell ref="AS140:AT140"/>
    <mergeCell ref="AS141:AT141"/>
    <mergeCell ref="AS142:AT142"/>
    <mergeCell ref="AS143:AT143"/>
    <mergeCell ref="AS110:AT110"/>
    <mergeCell ref="AS111:AT111"/>
    <mergeCell ref="AS112:AT112"/>
    <mergeCell ref="AS113:AT113"/>
    <mergeCell ref="AS114:AT114"/>
    <mergeCell ref="AS115:AT115"/>
    <mergeCell ref="AS116:AT116"/>
    <mergeCell ref="AS117:AT117"/>
    <mergeCell ref="AS118:AT118"/>
    <mergeCell ref="AS119:AT119"/>
    <mergeCell ref="AS120:AT120"/>
    <mergeCell ref="AS121:AT121"/>
    <mergeCell ref="AS122:AT122"/>
    <mergeCell ref="AS123:AT123"/>
    <mergeCell ref="AS124:AT124"/>
    <mergeCell ref="AS125:AT125"/>
    <mergeCell ref="AS126:AT126"/>
    <mergeCell ref="AS93:AT93"/>
    <mergeCell ref="AS94:AT94"/>
    <mergeCell ref="AS95:AT95"/>
    <mergeCell ref="AS96:AT96"/>
    <mergeCell ref="AS97:AT97"/>
    <mergeCell ref="AS98:AT98"/>
    <mergeCell ref="AS99:AT99"/>
    <mergeCell ref="AS100:AT100"/>
    <mergeCell ref="AS101:AT101"/>
    <mergeCell ref="AS102:AT102"/>
    <mergeCell ref="AS103:AT103"/>
    <mergeCell ref="AS104:AT104"/>
    <mergeCell ref="AS105:AT105"/>
    <mergeCell ref="AS106:AT106"/>
    <mergeCell ref="AS107:AT107"/>
    <mergeCell ref="AS108:AT108"/>
    <mergeCell ref="AS109:AT109"/>
    <mergeCell ref="AS76:AT76"/>
    <mergeCell ref="AS77:AT77"/>
    <mergeCell ref="AS78:AT78"/>
    <mergeCell ref="AS79:AT79"/>
    <mergeCell ref="AS80:AT80"/>
    <mergeCell ref="AS81:AT81"/>
    <mergeCell ref="AS82:AT82"/>
    <mergeCell ref="AS83:AT83"/>
    <mergeCell ref="AS84:AT84"/>
    <mergeCell ref="AS85:AT85"/>
    <mergeCell ref="AS86:AT86"/>
    <mergeCell ref="AS87:AT87"/>
    <mergeCell ref="AS88:AT88"/>
    <mergeCell ref="AS89:AT89"/>
    <mergeCell ref="AS90:AT90"/>
    <mergeCell ref="AS91:AT91"/>
    <mergeCell ref="AS92:AT92"/>
    <mergeCell ref="AS59:AT59"/>
    <mergeCell ref="AS60:AT60"/>
    <mergeCell ref="AS61:AT61"/>
    <mergeCell ref="AS62:AT62"/>
    <mergeCell ref="AS63:AT63"/>
    <mergeCell ref="AS64:AT64"/>
    <mergeCell ref="AS65:AT65"/>
    <mergeCell ref="AS66:AT66"/>
    <mergeCell ref="AS67:AT67"/>
    <mergeCell ref="AS68:AT68"/>
    <mergeCell ref="AS69:AT69"/>
    <mergeCell ref="AS70:AT70"/>
    <mergeCell ref="AS71:AT71"/>
    <mergeCell ref="AS72:AT72"/>
    <mergeCell ref="AS73:AT73"/>
    <mergeCell ref="AS74:AT74"/>
    <mergeCell ref="AS75:AT75"/>
    <mergeCell ref="AS42:AT42"/>
    <mergeCell ref="AS43:AT43"/>
    <mergeCell ref="AS44:AT44"/>
    <mergeCell ref="AS45:AT45"/>
    <mergeCell ref="AS46:AT46"/>
    <mergeCell ref="AS47:AT47"/>
    <mergeCell ref="AS48:AT48"/>
    <mergeCell ref="AS49:AT49"/>
    <mergeCell ref="AS50:AT50"/>
    <mergeCell ref="AS51:AT51"/>
    <mergeCell ref="AS52:AT52"/>
    <mergeCell ref="AS53:AT53"/>
    <mergeCell ref="AS54:AT54"/>
    <mergeCell ref="AS55:AT55"/>
    <mergeCell ref="AS56:AT56"/>
    <mergeCell ref="AS57:AT57"/>
    <mergeCell ref="AS58:AT58"/>
    <mergeCell ref="AS25:AT25"/>
    <mergeCell ref="AS26:AT26"/>
    <mergeCell ref="AS27:AT27"/>
    <mergeCell ref="AS28:AT28"/>
    <mergeCell ref="AS29:AT29"/>
    <mergeCell ref="AS30:AT30"/>
    <mergeCell ref="AS31:AT31"/>
    <mergeCell ref="AS32:AT32"/>
    <mergeCell ref="AS33:AT33"/>
    <mergeCell ref="AS34:AT34"/>
    <mergeCell ref="AS35:AT35"/>
    <mergeCell ref="AS36:AT36"/>
    <mergeCell ref="AS37:AT37"/>
    <mergeCell ref="AS38:AT38"/>
    <mergeCell ref="AS39:AT39"/>
    <mergeCell ref="AS40:AT40"/>
    <mergeCell ref="AS41:AT41"/>
    <mergeCell ref="AQ326:AR326"/>
    <mergeCell ref="AQ327:AR327"/>
    <mergeCell ref="AQ328:AR328"/>
    <mergeCell ref="AQ329:AR329"/>
    <mergeCell ref="AQ330:AR330"/>
    <mergeCell ref="AQ331:AR331"/>
    <mergeCell ref="AQ332:AR332"/>
    <mergeCell ref="AQ333:AR333"/>
    <mergeCell ref="AQ334:AR334"/>
    <mergeCell ref="AQ335:AR335"/>
    <mergeCell ref="AQ336:AR336"/>
    <mergeCell ref="AQ308:AR308"/>
    <mergeCell ref="AQ309:AR309"/>
    <mergeCell ref="AQ310:AR310"/>
    <mergeCell ref="AQ311:AR311"/>
    <mergeCell ref="AQ312:AR312"/>
    <mergeCell ref="AQ313:AR313"/>
    <mergeCell ref="AQ314:AR314"/>
    <mergeCell ref="AQ315:AR315"/>
    <mergeCell ref="AQ316:AR316"/>
    <mergeCell ref="AQ317:AR317"/>
    <mergeCell ref="AQ318:AR318"/>
    <mergeCell ref="AQ319:AR319"/>
    <mergeCell ref="AQ320:AR320"/>
    <mergeCell ref="AQ321:AR321"/>
    <mergeCell ref="AQ322:AR322"/>
    <mergeCell ref="AQ323:AR323"/>
    <mergeCell ref="AQ324:AR324"/>
    <mergeCell ref="AQ292:AR292"/>
    <mergeCell ref="AQ293:AR293"/>
    <mergeCell ref="AQ294:AR294"/>
    <mergeCell ref="AQ295:AR295"/>
    <mergeCell ref="AQ296:AR296"/>
    <mergeCell ref="AQ297:AR297"/>
    <mergeCell ref="AQ298:AR298"/>
    <mergeCell ref="AQ299:AR299"/>
    <mergeCell ref="AQ300:AR300"/>
    <mergeCell ref="AQ301:AR301"/>
    <mergeCell ref="AQ302:AR302"/>
    <mergeCell ref="AQ303:AR303"/>
    <mergeCell ref="AQ304:AR304"/>
    <mergeCell ref="AQ305:AR305"/>
    <mergeCell ref="AQ306:AR306"/>
    <mergeCell ref="AQ307:AR307"/>
    <mergeCell ref="AQ325:AR325"/>
    <mergeCell ref="AQ275:AR275"/>
    <mergeCell ref="AQ276:AR276"/>
    <mergeCell ref="AQ277:AR277"/>
    <mergeCell ref="AQ278:AR278"/>
    <mergeCell ref="AQ279:AR279"/>
    <mergeCell ref="AQ280:AR280"/>
    <mergeCell ref="AQ281:AR281"/>
    <mergeCell ref="AQ282:AR282"/>
    <mergeCell ref="AQ283:AR283"/>
    <mergeCell ref="AQ284:AR284"/>
    <mergeCell ref="AQ285:AR285"/>
    <mergeCell ref="AQ286:AR286"/>
    <mergeCell ref="AQ287:AR287"/>
    <mergeCell ref="AQ288:AR288"/>
    <mergeCell ref="AQ289:AR289"/>
    <mergeCell ref="AQ290:AR290"/>
    <mergeCell ref="AQ291:AR291"/>
    <mergeCell ref="AQ258:AR258"/>
    <mergeCell ref="AQ259:AR259"/>
    <mergeCell ref="AQ260:AR260"/>
    <mergeCell ref="AQ261:AR261"/>
    <mergeCell ref="AQ262:AR262"/>
    <mergeCell ref="AQ263:AR263"/>
    <mergeCell ref="AQ264:AR264"/>
    <mergeCell ref="AQ265:AR265"/>
    <mergeCell ref="AQ266:AR266"/>
    <mergeCell ref="AQ267:AR267"/>
    <mergeCell ref="AQ268:AR268"/>
    <mergeCell ref="AQ269:AR269"/>
    <mergeCell ref="AQ270:AR270"/>
    <mergeCell ref="AQ271:AR271"/>
    <mergeCell ref="AQ272:AR272"/>
    <mergeCell ref="AQ273:AR273"/>
    <mergeCell ref="AQ274:AR274"/>
    <mergeCell ref="AQ241:AR241"/>
    <mergeCell ref="AQ242:AR242"/>
    <mergeCell ref="AQ243:AR243"/>
    <mergeCell ref="AQ244:AR244"/>
    <mergeCell ref="AQ245:AR245"/>
    <mergeCell ref="AQ246:AR246"/>
    <mergeCell ref="AQ247:AR247"/>
    <mergeCell ref="AQ248:AR248"/>
    <mergeCell ref="AQ249:AR249"/>
    <mergeCell ref="AQ250:AR250"/>
    <mergeCell ref="AQ251:AR251"/>
    <mergeCell ref="AQ252:AR252"/>
    <mergeCell ref="AQ253:AR253"/>
    <mergeCell ref="AQ254:AR254"/>
    <mergeCell ref="AQ255:AR255"/>
    <mergeCell ref="AQ256:AR256"/>
    <mergeCell ref="AQ257:AR257"/>
    <mergeCell ref="AQ224:AR224"/>
    <mergeCell ref="AQ225:AR225"/>
    <mergeCell ref="AQ226:AR226"/>
    <mergeCell ref="AQ227:AR227"/>
    <mergeCell ref="AQ228:AR228"/>
    <mergeCell ref="AQ229:AR229"/>
    <mergeCell ref="AQ230:AR230"/>
    <mergeCell ref="AQ231:AR231"/>
    <mergeCell ref="AQ232:AR232"/>
    <mergeCell ref="AQ233:AR233"/>
    <mergeCell ref="AQ234:AR234"/>
    <mergeCell ref="AQ235:AR235"/>
    <mergeCell ref="AQ236:AR236"/>
    <mergeCell ref="AQ237:AR237"/>
    <mergeCell ref="AQ238:AR238"/>
    <mergeCell ref="AQ239:AR239"/>
    <mergeCell ref="AQ240:AR240"/>
    <mergeCell ref="AQ207:AR207"/>
    <mergeCell ref="AQ208:AR208"/>
    <mergeCell ref="AQ209:AR209"/>
    <mergeCell ref="AQ210:AR210"/>
    <mergeCell ref="AQ211:AR211"/>
    <mergeCell ref="AQ212:AR212"/>
    <mergeCell ref="AQ213:AR213"/>
    <mergeCell ref="AQ214:AR214"/>
    <mergeCell ref="AQ215:AR215"/>
    <mergeCell ref="AQ216:AR216"/>
    <mergeCell ref="AQ217:AR217"/>
    <mergeCell ref="AQ218:AR218"/>
    <mergeCell ref="AQ219:AR219"/>
    <mergeCell ref="AQ220:AR220"/>
    <mergeCell ref="AQ221:AR221"/>
    <mergeCell ref="AQ222:AR222"/>
    <mergeCell ref="AQ223:AR223"/>
    <mergeCell ref="AQ190:AR190"/>
    <mergeCell ref="AQ191:AR191"/>
    <mergeCell ref="AQ192:AR192"/>
    <mergeCell ref="AQ193:AR193"/>
    <mergeCell ref="AQ194:AR194"/>
    <mergeCell ref="AQ195:AR195"/>
    <mergeCell ref="AQ196:AR196"/>
    <mergeCell ref="AQ197:AR197"/>
    <mergeCell ref="AQ198:AR198"/>
    <mergeCell ref="AQ199:AR199"/>
    <mergeCell ref="AQ200:AR200"/>
    <mergeCell ref="AQ201:AR201"/>
    <mergeCell ref="AQ202:AR202"/>
    <mergeCell ref="AQ203:AR203"/>
    <mergeCell ref="AQ204:AR204"/>
    <mergeCell ref="AQ205:AR205"/>
    <mergeCell ref="AQ206:AR206"/>
    <mergeCell ref="AQ173:AR173"/>
    <mergeCell ref="AQ174:AR174"/>
    <mergeCell ref="AQ175:AR175"/>
    <mergeCell ref="AQ176:AR176"/>
    <mergeCell ref="AQ177:AR177"/>
    <mergeCell ref="AQ178:AR178"/>
    <mergeCell ref="AQ179:AR179"/>
    <mergeCell ref="AQ180:AR180"/>
    <mergeCell ref="AQ181:AR181"/>
    <mergeCell ref="AQ182:AR182"/>
    <mergeCell ref="AQ183:AR183"/>
    <mergeCell ref="AQ184:AR184"/>
    <mergeCell ref="AQ185:AR185"/>
    <mergeCell ref="AQ186:AR186"/>
    <mergeCell ref="AQ187:AR187"/>
    <mergeCell ref="AQ188:AR188"/>
    <mergeCell ref="AQ189:AR189"/>
    <mergeCell ref="AQ156:AR156"/>
    <mergeCell ref="AQ157:AR157"/>
    <mergeCell ref="AQ158:AR158"/>
    <mergeCell ref="AQ159:AR159"/>
    <mergeCell ref="AQ160:AR160"/>
    <mergeCell ref="AQ161:AR161"/>
    <mergeCell ref="AQ162:AR162"/>
    <mergeCell ref="AQ163:AR163"/>
    <mergeCell ref="AQ164:AR164"/>
    <mergeCell ref="AQ165:AR165"/>
    <mergeCell ref="AQ166:AR166"/>
    <mergeCell ref="AQ167:AR167"/>
    <mergeCell ref="AQ168:AR168"/>
    <mergeCell ref="AQ169:AR169"/>
    <mergeCell ref="AQ170:AR170"/>
    <mergeCell ref="AQ171:AR171"/>
    <mergeCell ref="AQ172:AR172"/>
    <mergeCell ref="AQ139:AR139"/>
    <mergeCell ref="AQ140:AR140"/>
    <mergeCell ref="AQ141:AR141"/>
    <mergeCell ref="AQ142:AR142"/>
    <mergeCell ref="AQ143:AR143"/>
    <mergeCell ref="AQ144:AR144"/>
    <mergeCell ref="AQ145:AR145"/>
    <mergeCell ref="AQ146:AR146"/>
    <mergeCell ref="AQ147:AR147"/>
    <mergeCell ref="AQ148:AR148"/>
    <mergeCell ref="AQ149:AR149"/>
    <mergeCell ref="AQ150:AR150"/>
    <mergeCell ref="AQ151:AR151"/>
    <mergeCell ref="AQ152:AR152"/>
    <mergeCell ref="AQ153:AR153"/>
    <mergeCell ref="AQ154:AR154"/>
    <mergeCell ref="AQ155:AR155"/>
    <mergeCell ref="AQ122:AR122"/>
    <mergeCell ref="AQ123:AR123"/>
    <mergeCell ref="AQ124:AR124"/>
    <mergeCell ref="AQ125:AR125"/>
    <mergeCell ref="AQ126:AR126"/>
    <mergeCell ref="AQ127:AR127"/>
    <mergeCell ref="AQ128:AR128"/>
    <mergeCell ref="AQ129:AR129"/>
    <mergeCell ref="AQ130:AR130"/>
    <mergeCell ref="AQ131:AR131"/>
    <mergeCell ref="AQ132:AR132"/>
    <mergeCell ref="AQ133:AR133"/>
    <mergeCell ref="AQ134:AR134"/>
    <mergeCell ref="AQ135:AR135"/>
    <mergeCell ref="AQ136:AR136"/>
    <mergeCell ref="AQ137:AR137"/>
    <mergeCell ref="AQ138:AR138"/>
    <mergeCell ref="AQ105:AR105"/>
    <mergeCell ref="AQ106:AR106"/>
    <mergeCell ref="AQ107:AR107"/>
    <mergeCell ref="AQ108:AR108"/>
    <mergeCell ref="AQ109:AR109"/>
    <mergeCell ref="AQ110:AR110"/>
    <mergeCell ref="AQ111:AR111"/>
    <mergeCell ref="AQ112:AR112"/>
    <mergeCell ref="AQ113:AR113"/>
    <mergeCell ref="AQ114:AR114"/>
    <mergeCell ref="AQ115:AR115"/>
    <mergeCell ref="AQ116:AR116"/>
    <mergeCell ref="AQ117:AR117"/>
    <mergeCell ref="AQ118:AR118"/>
    <mergeCell ref="AQ119:AR119"/>
    <mergeCell ref="AQ120:AR120"/>
    <mergeCell ref="AQ121:AR121"/>
    <mergeCell ref="AQ88:AR88"/>
    <mergeCell ref="AQ89:AR89"/>
    <mergeCell ref="AQ90:AR90"/>
    <mergeCell ref="AQ91:AR91"/>
    <mergeCell ref="AQ92:AR92"/>
    <mergeCell ref="AQ93:AR93"/>
    <mergeCell ref="AQ94:AR94"/>
    <mergeCell ref="AQ95:AR95"/>
    <mergeCell ref="AQ96:AR96"/>
    <mergeCell ref="AQ97:AR97"/>
    <mergeCell ref="AQ98:AR98"/>
    <mergeCell ref="AQ99:AR99"/>
    <mergeCell ref="AQ100:AR100"/>
    <mergeCell ref="AQ101:AR101"/>
    <mergeCell ref="AQ102:AR102"/>
    <mergeCell ref="AQ103:AR103"/>
    <mergeCell ref="AQ104:AR104"/>
    <mergeCell ref="AQ71:AR71"/>
    <mergeCell ref="AQ72:AR72"/>
    <mergeCell ref="AQ73:AR73"/>
    <mergeCell ref="AQ74:AR74"/>
    <mergeCell ref="AQ75:AR75"/>
    <mergeCell ref="AQ76:AR76"/>
    <mergeCell ref="AQ77:AR77"/>
    <mergeCell ref="AQ78:AR78"/>
    <mergeCell ref="AQ79:AR79"/>
    <mergeCell ref="AQ80:AR80"/>
    <mergeCell ref="AQ81:AR81"/>
    <mergeCell ref="AQ82:AR82"/>
    <mergeCell ref="AQ83:AR83"/>
    <mergeCell ref="AQ84:AR84"/>
    <mergeCell ref="AQ85:AR85"/>
    <mergeCell ref="AQ86:AR86"/>
    <mergeCell ref="AQ87:AR87"/>
    <mergeCell ref="AQ54:AR54"/>
    <mergeCell ref="AQ55:AR55"/>
    <mergeCell ref="AQ56:AR56"/>
    <mergeCell ref="AQ57:AR57"/>
    <mergeCell ref="AQ58:AR58"/>
    <mergeCell ref="AQ59:AR59"/>
    <mergeCell ref="AQ60:AR60"/>
    <mergeCell ref="AQ61:AR61"/>
    <mergeCell ref="AQ62:AR62"/>
    <mergeCell ref="AQ63:AR63"/>
    <mergeCell ref="AQ64:AR64"/>
    <mergeCell ref="AQ65:AR65"/>
    <mergeCell ref="AQ66:AR66"/>
    <mergeCell ref="AQ67:AR67"/>
    <mergeCell ref="AQ68:AR68"/>
    <mergeCell ref="AQ69:AR69"/>
    <mergeCell ref="AQ70:AR70"/>
    <mergeCell ref="AO334:AP334"/>
    <mergeCell ref="AO335:AP335"/>
    <mergeCell ref="AO336:AP336"/>
    <mergeCell ref="AQ25:AR25"/>
    <mergeCell ref="AQ26:AR26"/>
    <mergeCell ref="AQ27:AR27"/>
    <mergeCell ref="AQ28:AR28"/>
    <mergeCell ref="AQ29:AR29"/>
    <mergeCell ref="AQ30:AR30"/>
    <mergeCell ref="AQ31:AR31"/>
    <mergeCell ref="AQ32:AR32"/>
    <mergeCell ref="AQ33:AR33"/>
    <mergeCell ref="AQ34:AR34"/>
    <mergeCell ref="AQ35:AR35"/>
    <mergeCell ref="AQ36:AR36"/>
    <mergeCell ref="AQ37:AR37"/>
    <mergeCell ref="AQ38:AR38"/>
    <mergeCell ref="AQ39:AR39"/>
    <mergeCell ref="AQ40:AR40"/>
    <mergeCell ref="AQ41:AR41"/>
    <mergeCell ref="AQ42:AR42"/>
    <mergeCell ref="AQ43:AR43"/>
    <mergeCell ref="AQ44:AR44"/>
    <mergeCell ref="AQ45:AR45"/>
    <mergeCell ref="AQ46:AR46"/>
    <mergeCell ref="AQ47:AR47"/>
    <mergeCell ref="AQ48:AR48"/>
    <mergeCell ref="AQ49:AR49"/>
    <mergeCell ref="AQ50:AR50"/>
    <mergeCell ref="AQ51:AR51"/>
    <mergeCell ref="AQ52:AR52"/>
    <mergeCell ref="AQ53:AR53"/>
    <mergeCell ref="AO317:AP317"/>
    <mergeCell ref="AO318:AP318"/>
    <mergeCell ref="AO319:AP319"/>
    <mergeCell ref="AO320:AP320"/>
    <mergeCell ref="AO321:AP321"/>
    <mergeCell ref="AO322:AP322"/>
    <mergeCell ref="AO323:AP323"/>
    <mergeCell ref="AO324:AP324"/>
    <mergeCell ref="AO325:AP325"/>
    <mergeCell ref="AO326:AP326"/>
    <mergeCell ref="AO327:AP327"/>
    <mergeCell ref="AO328:AP328"/>
    <mergeCell ref="AO329:AP329"/>
    <mergeCell ref="AO330:AP330"/>
    <mergeCell ref="AO331:AP331"/>
    <mergeCell ref="AO332:AP332"/>
    <mergeCell ref="AO333:AP333"/>
    <mergeCell ref="AO300:AP300"/>
    <mergeCell ref="AO301:AP301"/>
    <mergeCell ref="AO302:AP302"/>
    <mergeCell ref="AO303:AP303"/>
    <mergeCell ref="AO304:AP304"/>
    <mergeCell ref="AO305:AP305"/>
    <mergeCell ref="AO306:AP306"/>
    <mergeCell ref="AO307:AP307"/>
    <mergeCell ref="AO308:AP308"/>
    <mergeCell ref="AO309:AP309"/>
    <mergeCell ref="AO310:AP310"/>
    <mergeCell ref="AO311:AP311"/>
    <mergeCell ref="AO312:AP312"/>
    <mergeCell ref="AO313:AP313"/>
    <mergeCell ref="AO314:AP314"/>
    <mergeCell ref="AO315:AP315"/>
    <mergeCell ref="AO316:AP316"/>
    <mergeCell ref="AO283:AP283"/>
    <mergeCell ref="AO284:AP284"/>
    <mergeCell ref="AO285:AP285"/>
    <mergeCell ref="AO286:AP286"/>
    <mergeCell ref="AO287:AP287"/>
    <mergeCell ref="AO288:AP288"/>
    <mergeCell ref="AO289:AP289"/>
    <mergeCell ref="AO290:AP290"/>
    <mergeCell ref="AO291:AP291"/>
    <mergeCell ref="AO292:AP292"/>
    <mergeCell ref="AO293:AP293"/>
    <mergeCell ref="AO294:AP294"/>
    <mergeCell ref="AO295:AP295"/>
    <mergeCell ref="AO296:AP296"/>
    <mergeCell ref="AO297:AP297"/>
    <mergeCell ref="AO298:AP298"/>
    <mergeCell ref="AO299:AP299"/>
    <mergeCell ref="AO266:AP266"/>
    <mergeCell ref="AO267:AP267"/>
    <mergeCell ref="AO268:AP268"/>
    <mergeCell ref="AO269:AP269"/>
    <mergeCell ref="AO270:AP270"/>
    <mergeCell ref="AO271:AP271"/>
    <mergeCell ref="AO272:AP272"/>
    <mergeCell ref="AO273:AP273"/>
    <mergeCell ref="AO274:AP274"/>
    <mergeCell ref="AO275:AP275"/>
    <mergeCell ref="AO276:AP276"/>
    <mergeCell ref="AO277:AP277"/>
    <mergeCell ref="AO278:AP278"/>
    <mergeCell ref="AO279:AP279"/>
    <mergeCell ref="AO280:AP280"/>
    <mergeCell ref="AO281:AP281"/>
    <mergeCell ref="AO282:AP282"/>
    <mergeCell ref="AO249:AP249"/>
    <mergeCell ref="AO250:AP250"/>
    <mergeCell ref="AO251:AP251"/>
    <mergeCell ref="AO252:AP252"/>
    <mergeCell ref="AO253:AP253"/>
    <mergeCell ref="AO254:AP254"/>
    <mergeCell ref="AO255:AP255"/>
    <mergeCell ref="AO256:AP256"/>
    <mergeCell ref="AO257:AP257"/>
    <mergeCell ref="AO258:AP258"/>
    <mergeCell ref="AO259:AP259"/>
    <mergeCell ref="AO260:AP260"/>
    <mergeCell ref="AO261:AP261"/>
    <mergeCell ref="AO262:AP262"/>
    <mergeCell ref="AO263:AP263"/>
    <mergeCell ref="AO264:AP264"/>
    <mergeCell ref="AO265:AP265"/>
    <mergeCell ref="AO232:AP232"/>
    <mergeCell ref="AO233:AP233"/>
    <mergeCell ref="AO234:AP234"/>
    <mergeCell ref="AO235:AP235"/>
    <mergeCell ref="AO236:AP236"/>
    <mergeCell ref="AO237:AP237"/>
    <mergeCell ref="AO238:AP238"/>
    <mergeCell ref="AO239:AP239"/>
    <mergeCell ref="AO240:AP240"/>
    <mergeCell ref="AO241:AP241"/>
    <mergeCell ref="AO242:AP242"/>
    <mergeCell ref="AO243:AP243"/>
    <mergeCell ref="AO244:AP244"/>
    <mergeCell ref="AO245:AP245"/>
    <mergeCell ref="AO246:AP246"/>
    <mergeCell ref="AO247:AP247"/>
    <mergeCell ref="AO248:AP248"/>
    <mergeCell ref="AO215:AP215"/>
    <mergeCell ref="AO216:AP216"/>
    <mergeCell ref="AO217:AP217"/>
    <mergeCell ref="AO218:AP218"/>
    <mergeCell ref="AO219:AP219"/>
    <mergeCell ref="AO220:AP220"/>
    <mergeCell ref="AO221:AP221"/>
    <mergeCell ref="AO222:AP222"/>
    <mergeCell ref="AO223:AP223"/>
    <mergeCell ref="AO224:AP224"/>
    <mergeCell ref="AO225:AP225"/>
    <mergeCell ref="AO226:AP226"/>
    <mergeCell ref="AO227:AP227"/>
    <mergeCell ref="AO228:AP228"/>
    <mergeCell ref="AO229:AP229"/>
    <mergeCell ref="AO230:AP230"/>
    <mergeCell ref="AO231:AP231"/>
    <mergeCell ref="AO198:AP198"/>
    <mergeCell ref="AO199:AP199"/>
    <mergeCell ref="AO200:AP200"/>
    <mergeCell ref="AO201:AP201"/>
    <mergeCell ref="AO202:AP202"/>
    <mergeCell ref="AO203:AP203"/>
    <mergeCell ref="AO204:AP204"/>
    <mergeCell ref="AO205:AP205"/>
    <mergeCell ref="AO206:AP206"/>
    <mergeCell ref="AO207:AP207"/>
    <mergeCell ref="AO208:AP208"/>
    <mergeCell ref="AO209:AP209"/>
    <mergeCell ref="AO210:AP210"/>
    <mergeCell ref="AO211:AP211"/>
    <mergeCell ref="AO212:AP212"/>
    <mergeCell ref="AO213:AP213"/>
    <mergeCell ref="AO214:AP214"/>
    <mergeCell ref="AO181:AP181"/>
    <mergeCell ref="AO182:AP182"/>
    <mergeCell ref="AO183:AP183"/>
    <mergeCell ref="AO184:AP184"/>
    <mergeCell ref="AO185:AP185"/>
    <mergeCell ref="AO186:AP186"/>
    <mergeCell ref="AO187:AP187"/>
    <mergeCell ref="AO188:AP188"/>
    <mergeCell ref="AO189:AP189"/>
    <mergeCell ref="AO190:AP190"/>
    <mergeCell ref="AO191:AP191"/>
    <mergeCell ref="AO192:AP192"/>
    <mergeCell ref="AO193:AP193"/>
    <mergeCell ref="AO194:AP194"/>
    <mergeCell ref="AO195:AP195"/>
    <mergeCell ref="AO196:AP196"/>
    <mergeCell ref="AO197:AP197"/>
    <mergeCell ref="AO164:AP164"/>
    <mergeCell ref="AO165:AP165"/>
    <mergeCell ref="AO166:AP166"/>
    <mergeCell ref="AO167:AP167"/>
    <mergeCell ref="AO168:AP168"/>
    <mergeCell ref="AO169:AP169"/>
    <mergeCell ref="AO170:AP170"/>
    <mergeCell ref="AO171:AP171"/>
    <mergeCell ref="AO172:AP172"/>
    <mergeCell ref="AO173:AP173"/>
    <mergeCell ref="AO174:AP174"/>
    <mergeCell ref="AO175:AP175"/>
    <mergeCell ref="AO176:AP176"/>
    <mergeCell ref="AO177:AP177"/>
    <mergeCell ref="AO178:AP178"/>
    <mergeCell ref="AO179:AP179"/>
    <mergeCell ref="AO180:AP180"/>
    <mergeCell ref="AO147:AP147"/>
    <mergeCell ref="AO148:AP148"/>
    <mergeCell ref="AO149:AP149"/>
    <mergeCell ref="AO150:AP150"/>
    <mergeCell ref="AO151:AP151"/>
    <mergeCell ref="AO152:AP152"/>
    <mergeCell ref="AO153:AP153"/>
    <mergeCell ref="AO154:AP154"/>
    <mergeCell ref="AO155:AP155"/>
    <mergeCell ref="AO156:AP156"/>
    <mergeCell ref="AO157:AP157"/>
    <mergeCell ref="AO158:AP158"/>
    <mergeCell ref="AO159:AP159"/>
    <mergeCell ref="AO160:AP160"/>
    <mergeCell ref="AO161:AP161"/>
    <mergeCell ref="AO162:AP162"/>
    <mergeCell ref="AO163:AP163"/>
    <mergeCell ref="AO130:AP130"/>
    <mergeCell ref="AO131:AP131"/>
    <mergeCell ref="AO132:AP132"/>
    <mergeCell ref="AO133:AP133"/>
    <mergeCell ref="AO134:AP134"/>
    <mergeCell ref="AO135:AP135"/>
    <mergeCell ref="AO136:AP136"/>
    <mergeCell ref="AO137:AP137"/>
    <mergeCell ref="AO138:AP138"/>
    <mergeCell ref="AO139:AP139"/>
    <mergeCell ref="AO140:AP140"/>
    <mergeCell ref="AO141:AP141"/>
    <mergeCell ref="AO142:AP142"/>
    <mergeCell ref="AO143:AP143"/>
    <mergeCell ref="AO144:AP144"/>
    <mergeCell ref="AO145:AP145"/>
    <mergeCell ref="AO146:AP146"/>
    <mergeCell ref="AO113:AP113"/>
    <mergeCell ref="AO114:AP114"/>
    <mergeCell ref="AO115:AP115"/>
    <mergeCell ref="AO116:AP116"/>
    <mergeCell ref="AO117:AP117"/>
    <mergeCell ref="AO118:AP118"/>
    <mergeCell ref="AO119:AP119"/>
    <mergeCell ref="AO120:AP120"/>
    <mergeCell ref="AO121:AP121"/>
    <mergeCell ref="AO122:AP122"/>
    <mergeCell ref="AO123:AP123"/>
    <mergeCell ref="AO124:AP124"/>
    <mergeCell ref="AO125:AP125"/>
    <mergeCell ref="AO126:AP126"/>
    <mergeCell ref="AO127:AP127"/>
    <mergeCell ref="AO128:AP128"/>
    <mergeCell ref="AO129:AP129"/>
    <mergeCell ref="AO96:AP96"/>
    <mergeCell ref="AO97:AP97"/>
    <mergeCell ref="AO98:AP98"/>
    <mergeCell ref="AO99:AP99"/>
    <mergeCell ref="AO100:AP100"/>
    <mergeCell ref="AO101:AP101"/>
    <mergeCell ref="AO102:AP102"/>
    <mergeCell ref="AO103:AP103"/>
    <mergeCell ref="AO104:AP104"/>
    <mergeCell ref="AO105:AP105"/>
    <mergeCell ref="AO106:AP106"/>
    <mergeCell ref="AO107:AP107"/>
    <mergeCell ref="AO108:AP108"/>
    <mergeCell ref="AO109:AP109"/>
    <mergeCell ref="AO110:AP110"/>
    <mergeCell ref="AO111:AP111"/>
    <mergeCell ref="AO112:AP112"/>
    <mergeCell ref="AO79:AP79"/>
    <mergeCell ref="AO80:AP80"/>
    <mergeCell ref="AO81:AP81"/>
    <mergeCell ref="AO82:AP82"/>
    <mergeCell ref="AO83:AP83"/>
    <mergeCell ref="AO84:AP84"/>
    <mergeCell ref="AO85:AP85"/>
    <mergeCell ref="AO86:AP86"/>
    <mergeCell ref="AO87:AP87"/>
    <mergeCell ref="AO88:AP88"/>
    <mergeCell ref="AO89:AP89"/>
    <mergeCell ref="AO90:AP90"/>
    <mergeCell ref="AO91:AP91"/>
    <mergeCell ref="AO92:AP92"/>
    <mergeCell ref="AO93:AP93"/>
    <mergeCell ref="AO94:AP94"/>
    <mergeCell ref="AO95:AP95"/>
    <mergeCell ref="AO62:AP62"/>
    <mergeCell ref="AO63:AP63"/>
    <mergeCell ref="AO64:AP64"/>
    <mergeCell ref="AO65:AP65"/>
    <mergeCell ref="AO66:AP66"/>
    <mergeCell ref="AO67:AP67"/>
    <mergeCell ref="AO68:AP68"/>
    <mergeCell ref="AO69:AP69"/>
    <mergeCell ref="AO70:AP70"/>
    <mergeCell ref="AO71:AP71"/>
    <mergeCell ref="AO72:AP72"/>
    <mergeCell ref="AO73:AP73"/>
    <mergeCell ref="AO74:AP74"/>
    <mergeCell ref="AO75:AP75"/>
    <mergeCell ref="AO76:AP76"/>
    <mergeCell ref="AO77:AP77"/>
    <mergeCell ref="AO78:AP78"/>
    <mergeCell ref="AO45:AP45"/>
    <mergeCell ref="AO46:AP46"/>
    <mergeCell ref="AO47:AP47"/>
    <mergeCell ref="AO48:AP48"/>
    <mergeCell ref="AO49:AP49"/>
    <mergeCell ref="AO50:AP50"/>
    <mergeCell ref="AO51:AP51"/>
    <mergeCell ref="AO52:AP52"/>
    <mergeCell ref="AO53:AP53"/>
    <mergeCell ref="AO54:AP54"/>
    <mergeCell ref="AO55:AP55"/>
    <mergeCell ref="AO56:AP56"/>
    <mergeCell ref="AO57:AP57"/>
    <mergeCell ref="AO58:AP58"/>
    <mergeCell ref="AO59:AP59"/>
    <mergeCell ref="AO60:AP60"/>
    <mergeCell ref="AO61:AP61"/>
    <mergeCell ref="AM325:AN325"/>
    <mergeCell ref="AM326:AN326"/>
    <mergeCell ref="AM327:AN327"/>
    <mergeCell ref="AM328:AN328"/>
    <mergeCell ref="AM329:AN329"/>
    <mergeCell ref="AM330:AN330"/>
    <mergeCell ref="AM331:AN331"/>
    <mergeCell ref="AM332:AN332"/>
    <mergeCell ref="AM333:AN333"/>
    <mergeCell ref="AM334:AN334"/>
    <mergeCell ref="AM335:AN335"/>
    <mergeCell ref="AM336:AN336"/>
    <mergeCell ref="AO25:AP25"/>
    <mergeCell ref="AO26:AP26"/>
    <mergeCell ref="AO27:AP27"/>
    <mergeCell ref="AO28:AP28"/>
    <mergeCell ref="AO29:AP29"/>
    <mergeCell ref="AO30:AP30"/>
    <mergeCell ref="AO31:AP31"/>
    <mergeCell ref="AO32:AP32"/>
    <mergeCell ref="AO33:AP33"/>
    <mergeCell ref="AO34:AP34"/>
    <mergeCell ref="AO35:AP35"/>
    <mergeCell ref="AO36:AP36"/>
    <mergeCell ref="AO37:AP37"/>
    <mergeCell ref="AO38:AP38"/>
    <mergeCell ref="AO39:AP39"/>
    <mergeCell ref="AO40:AP40"/>
    <mergeCell ref="AO41:AP41"/>
    <mergeCell ref="AO42:AP42"/>
    <mergeCell ref="AO43:AP43"/>
    <mergeCell ref="AO44:AP44"/>
    <mergeCell ref="AM308:AN308"/>
    <mergeCell ref="AM309:AN309"/>
    <mergeCell ref="AM310:AN310"/>
    <mergeCell ref="AM311:AN311"/>
    <mergeCell ref="AM312:AN312"/>
    <mergeCell ref="AM313:AN313"/>
    <mergeCell ref="AM314:AN314"/>
    <mergeCell ref="AM315:AN315"/>
    <mergeCell ref="AM316:AN316"/>
    <mergeCell ref="AM317:AN317"/>
    <mergeCell ref="AM318:AN318"/>
    <mergeCell ref="AM319:AN319"/>
    <mergeCell ref="AM320:AN320"/>
    <mergeCell ref="AM321:AN321"/>
    <mergeCell ref="AM322:AN322"/>
    <mergeCell ref="AM323:AN323"/>
    <mergeCell ref="AM324:AN324"/>
    <mergeCell ref="AM291:AN291"/>
    <mergeCell ref="AM292:AN292"/>
    <mergeCell ref="AM293:AN293"/>
    <mergeCell ref="AM294:AN294"/>
    <mergeCell ref="AM295:AN295"/>
    <mergeCell ref="AM296:AN296"/>
    <mergeCell ref="AM297:AN297"/>
    <mergeCell ref="AM298:AN298"/>
    <mergeCell ref="AM299:AN299"/>
    <mergeCell ref="AM300:AN300"/>
    <mergeCell ref="AM301:AN301"/>
    <mergeCell ref="AM302:AN302"/>
    <mergeCell ref="AM303:AN303"/>
    <mergeCell ref="AM304:AN304"/>
    <mergeCell ref="AM305:AN305"/>
    <mergeCell ref="AM306:AN306"/>
    <mergeCell ref="AM307:AN307"/>
    <mergeCell ref="AM274:AN274"/>
    <mergeCell ref="AM275:AN275"/>
    <mergeCell ref="AM276:AN276"/>
    <mergeCell ref="AM277:AN277"/>
    <mergeCell ref="AM278:AN278"/>
    <mergeCell ref="AM279:AN279"/>
    <mergeCell ref="AM280:AN280"/>
    <mergeCell ref="AM281:AN281"/>
    <mergeCell ref="AM282:AN282"/>
    <mergeCell ref="AM283:AN283"/>
    <mergeCell ref="AM284:AN284"/>
    <mergeCell ref="AM285:AN285"/>
    <mergeCell ref="AM286:AN286"/>
    <mergeCell ref="AM287:AN287"/>
    <mergeCell ref="AM288:AN288"/>
    <mergeCell ref="AM289:AN289"/>
    <mergeCell ref="AM290:AN290"/>
    <mergeCell ref="AM257:AN257"/>
    <mergeCell ref="AM258:AN258"/>
    <mergeCell ref="AM259:AN259"/>
    <mergeCell ref="AM260:AN260"/>
    <mergeCell ref="AM261:AN261"/>
    <mergeCell ref="AM262:AN262"/>
    <mergeCell ref="AM263:AN263"/>
    <mergeCell ref="AM264:AN264"/>
    <mergeCell ref="AM265:AN265"/>
    <mergeCell ref="AM266:AN266"/>
    <mergeCell ref="AM267:AN267"/>
    <mergeCell ref="AM268:AN268"/>
    <mergeCell ref="AM269:AN269"/>
    <mergeCell ref="AM270:AN270"/>
    <mergeCell ref="AM271:AN271"/>
    <mergeCell ref="AM272:AN272"/>
    <mergeCell ref="AM273:AN273"/>
    <mergeCell ref="AM240:AN240"/>
    <mergeCell ref="AM241:AN241"/>
    <mergeCell ref="AM242:AN242"/>
    <mergeCell ref="AM243:AN243"/>
    <mergeCell ref="AM244:AN244"/>
    <mergeCell ref="AM245:AN245"/>
    <mergeCell ref="AM246:AN246"/>
    <mergeCell ref="AM247:AN247"/>
    <mergeCell ref="AM248:AN248"/>
    <mergeCell ref="AM249:AN249"/>
    <mergeCell ref="AM250:AN250"/>
    <mergeCell ref="AM251:AN251"/>
    <mergeCell ref="AM252:AN252"/>
    <mergeCell ref="AM253:AN253"/>
    <mergeCell ref="AM254:AN254"/>
    <mergeCell ref="AM255:AN255"/>
    <mergeCell ref="AM256:AN256"/>
    <mergeCell ref="AM223:AN223"/>
    <mergeCell ref="AM224:AN224"/>
    <mergeCell ref="AM225:AN225"/>
    <mergeCell ref="AM226:AN226"/>
    <mergeCell ref="AM227:AN227"/>
    <mergeCell ref="AM228:AN228"/>
    <mergeCell ref="AM229:AN229"/>
    <mergeCell ref="AM230:AN230"/>
    <mergeCell ref="AM231:AN231"/>
    <mergeCell ref="AM232:AN232"/>
    <mergeCell ref="AM233:AN233"/>
    <mergeCell ref="AM234:AN234"/>
    <mergeCell ref="AM235:AN235"/>
    <mergeCell ref="AM236:AN236"/>
    <mergeCell ref="AM237:AN237"/>
    <mergeCell ref="AM238:AN238"/>
    <mergeCell ref="AM239:AN239"/>
    <mergeCell ref="AM206:AN206"/>
    <mergeCell ref="AM207:AN207"/>
    <mergeCell ref="AM208:AN208"/>
    <mergeCell ref="AM209:AN209"/>
    <mergeCell ref="AM210:AN210"/>
    <mergeCell ref="AM211:AN211"/>
    <mergeCell ref="AM212:AN212"/>
    <mergeCell ref="AM213:AN213"/>
    <mergeCell ref="AM214:AN214"/>
    <mergeCell ref="AM215:AN215"/>
    <mergeCell ref="AM216:AN216"/>
    <mergeCell ref="AM217:AN217"/>
    <mergeCell ref="AM218:AN218"/>
    <mergeCell ref="AM219:AN219"/>
    <mergeCell ref="AM220:AN220"/>
    <mergeCell ref="AM221:AN221"/>
    <mergeCell ref="AM222:AN222"/>
    <mergeCell ref="AM189:AN189"/>
    <mergeCell ref="AM190:AN190"/>
    <mergeCell ref="AM191:AN191"/>
    <mergeCell ref="AM192:AN192"/>
    <mergeCell ref="AM193:AN193"/>
    <mergeCell ref="AM194:AN194"/>
    <mergeCell ref="AM195:AN195"/>
    <mergeCell ref="AM196:AN196"/>
    <mergeCell ref="AM197:AN197"/>
    <mergeCell ref="AM198:AN198"/>
    <mergeCell ref="AM199:AN199"/>
    <mergeCell ref="AM200:AN200"/>
    <mergeCell ref="AM201:AN201"/>
    <mergeCell ref="AM202:AN202"/>
    <mergeCell ref="AM203:AN203"/>
    <mergeCell ref="AM204:AN204"/>
    <mergeCell ref="AM205:AN205"/>
    <mergeCell ref="AM172:AN172"/>
    <mergeCell ref="AM173:AN173"/>
    <mergeCell ref="AM174:AN174"/>
    <mergeCell ref="AM175:AN175"/>
    <mergeCell ref="AM176:AN176"/>
    <mergeCell ref="AM177:AN177"/>
    <mergeCell ref="AM178:AN178"/>
    <mergeCell ref="AM179:AN179"/>
    <mergeCell ref="AM180:AN180"/>
    <mergeCell ref="AM181:AN181"/>
    <mergeCell ref="AM182:AN182"/>
    <mergeCell ref="AM183:AN183"/>
    <mergeCell ref="AM184:AN184"/>
    <mergeCell ref="AM185:AN185"/>
    <mergeCell ref="AM186:AN186"/>
    <mergeCell ref="AM187:AN187"/>
    <mergeCell ref="AM188:AN188"/>
    <mergeCell ref="AM155:AN155"/>
    <mergeCell ref="AM156:AN156"/>
    <mergeCell ref="AM157:AN157"/>
    <mergeCell ref="AM158:AN158"/>
    <mergeCell ref="AM159:AN159"/>
    <mergeCell ref="AM160:AN160"/>
    <mergeCell ref="AM161:AN161"/>
    <mergeCell ref="AM162:AN162"/>
    <mergeCell ref="AM163:AN163"/>
    <mergeCell ref="AM164:AN164"/>
    <mergeCell ref="AM165:AN165"/>
    <mergeCell ref="AM166:AN166"/>
    <mergeCell ref="AM167:AN167"/>
    <mergeCell ref="AM168:AN168"/>
    <mergeCell ref="AM169:AN169"/>
    <mergeCell ref="AM170:AN170"/>
    <mergeCell ref="AM171:AN171"/>
    <mergeCell ref="AM138:AN138"/>
    <mergeCell ref="AM139:AN139"/>
    <mergeCell ref="AM140:AN140"/>
    <mergeCell ref="AM141:AN141"/>
    <mergeCell ref="AM142:AN142"/>
    <mergeCell ref="AM143:AN143"/>
    <mergeCell ref="AM144:AN144"/>
    <mergeCell ref="AM145:AN145"/>
    <mergeCell ref="AM146:AN146"/>
    <mergeCell ref="AM147:AN147"/>
    <mergeCell ref="AM148:AN148"/>
    <mergeCell ref="AM149:AN149"/>
    <mergeCell ref="AM150:AN150"/>
    <mergeCell ref="AM151:AN151"/>
    <mergeCell ref="AM152:AN152"/>
    <mergeCell ref="AM153:AN153"/>
    <mergeCell ref="AM154:AN154"/>
    <mergeCell ref="AM121:AN121"/>
    <mergeCell ref="AM122:AN122"/>
    <mergeCell ref="AM123:AN123"/>
    <mergeCell ref="AM124:AN124"/>
    <mergeCell ref="AM125:AN125"/>
    <mergeCell ref="AM126:AN126"/>
    <mergeCell ref="AM127:AN127"/>
    <mergeCell ref="AM128:AN128"/>
    <mergeCell ref="AM129:AN129"/>
    <mergeCell ref="AM130:AN130"/>
    <mergeCell ref="AM131:AN131"/>
    <mergeCell ref="AM132:AN132"/>
    <mergeCell ref="AM133:AN133"/>
    <mergeCell ref="AM134:AN134"/>
    <mergeCell ref="AM135:AN135"/>
    <mergeCell ref="AM136:AN136"/>
    <mergeCell ref="AM137:AN137"/>
    <mergeCell ref="AM104:AN104"/>
    <mergeCell ref="AM105:AN105"/>
    <mergeCell ref="AM106:AN106"/>
    <mergeCell ref="AM107:AN107"/>
    <mergeCell ref="AM108:AN108"/>
    <mergeCell ref="AM109:AN109"/>
    <mergeCell ref="AM110:AN110"/>
    <mergeCell ref="AM111:AN111"/>
    <mergeCell ref="AM112:AN112"/>
    <mergeCell ref="AM113:AN113"/>
    <mergeCell ref="AM114:AN114"/>
    <mergeCell ref="AM115:AN115"/>
    <mergeCell ref="AM116:AN116"/>
    <mergeCell ref="AM117:AN117"/>
    <mergeCell ref="AM118:AN118"/>
    <mergeCell ref="AM119:AN119"/>
    <mergeCell ref="AM120:AN120"/>
    <mergeCell ref="AM87:AN87"/>
    <mergeCell ref="AM88:AN88"/>
    <mergeCell ref="AM89:AN89"/>
    <mergeCell ref="AM90:AN90"/>
    <mergeCell ref="AM91:AN91"/>
    <mergeCell ref="AM92:AN92"/>
    <mergeCell ref="AM93:AN93"/>
    <mergeCell ref="AM94:AN94"/>
    <mergeCell ref="AM95:AN95"/>
    <mergeCell ref="AM96:AN96"/>
    <mergeCell ref="AM97:AN97"/>
    <mergeCell ref="AM98:AN98"/>
    <mergeCell ref="AM99:AN99"/>
    <mergeCell ref="AM100:AN100"/>
    <mergeCell ref="AM101:AN101"/>
    <mergeCell ref="AM102:AN102"/>
    <mergeCell ref="AM103:AN103"/>
    <mergeCell ref="AM70:AN70"/>
    <mergeCell ref="AM71:AN71"/>
    <mergeCell ref="AM72:AN72"/>
    <mergeCell ref="AM73:AN73"/>
    <mergeCell ref="AM74:AN74"/>
    <mergeCell ref="AM75:AN75"/>
    <mergeCell ref="AM76:AN76"/>
    <mergeCell ref="AM77:AN77"/>
    <mergeCell ref="AM78:AN78"/>
    <mergeCell ref="AM79:AN79"/>
    <mergeCell ref="AM80:AN80"/>
    <mergeCell ref="AM81:AN81"/>
    <mergeCell ref="AM82:AN82"/>
    <mergeCell ref="AM83:AN83"/>
    <mergeCell ref="AM84:AN84"/>
    <mergeCell ref="AM85:AN85"/>
    <mergeCell ref="AM86:AN86"/>
    <mergeCell ref="AM53:AN53"/>
    <mergeCell ref="AM54:AN54"/>
    <mergeCell ref="AM55:AN55"/>
    <mergeCell ref="AM56:AN56"/>
    <mergeCell ref="AM57:AN57"/>
    <mergeCell ref="AM58:AN58"/>
    <mergeCell ref="AM59:AN59"/>
    <mergeCell ref="AM60:AN60"/>
    <mergeCell ref="AM61:AN61"/>
    <mergeCell ref="AM62:AN62"/>
    <mergeCell ref="AM63:AN63"/>
    <mergeCell ref="AM64:AN64"/>
    <mergeCell ref="AM65:AN65"/>
    <mergeCell ref="AM66:AN66"/>
    <mergeCell ref="AM67:AN67"/>
    <mergeCell ref="AM68:AN68"/>
    <mergeCell ref="AM69:AN69"/>
    <mergeCell ref="AK333:AL333"/>
    <mergeCell ref="AK334:AL334"/>
    <mergeCell ref="AK335:AL335"/>
    <mergeCell ref="AK336:AL336"/>
    <mergeCell ref="AM25:AN25"/>
    <mergeCell ref="AM26:AN26"/>
    <mergeCell ref="AM27:AN27"/>
    <mergeCell ref="AM28:AN28"/>
    <mergeCell ref="AM29:AN29"/>
    <mergeCell ref="AM30:AN30"/>
    <mergeCell ref="AM31:AN31"/>
    <mergeCell ref="AM32:AN32"/>
    <mergeCell ref="AM33:AN33"/>
    <mergeCell ref="AM34:AN34"/>
    <mergeCell ref="AM35:AN35"/>
    <mergeCell ref="AM36:AN36"/>
    <mergeCell ref="AM37:AN37"/>
    <mergeCell ref="AM38:AN38"/>
    <mergeCell ref="AM39:AN39"/>
    <mergeCell ref="AM40:AN40"/>
    <mergeCell ref="AM41:AN41"/>
    <mergeCell ref="AM42:AN42"/>
    <mergeCell ref="AM43:AN43"/>
    <mergeCell ref="AM44:AN44"/>
    <mergeCell ref="AM45:AN45"/>
    <mergeCell ref="AM46:AN46"/>
    <mergeCell ref="AM47:AN47"/>
    <mergeCell ref="AM48:AN48"/>
    <mergeCell ref="AM49:AN49"/>
    <mergeCell ref="AM50:AN50"/>
    <mergeCell ref="AM51:AN51"/>
    <mergeCell ref="AM52:AN52"/>
    <mergeCell ref="AK316:AL316"/>
    <mergeCell ref="AK317:AL317"/>
    <mergeCell ref="AK318:AL318"/>
    <mergeCell ref="AK319:AL319"/>
    <mergeCell ref="AK320:AL320"/>
    <mergeCell ref="AK321:AL321"/>
    <mergeCell ref="AK322:AL322"/>
    <mergeCell ref="AK323:AL323"/>
    <mergeCell ref="AK324:AL324"/>
    <mergeCell ref="AK325:AL325"/>
    <mergeCell ref="AK326:AL326"/>
    <mergeCell ref="AK327:AL327"/>
    <mergeCell ref="AK328:AL328"/>
    <mergeCell ref="AK329:AL329"/>
    <mergeCell ref="AK330:AL330"/>
    <mergeCell ref="AK331:AL331"/>
    <mergeCell ref="AK332:AL332"/>
    <mergeCell ref="AK299:AL299"/>
    <mergeCell ref="AK300:AL300"/>
    <mergeCell ref="AK301:AL301"/>
    <mergeCell ref="AK302:AL302"/>
    <mergeCell ref="AK303:AL303"/>
    <mergeCell ref="AK304:AL304"/>
    <mergeCell ref="AK305:AL305"/>
    <mergeCell ref="AK306:AL306"/>
    <mergeCell ref="AK307:AL307"/>
    <mergeCell ref="AK308:AL308"/>
    <mergeCell ref="AK309:AL309"/>
    <mergeCell ref="AK310:AL310"/>
    <mergeCell ref="AK311:AL311"/>
    <mergeCell ref="AK312:AL312"/>
    <mergeCell ref="AK313:AL313"/>
    <mergeCell ref="AK314:AL314"/>
    <mergeCell ref="AK315:AL315"/>
    <mergeCell ref="AK282:AL282"/>
    <mergeCell ref="AK283:AL283"/>
    <mergeCell ref="AK284:AL284"/>
    <mergeCell ref="AK285:AL285"/>
    <mergeCell ref="AK286:AL286"/>
    <mergeCell ref="AK287:AL287"/>
    <mergeCell ref="AK288:AL288"/>
    <mergeCell ref="AK289:AL289"/>
    <mergeCell ref="AK290:AL290"/>
    <mergeCell ref="AK291:AL291"/>
    <mergeCell ref="AK292:AL292"/>
    <mergeCell ref="AK293:AL293"/>
    <mergeCell ref="AK294:AL294"/>
    <mergeCell ref="AK295:AL295"/>
    <mergeCell ref="AK296:AL296"/>
    <mergeCell ref="AK297:AL297"/>
    <mergeCell ref="AK298:AL298"/>
    <mergeCell ref="AK265:AL265"/>
    <mergeCell ref="AK266:AL266"/>
    <mergeCell ref="AK267:AL267"/>
    <mergeCell ref="AK268:AL268"/>
    <mergeCell ref="AK269:AL269"/>
    <mergeCell ref="AK270:AL270"/>
    <mergeCell ref="AK271:AL271"/>
    <mergeCell ref="AK272:AL272"/>
    <mergeCell ref="AK273:AL273"/>
    <mergeCell ref="AK274:AL274"/>
    <mergeCell ref="AK275:AL275"/>
    <mergeCell ref="AK276:AL276"/>
    <mergeCell ref="AK277:AL277"/>
    <mergeCell ref="AK278:AL278"/>
    <mergeCell ref="AK279:AL279"/>
    <mergeCell ref="AK280:AL280"/>
    <mergeCell ref="AK281:AL281"/>
    <mergeCell ref="AK248:AL248"/>
    <mergeCell ref="AK249:AL249"/>
    <mergeCell ref="AK250:AL250"/>
    <mergeCell ref="AK251:AL251"/>
    <mergeCell ref="AK252:AL252"/>
    <mergeCell ref="AK253:AL253"/>
    <mergeCell ref="AK254:AL254"/>
    <mergeCell ref="AK255:AL255"/>
    <mergeCell ref="AK256:AL256"/>
    <mergeCell ref="AK257:AL257"/>
    <mergeCell ref="AK258:AL258"/>
    <mergeCell ref="AK259:AL259"/>
    <mergeCell ref="AK260:AL260"/>
    <mergeCell ref="AK261:AL261"/>
    <mergeCell ref="AK262:AL262"/>
    <mergeCell ref="AK263:AL263"/>
    <mergeCell ref="AK264:AL264"/>
    <mergeCell ref="AK231:AL231"/>
    <mergeCell ref="AK232:AL232"/>
    <mergeCell ref="AK233:AL233"/>
    <mergeCell ref="AK234:AL234"/>
    <mergeCell ref="AK235:AL235"/>
    <mergeCell ref="AK236:AL236"/>
    <mergeCell ref="AK237:AL237"/>
    <mergeCell ref="AK238:AL238"/>
    <mergeCell ref="AK239:AL239"/>
    <mergeCell ref="AK240:AL240"/>
    <mergeCell ref="AK241:AL241"/>
    <mergeCell ref="AK242:AL242"/>
    <mergeCell ref="AK243:AL243"/>
    <mergeCell ref="AK244:AL244"/>
    <mergeCell ref="AK245:AL245"/>
    <mergeCell ref="AK246:AL246"/>
    <mergeCell ref="AK247:AL247"/>
    <mergeCell ref="AK214:AL214"/>
    <mergeCell ref="AK215:AL215"/>
    <mergeCell ref="AK216:AL216"/>
    <mergeCell ref="AK217:AL217"/>
    <mergeCell ref="AK218:AL218"/>
    <mergeCell ref="AK219:AL219"/>
    <mergeCell ref="AK220:AL220"/>
    <mergeCell ref="AK221:AL221"/>
    <mergeCell ref="AK222:AL222"/>
    <mergeCell ref="AK223:AL223"/>
    <mergeCell ref="AK224:AL224"/>
    <mergeCell ref="AK225:AL225"/>
    <mergeCell ref="AK226:AL226"/>
    <mergeCell ref="AK227:AL227"/>
    <mergeCell ref="AK228:AL228"/>
    <mergeCell ref="AK229:AL229"/>
    <mergeCell ref="AK230:AL230"/>
    <mergeCell ref="AK197:AL197"/>
    <mergeCell ref="AK198:AL198"/>
    <mergeCell ref="AK199:AL199"/>
    <mergeCell ref="AK200:AL200"/>
    <mergeCell ref="AK201:AL201"/>
    <mergeCell ref="AK202:AL202"/>
    <mergeCell ref="AK203:AL203"/>
    <mergeCell ref="AK204:AL204"/>
    <mergeCell ref="AK205:AL205"/>
    <mergeCell ref="AK206:AL206"/>
    <mergeCell ref="AK207:AL207"/>
    <mergeCell ref="AK208:AL208"/>
    <mergeCell ref="AK209:AL209"/>
    <mergeCell ref="AK210:AL210"/>
    <mergeCell ref="AK211:AL211"/>
    <mergeCell ref="AK212:AL212"/>
    <mergeCell ref="AK213:AL213"/>
    <mergeCell ref="AK180:AL180"/>
    <mergeCell ref="AK181:AL181"/>
    <mergeCell ref="AK182:AL182"/>
    <mergeCell ref="AK183:AL183"/>
    <mergeCell ref="AK184:AL184"/>
    <mergeCell ref="AK185:AL185"/>
    <mergeCell ref="AK186:AL186"/>
    <mergeCell ref="AK187:AL187"/>
    <mergeCell ref="AK188:AL188"/>
    <mergeCell ref="AK189:AL189"/>
    <mergeCell ref="AK190:AL190"/>
    <mergeCell ref="AK191:AL191"/>
    <mergeCell ref="AK192:AL192"/>
    <mergeCell ref="AK193:AL193"/>
    <mergeCell ref="AK194:AL194"/>
    <mergeCell ref="AK195:AL195"/>
    <mergeCell ref="AK196:AL196"/>
    <mergeCell ref="AK163:AL163"/>
    <mergeCell ref="AK164:AL164"/>
    <mergeCell ref="AK165:AL165"/>
    <mergeCell ref="AK166:AL166"/>
    <mergeCell ref="AK167:AL167"/>
    <mergeCell ref="AK168:AL168"/>
    <mergeCell ref="AK169:AL169"/>
    <mergeCell ref="AK170:AL170"/>
    <mergeCell ref="AK171:AL171"/>
    <mergeCell ref="AK172:AL172"/>
    <mergeCell ref="AK173:AL173"/>
    <mergeCell ref="AK174:AL174"/>
    <mergeCell ref="AK175:AL175"/>
    <mergeCell ref="AK176:AL176"/>
    <mergeCell ref="AK177:AL177"/>
    <mergeCell ref="AK178:AL178"/>
    <mergeCell ref="AK179:AL179"/>
    <mergeCell ref="AK146:AL146"/>
    <mergeCell ref="AK147:AL147"/>
    <mergeCell ref="AK148:AL148"/>
    <mergeCell ref="AK149:AL149"/>
    <mergeCell ref="AK150:AL150"/>
    <mergeCell ref="AK151:AL151"/>
    <mergeCell ref="AK152:AL152"/>
    <mergeCell ref="AK153:AL153"/>
    <mergeCell ref="AK154:AL154"/>
    <mergeCell ref="AK155:AL155"/>
    <mergeCell ref="AK156:AL156"/>
    <mergeCell ref="AK157:AL157"/>
    <mergeCell ref="AK158:AL158"/>
    <mergeCell ref="AK159:AL159"/>
    <mergeCell ref="AK160:AL160"/>
    <mergeCell ref="AK161:AL161"/>
    <mergeCell ref="AK162:AL162"/>
    <mergeCell ref="AK129:AL129"/>
    <mergeCell ref="AK130:AL130"/>
    <mergeCell ref="AK131:AL131"/>
    <mergeCell ref="AK132:AL132"/>
    <mergeCell ref="AK133:AL133"/>
    <mergeCell ref="AK134:AL134"/>
    <mergeCell ref="AK135:AL135"/>
    <mergeCell ref="AK136:AL136"/>
    <mergeCell ref="AK137:AL137"/>
    <mergeCell ref="AK138:AL138"/>
    <mergeCell ref="AK139:AL139"/>
    <mergeCell ref="AK140:AL140"/>
    <mergeCell ref="AK141:AL141"/>
    <mergeCell ref="AK142:AL142"/>
    <mergeCell ref="AK143:AL143"/>
    <mergeCell ref="AK144:AL144"/>
    <mergeCell ref="AK145:AL145"/>
    <mergeCell ref="AK112:AL112"/>
    <mergeCell ref="AK113:AL113"/>
    <mergeCell ref="AK114:AL114"/>
    <mergeCell ref="AK115:AL115"/>
    <mergeCell ref="AK116:AL116"/>
    <mergeCell ref="AK117:AL117"/>
    <mergeCell ref="AK118:AL118"/>
    <mergeCell ref="AK119:AL119"/>
    <mergeCell ref="AK120:AL120"/>
    <mergeCell ref="AK121:AL121"/>
    <mergeCell ref="AK122:AL122"/>
    <mergeCell ref="AK123:AL123"/>
    <mergeCell ref="AK124:AL124"/>
    <mergeCell ref="AK125:AL125"/>
    <mergeCell ref="AK126:AL126"/>
    <mergeCell ref="AK127:AL127"/>
    <mergeCell ref="AK128:AL128"/>
    <mergeCell ref="AK95:AL95"/>
    <mergeCell ref="AK96:AL96"/>
    <mergeCell ref="AK97:AL97"/>
    <mergeCell ref="AK98:AL98"/>
    <mergeCell ref="AK99:AL99"/>
    <mergeCell ref="AK100:AL100"/>
    <mergeCell ref="AK101:AL101"/>
    <mergeCell ref="AK102:AL102"/>
    <mergeCell ref="AK103:AL103"/>
    <mergeCell ref="AK104:AL104"/>
    <mergeCell ref="AK105:AL105"/>
    <mergeCell ref="AK106:AL106"/>
    <mergeCell ref="AK107:AL107"/>
    <mergeCell ref="AK108:AL108"/>
    <mergeCell ref="AK109:AL109"/>
    <mergeCell ref="AK110:AL110"/>
    <mergeCell ref="AK111:AL111"/>
    <mergeCell ref="AK78:AL78"/>
    <mergeCell ref="AK79:AL79"/>
    <mergeCell ref="AK80:AL80"/>
    <mergeCell ref="AK81:AL81"/>
    <mergeCell ref="AK82:AL82"/>
    <mergeCell ref="AK83:AL83"/>
    <mergeCell ref="AK84:AL84"/>
    <mergeCell ref="AK85:AL85"/>
    <mergeCell ref="AK86:AL86"/>
    <mergeCell ref="AK87:AL87"/>
    <mergeCell ref="AK88:AL88"/>
    <mergeCell ref="AK89:AL89"/>
    <mergeCell ref="AK90:AL90"/>
    <mergeCell ref="AK91:AL91"/>
    <mergeCell ref="AK92:AL92"/>
    <mergeCell ref="AK93:AL93"/>
    <mergeCell ref="AK94:AL94"/>
    <mergeCell ref="AK61:AL61"/>
    <mergeCell ref="AK62:AL62"/>
    <mergeCell ref="AK63:AL63"/>
    <mergeCell ref="AK64:AL64"/>
    <mergeCell ref="AK65:AL65"/>
    <mergeCell ref="AK66:AL66"/>
    <mergeCell ref="AK67:AL67"/>
    <mergeCell ref="AK68:AL68"/>
    <mergeCell ref="AK69:AL69"/>
    <mergeCell ref="AK70:AL70"/>
    <mergeCell ref="AK71:AL71"/>
    <mergeCell ref="AK72:AL72"/>
    <mergeCell ref="AK73:AL73"/>
    <mergeCell ref="AK74:AL74"/>
    <mergeCell ref="AK75:AL75"/>
    <mergeCell ref="AK76:AL76"/>
    <mergeCell ref="AK77:AL77"/>
    <mergeCell ref="AK44:AL44"/>
    <mergeCell ref="AK45:AL45"/>
    <mergeCell ref="AK46:AL46"/>
    <mergeCell ref="AK47:AL47"/>
    <mergeCell ref="AK48:AL48"/>
    <mergeCell ref="AK49:AL49"/>
    <mergeCell ref="AK50:AL50"/>
    <mergeCell ref="AK51:AL51"/>
    <mergeCell ref="AK52:AL52"/>
    <mergeCell ref="AK53:AL53"/>
    <mergeCell ref="AK54:AL54"/>
    <mergeCell ref="AK55:AL55"/>
    <mergeCell ref="AK56:AL56"/>
    <mergeCell ref="AK57:AL57"/>
    <mergeCell ref="AK58:AL58"/>
    <mergeCell ref="AK59:AL59"/>
    <mergeCell ref="AK60:AL60"/>
    <mergeCell ref="AK27:AL27"/>
    <mergeCell ref="AK28:AL28"/>
    <mergeCell ref="AK29:AL29"/>
    <mergeCell ref="AK30:AL30"/>
    <mergeCell ref="AK31:AL31"/>
    <mergeCell ref="AK32:AL32"/>
    <mergeCell ref="AK33:AL33"/>
    <mergeCell ref="AK34:AL34"/>
    <mergeCell ref="AK35:AL35"/>
    <mergeCell ref="AK36:AL36"/>
    <mergeCell ref="AK37:AL37"/>
    <mergeCell ref="AK38:AL38"/>
    <mergeCell ref="AK39:AL39"/>
    <mergeCell ref="AK40:AL40"/>
    <mergeCell ref="AK41:AL41"/>
    <mergeCell ref="AK42:AL42"/>
    <mergeCell ref="AK43:AL43"/>
    <mergeCell ref="AI320:AJ320"/>
    <mergeCell ref="AI321:AJ321"/>
    <mergeCell ref="AI322:AJ322"/>
    <mergeCell ref="AI323:AJ323"/>
    <mergeCell ref="AI324:AJ324"/>
    <mergeCell ref="AI325:AJ325"/>
    <mergeCell ref="AI326:AJ326"/>
    <mergeCell ref="AI327:AJ327"/>
    <mergeCell ref="AI328:AJ328"/>
    <mergeCell ref="AI329:AJ329"/>
    <mergeCell ref="AI330:AJ330"/>
    <mergeCell ref="AI331:AJ331"/>
    <mergeCell ref="AI332:AJ332"/>
    <mergeCell ref="AI333:AJ333"/>
    <mergeCell ref="AI334:AJ334"/>
    <mergeCell ref="AI335:AJ335"/>
    <mergeCell ref="AI336:AJ336"/>
    <mergeCell ref="AI303:AJ303"/>
    <mergeCell ref="AI304:AJ304"/>
    <mergeCell ref="AI305:AJ305"/>
    <mergeCell ref="AI306:AJ306"/>
    <mergeCell ref="AI307:AJ307"/>
    <mergeCell ref="AI308:AJ308"/>
    <mergeCell ref="AI309:AJ309"/>
    <mergeCell ref="AI310:AJ310"/>
    <mergeCell ref="AI311:AJ311"/>
    <mergeCell ref="AI312:AJ312"/>
    <mergeCell ref="AI313:AJ313"/>
    <mergeCell ref="AI314:AJ314"/>
    <mergeCell ref="AI315:AJ315"/>
    <mergeCell ref="AI316:AJ316"/>
    <mergeCell ref="AI317:AJ317"/>
    <mergeCell ref="AI318:AJ318"/>
    <mergeCell ref="AI319:AJ319"/>
    <mergeCell ref="AI286:AJ286"/>
    <mergeCell ref="AI287:AJ287"/>
    <mergeCell ref="AI288:AJ288"/>
    <mergeCell ref="AI289:AJ289"/>
    <mergeCell ref="AI290:AJ290"/>
    <mergeCell ref="AI291:AJ291"/>
    <mergeCell ref="AI292:AJ292"/>
    <mergeCell ref="AI293:AJ293"/>
    <mergeCell ref="AI294:AJ294"/>
    <mergeCell ref="AI295:AJ295"/>
    <mergeCell ref="AI296:AJ296"/>
    <mergeCell ref="AI297:AJ297"/>
    <mergeCell ref="AI298:AJ298"/>
    <mergeCell ref="AI299:AJ299"/>
    <mergeCell ref="AI300:AJ300"/>
    <mergeCell ref="AI301:AJ301"/>
    <mergeCell ref="AI302:AJ302"/>
    <mergeCell ref="AI269:AJ269"/>
    <mergeCell ref="AI270:AJ270"/>
    <mergeCell ref="AI271:AJ271"/>
    <mergeCell ref="AI272:AJ272"/>
    <mergeCell ref="AI273:AJ273"/>
    <mergeCell ref="AI274:AJ274"/>
    <mergeCell ref="AI275:AJ275"/>
    <mergeCell ref="AI276:AJ276"/>
    <mergeCell ref="AI277:AJ277"/>
    <mergeCell ref="AI278:AJ278"/>
    <mergeCell ref="AI279:AJ279"/>
    <mergeCell ref="AI280:AJ280"/>
    <mergeCell ref="AI281:AJ281"/>
    <mergeCell ref="AI282:AJ282"/>
    <mergeCell ref="AI283:AJ283"/>
    <mergeCell ref="AI284:AJ284"/>
    <mergeCell ref="AI285:AJ285"/>
    <mergeCell ref="AI252:AJ252"/>
    <mergeCell ref="AI253:AJ253"/>
    <mergeCell ref="AI254:AJ254"/>
    <mergeCell ref="AI255:AJ255"/>
    <mergeCell ref="AI256:AJ256"/>
    <mergeCell ref="AI257:AJ257"/>
    <mergeCell ref="AI258:AJ258"/>
    <mergeCell ref="AI259:AJ259"/>
    <mergeCell ref="AI260:AJ260"/>
    <mergeCell ref="AI261:AJ261"/>
    <mergeCell ref="AI262:AJ262"/>
    <mergeCell ref="AI263:AJ263"/>
    <mergeCell ref="AI264:AJ264"/>
    <mergeCell ref="AI265:AJ265"/>
    <mergeCell ref="AI266:AJ266"/>
    <mergeCell ref="AI267:AJ267"/>
    <mergeCell ref="AI268:AJ268"/>
    <mergeCell ref="AI235:AJ235"/>
    <mergeCell ref="AI236:AJ236"/>
    <mergeCell ref="AI237:AJ237"/>
    <mergeCell ref="AI238:AJ238"/>
    <mergeCell ref="AI239:AJ239"/>
    <mergeCell ref="AI240:AJ240"/>
    <mergeCell ref="AI241:AJ241"/>
    <mergeCell ref="AI242:AJ242"/>
    <mergeCell ref="AI243:AJ243"/>
    <mergeCell ref="AI244:AJ244"/>
    <mergeCell ref="AI245:AJ245"/>
    <mergeCell ref="AI246:AJ246"/>
    <mergeCell ref="AI247:AJ247"/>
    <mergeCell ref="AI248:AJ248"/>
    <mergeCell ref="AI249:AJ249"/>
    <mergeCell ref="AI250:AJ250"/>
    <mergeCell ref="AI251:AJ251"/>
    <mergeCell ref="AI218:AJ218"/>
    <mergeCell ref="AI219:AJ219"/>
    <mergeCell ref="AI220:AJ220"/>
    <mergeCell ref="AI221:AJ221"/>
    <mergeCell ref="AI222:AJ222"/>
    <mergeCell ref="AI223:AJ223"/>
    <mergeCell ref="AI224:AJ224"/>
    <mergeCell ref="AI225:AJ225"/>
    <mergeCell ref="AI226:AJ226"/>
    <mergeCell ref="AI227:AJ227"/>
    <mergeCell ref="AI228:AJ228"/>
    <mergeCell ref="AI229:AJ229"/>
    <mergeCell ref="AI230:AJ230"/>
    <mergeCell ref="AI231:AJ231"/>
    <mergeCell ref="AI232:AJ232"/>
    <mergeCell ref="AI233:AJ233"/>
    <mergeCell ref="AI234:AJ234"/>
    <mergeCell ref="AI201:AJ201"/>
    <mergeCell ref="AI202:AJ202"/>
    <mergeCell ref="AI203:AJ203"/>
    <mergeCell ref="AI204:AJ204"/>
    <mergeCell ref="AI205:AJ205"/>
    <mergeCell ref="AI206:AJ206"/>
    <mergeCell ref="AI207:AJ207"/>
    <mergeCell ref="AI208:AJ208"/>
    <mergeCell ref="AI209:AJ209"/>
    <mergeCell ref="AI210:AJ210"/>
    <mergeCell ref="AI211:AJ211"/>
    <mergeCell ref="AI212:AJ212"/>
    <mergeCell ref="AI213:AJ213"/>
    <mergeCell ref="AI214:AJ214"/>
    <mergeCell ref="AI215:AJ215"/>
    <mergeCell ref="AI216:AJ216"/>
    <mergeCell ref="AI217:AJ217"/>
    <mergeCell ref="AI184:AJ184"/>
    <mergeCell ref="AI185:AJ185"/>
    <mergeCell ref="AI186:AJ186"/>
    <mergeCell ref="AI187:AJ187"/>
    <mergeCell ref="AI188:AJ188"/>
    <mergeCell ref="AI189:AJ189"/>
    <mergeCell ref="AI190:AJ190"/>
    <mergeCell ref="AI191:AJ191"/>
    <mergeCell ref="AI192:AJ192"/>
    <mergeCell ref="AI193:AJ193"/>
    <mergeCell ref="AI194:AJ194"/>
    <mergeCell ref="AI195:AJ195"/>
    <mergeCell ref="AI196:AJ196"/>
    <mergeCell ref="AI197:AJ197"/>
    <mergeCell ref="AI198:AJ198"/>
    <mergeCell ref="AI199:AJ199"/>
    <mergeCell ref="AI200:AJ200"/>
    <mergeCell ref="AI167:AJ167"/>
    <mergeCell ref="AI168:AJ168"/>
    <mergeCell ref="AI169:AJ169"/>
    <mergeCell ref="AI170:AJ170"/>
    <mergeCell ref="AI171:AJ171"/>
    <mergeCell ref="AI172:AJ172"/>
    <mergeCell ref="AI173:AJ173"/>
    <mergeCell ref="AI174:AJ174"/>
    <mergeCell ref="AI175:AJ175"/>
    <mergeCell ref="AI176:AJ176"/>
    <mergeCell ref="AI177:AJ177"/>
    <mergeCell ref="AI178:AJ178"/>
    <mergeCell ref="AI179:AJ179"/>
    <mergeCell ref="AI180:AJ180"/>
    <mergeCell ref="AI181:AJ181"/>
    <mergeCell ref="AI182:AJ182"/>
    <mergeCell ref="AI183:AJ183"/>
    <mergeCell ref="AI150:AJ150"/>
    <mergeCell ref="AI151:AJ151"/>
    <mergeCell ref="AI152:AJ152"/>
    <mergeCell ref="AI153:AJ153"/>
    <mergeCell ref="AI154:AJ154"/>
    <mergeCell ref="AI155:AJ155"/>
    <mergeCell ref="AI156:AJ156"/>
    <mergeCell ref="AI157:AJ157"/>
    <mergeCell ref="AI158:AJ158"/>
    <mergeCell ref="AI159:AJ159"/>
    <mergeCell ref="AI160:AJ160"/>
    <mergeCell ref="AI161:AJ161"/>
    <mergeCell ref="AI162:AJ162"/>
    <mergeCell ref="AI163:AJ163"/>
    <mergeCell ref="AI164:AJ164"/>
    <mergeCell ref="AI165:AJ165"/>
    <mergeCell ref="AI166:AJ166"/>
    <mergeCell ref="AI133:AJ133"/>
    <mergeCell ref="AI134:AJ134"/>
    <mergeCell ref="AI135:AJ135"/>
    <mergeCell ref="AI136:AJ136"/>
    <mergeCell ref="AI137:AJ137"/>
    <mergeCell ref="AI138:AJ138"/>
    <mergeCell ref="AI139:AJ139"/>
    <mergeCell ref="AI140:AJ140"/>
    <mergeCell ref="AI141:AJ141"/>
    <mergeCell ref="AI142:AJ142"/>
    <mergeCell ref="AI143:AJ143"/>
    <mergeCell ref="AI144:AJ144"/>
    <mergeCell ref="AI145:AJ145"/>
    <mergeCell ref="AI146:AJ146"/>
    <mergeCell ref="AI147:AJ147"/>
    <mergeCell ref="AI148:AJ148"/>
    <mergeCell ref="AI149:AJ149"/>
    <mergeCell ref="AI116:AJ116"/>
    <mergeCell ref="AI117:AJ117"/>
    <mergeCell ref="AI118:AJ118"/>
    <mergeCell ref="AI119:AJ119"/>
    <mergeCell ref="AI120:AJ120"/>
    <mergeCell ref="AI121:AJ121"/>
    <mergeCell ref="AI122:AJ122"/>
    <mergeCell ref="AI123:AJ123"/>
    <mergeCell ref="AI124:AJ124"/>
    <mergeCell ref="AI125:AJ125"/>
    <mergeCell ref="AI126:AJ126"/>
    <mergeCell ref="AI127:AJ127"/>
    <mergeCell ref="AI128:AJ128"/>
    <mergeCell ref="AI129:AJ129"/>
    <mergeCell ref="AI130:AJ130"/>
    <mergeCell ref="AI131:AJ131"/>
    <mergeCell ref="AI132:AJ132"/>
    <mergeCell ref="AI99:AJ99"/>
    <mergeCell ref="AI100:AJ100"/>
    <mergeCell ref="AI101:AJ101"/>
    <mergeCell ref="AI102:AJ102"/>
    <mergeCell ref="AI103:AJ103"/>
    <mergeCell ref="AI104:AJ104"/>
    <mergeCell ref="AI105:AJ105"/>
    <mergeCell ref="AI106:AJ106"/>
    <mergeCell ref="AI107:AJ107"/>
    <mergeCell ref="AI108:AJ108"/>
    <mergeCell ref="AI109:AJ109"/>
    <mergeCell ref="AI110:AJ110"/>
    <mergeCell ref="AI111:AJ111"/>
    <mergeCell ref="AI112:AJ112"/>
    <mergeCell ref="AI113:AJ113"/>
    <mergeCell ref="AI114:AJ114"/>
    <mergeCell ref="AI115:AJ115"/>
    <mergeCell ref="AI82:AJ82"/>
    <mergeCell ref="AI83:AJ83"/>
    <mergeCell ref="AI84:AJ84"/>
    <mergeCell ref="AI85:AJ85"/>
    <mergeCell ref="AI86:AJ86"/>
    <mergeCell ref="AI87:AJ87"/>
    <mergeCell ref="AI88:AJ88"/>
    <mergeCell ref="AI89:AJ89"/>
    <mergeCell ref="AI90:AJ90"/>
    <mergeCell ref="AI91:AJ91"/>
    <mergeCell ref="AI92:AJ92"/>
    <mergeCell ref="AI93:AJ93"/>
    <mergeCell ref="AI94:AJ94"/>
    <mergeCell ref="AI95:AJ95"/>
    <mergeCell ref="AI96:AJ96"/>
    <mergeCell ref="AI97:AJ97"/>
    <mergeCell ref="AI98:AJ98"/>
    <mergeCell ref="AI65:AJ65"/>
    <mergeCell ref="AI66:AJ66"/>
    <mergeCell ref="AI67:AJ67"/>
    <mergeCell ref="AI68:AJ68"/>
    <mergeCell ref="AI69:AJ69"/>
    <mergeCell ref="AI70:AJ70"/>
    <mergeCell ref="AI71:AJ71"/>
    <mergeCell ref="AI72:AJ72"/>
    <mergeCell ref="AI73:AJ73"/>
    <mergeCell ref="AI74:AJ74"/>
    <mergeCell ref="AI75:AJ75"/>
    <mergeCell ref="AI76:AJ76"/>
    <mergeCell ref="AI77:AJ77"/>
    <mergeCell ref="AI78:AJ78"/>
    <mergeCell ref="AI79:AJ79"/>
    <mergeCell ref="AI80:AJ80"/>
    <mergeCell ref="AI81:AJ81"/>
    <mergeCell ref="AI48:AJ48"/>
    <mergeCell ref="AI49:AJ49"/>
    <mergeCell ref="AI50:AJ50"/>
    <mergeCell ref="AI51:AJ51"/>
    <mergeCell ref="AI52:AJ52"/>
    <mergeCell ref="AI53:AJ53"/>
    <mergeCell ref="AI54:AJ54"/>
    <mergeCell ref="AI55:AJ55"/>
    <mergeCell ref="AI56:AJ56"/>
    <mergeCell ref="AI57:AJ57"/>
    <mergeCell ref="AI58:AJ58"/>
    <mergeCell ref="AI59:AJ59"/>
    <mergeCell ref="AI60:AJ60"/>
    <mergeCell ref="AI61:AJ61"/>
    <mergeCell ref="AI62:AJ62"/>
    <mergeCell ref="AI63:AJ63"/>
    <mergeCell ref="AI64:AJ64"/>
    <mergeCell ref="AG328:AH328"/>
    <mergeCell ref="AG329:AH329"/>
    <mergeCell ref="AG330:AH330"/>
    <mergeCell ref="AG331:AH331"/>
    <mergeCell ref="AG332:AH332"/>
    <mergeCell ref="AG333:AH333"/>
    <mergeCell ref="AG334:AH334"/>
    <mergeCell ref="AG335:AH335"/>
    <mergeCell ref="AG336:AH336"/>
    <mergeCell ref="AI25:AJ25"/>
    <mergeCell ref="AI26:AJ26"/>
    <mergeCell ref="AI27:AJ27"/>
    <mergeCell ref="AI28:AJ28"/>
    <mergeCell ref="AI29:AJ29"/>
    <mergeCell ref="AI30:AJ30"/>
    <mergeCell ref="AI31:AJ31"/>
    <mergeCell ref="AI32:AJ32"/>
    <mergeCell ref="AI33:AJ33"/>
    <mergeCell ref="AI34:AJ34"/>
    <mergeCell ref="AI35:AJ35"/>
    <mergeCell ref="AI36:AJ36"/>
    <mergeCell ref="AI37:AJ37"/>
    <mergeCell ref="AI38:AJ38"/>
    <mergeCell ref="AI39:AJ39"/>
    <mergeCell ref="AI40:AJ40"/>
    <mergeCell ref="AI41:AJ41"/>
    <mergeCell ref="AI42:AJ42"/>
    <mergeCell ref="AI43:AJ43"/>
    <mergeCell ref="AI44:AJ44"/>
    <mergeCell ref="AI45:AJ45"/>
    <mergeCell ref="AI46:AJ46"/>
    <mergeCell ref="AI47:AJ47"/>
    <mergeCell ref="AG311:AH311"/>
    <mergeCell ref="AG312:AH312"/>
    <mergeCell ref="AG313:AH313"/>
    <mergeCell ref="AG314:AH314"/>
    <mergeCell ref="AG315:AH315"/>
    <mergeCell ref="AG316:AH316"/>
    <mergeCell ref="AG317:AH317"/>
    <mergeCell ref="AG318:AH318"/>
    <mergeCell ref="AG319:AH319"/>
    <mergeCell ref="AG320:AH320"/>
    <mergeCell ref="AG321:AH321"/>
    <mergeCell ref="AG322:AH322"/>
    <mergeCell ref="AG323:AH323"/>
    <mergeCell ref="AG324:AH324"/>
    <mergeCell ref="AG325:AH325"/>
    <mergeCell ref="AG326:AH326"/>
    <mergeCell ref="AG327:AH327"/>
    <mergeCell ref="AG294:AH294"/>
    <mergeCell ref="AG295:AH295"/>
    <mergeCell ref="AG296:AH296"/>
    <mergeCell ref="AG297:AH297"/>
    <mergeCell ref="AG298:AH298"/>
    <mergeCell ref="AG299:AH299"/>
    <mergeCell ref="AG300:AH300"/>
    <mergeCell ref="AG301:AH301"/>
    <mergeCell ref="AG302:AH302"/>
    <mergeCell ref="AG303:AH303"/>
    <mergeCell ref="AG304:AH304"/>
    <mergeCell ref="AG305:AH305"/>
    <mergeCell ref="AG306:AH306"/>
    <mergeCell ref="AG307:AH307"/>
    <mergeCell ref="AG308:AH308"/>
    <mergeCell ref="AG309:AH309"/>
    <mergeCell ref="AG310:AH310"/>
    <mergeCell ref="AG277:AH277"/>
    <mergeCell ref="AG278:AH278"/>
    <mergeCell ref="AG279:AH279"/>
    <mergeCell ref="AG280:AH280"/>
    <mergeCell ref="AG281:AH281"/>
    <mergeCell ref="AG282:AH282"/>
    <mergeCell ref="AG283:AH283"/>
    <mergeCell ref="AG284:AH284"/>
    <mergeCell ref="AG285:AH285"/>
    <mergeCell ref="AG286:AH286"/>
    <mergeCell ref="AG287:AH287"/>
    <mergeCell ref="AG288:AH288"/>
    <mergeCell ref="AG289:AH289"/>
    <mergeCell ref="AG290:AH290"/>
    <mergeCell ref="AG291:AH291"/>
    <mergeCell ref="AG292:AH292"/>
    <mergeCell ref="AG293:AH293"/>
    <mergeCell ref="AG260:AH260"/>
    <mergeCell ref="AG261:AH261"/>
    <mergeCell ref="AG262:AH262"/>
    <mergeCell ref="AG263:AH263"/>
    <mergeCell ref="AG264:AH264"/>
    <mergeCell ref="AG265:AH265"/>
    <mergeCell ref="AG266:AH266"/>
    <mergeCell ref="AG267:AH267"/>
    <mergeCell ref="AG268:AH268"/>
    <mergeCell ref="AG269:AH269"/>
    <mergeCell ref="AG270:AH270"/>
    <mergeCell ref="AG271:AH271"/>
    <mergeCell ref="AG272:AH272"/>
    <mergeCell ref="AG273:AH273"/>
    <mergeCell ref="AG274:AH274"/>
    <mergeCell ref="AG275:AH275"/>
    <mergeCell ref="AG276:AH276"/>
    <mergeCell ref="AG243:AH243"/>
    <mergeCell ref="AG244:AH244"/>
    <mergeCell ref="AG245:AH245"/>
    <mergeCell ref="AG246:AH246"/>
    <mergeCell ref="AG247:AH247"/>
    <mergeCell ref="AG248:AH248"/>
    <mergeCell ref="AG249:AH249"/>
    <mergeCell ref="AG250:AH250"/>
    <mergeCell ref="AG251:AH251"/>
    <mergeCell ref="AG252:AH252"/>
    <mergeCell ref="AG253:AH253"/>
    <mergeCell ref="AG254:AH254"/>
    <mergeCell ref="AG255:AH255"/>
    <mergeCell ref="AG256:AH256"/>
    <mergeCell ref="AG257:AH257"/>
    <mergeCell ref="AG258:AH258"/>
    <mergeCell ref="AG259:AH259"/>
    <mergeCell ref="AG226:AH226"/>
    <mergeCell ref="AG227:AH227"/>
    <mergeCell ref="AG228:AH228"/>
    <mergeCell ref="AG229:AH229"/>
    <mergeCell ref="AG230:AH230"/>
    <mergeCell ref="AG231:AH231"/>
    <mergeCell ref="AG232:AH232"/>
    <mergeCell ref="AG233:AH233"/>
    <mergeCell ref="AG234:AH234"/>
    <mergeCell ref="AG235:AH235"/>
    <mergeCell ref="AG236:AH236"/>
    <mergeCell ref="AG237:AH237"/>
    <mergeCell ref="AG238:AH238"/>
    <mergeCell ref="AG239:AH239"/>
    <mergeCell ref="AG240:AH240"/>
    <mergeCell ref="AG241:AH241"/>
    <mergeCell ref="AG242:AH242"/>
    <mergeCell ref="AG209:AH209"/>
    <mergeCell ref="AG210:AH210"/>
    <mergeCell ref="AG211:AH211"/>
    <mergeCell ref="AG212:AH212"/>
    <mergeCell ref="AG213:AH213"/>
    <mergeCell ref="AG214:AH214"/>
    <mergeCell ref="AG215:AH215"/>
    <mergeCell ref="AG216:AH216"/>
    <mergeCell ref="AG217:AH217"/>
    <mergeCell ref="AG218:AH218"/>
    <mergeCell ref="AG219:AH219"/>
    <mergeCell ref="AG220:AH220"/>
    <mergeCell ref="AG221:AH221"/>
    <mergeCell ref="AG222:AH222"/>
    <mergeCell ref="AG223:AH223"/>
    <mergeCell ref="AG224:AH224"/>
    <mergeCell ref="AG225:AH225"/>
    <mergeCell ref="AG192:AH192"/>
    <mergeCell ref="AG193:AH193"/>
    <mergeCell ref="AG194:AH194"/>
    <mergeCell ref="AG195:AH195"/>
    <mergeCell ref="AG196:AH196"/>
    <mergeCell ref="AG197:AH197"/>
    <mergeCell ref="AG198:AH198"/>
    <mergeCell ref="AG199:AH199"/>
    <mergeCell ref="AG200:AH200"/>
    <mergeCell ref="AG201:AH201"/>
    <mergeCell ref="AG202:AH202"/>
    <mergeCell ref="AG203:AH203"/>
    <mergeCell ref="AG204:AH204"/>
    <mergeCell ref="AG205:AH205"/>
    <mergeCell ref="AG206:AH206"/>
    <mergeCell ref="AG207:AH207"/>
    <mergeCell ref="AG208:AH208"/>
    <mergeCell ref="AG175:AH175"/>
    <mergeCell ref="AG176:AH176"/>
    <mergeCell ref="AG177:AH177"/>
    <mergeCell ref="AG178:AH178"/>
    <mergeCell ref="AG179:AH179"/>
    <mergeCell ref="AG180:AH180"/>
    <mergeCell ref="AG181:AH181"/>
    <mergeCell ref="AG182:AH182"/>
    <mergeCell ref="AG183:AH183"/>
    <mergeCell ref="AG184:AH184"/>
    <mergeCell ref="AG185:AH185"/>
    <mergeCell ref="AG186:AH186"/>
    <mergeCell ref="AG187:AH187"/>
    <mergeCell ref="AG188:AH188"/>
    <mergeCell ref="AG189:AH189"/>
    <mergeCell ref="AG190:AH190"/>
    <mergeCell ref="AG191:AH191"/>
    <mergeCell ref="AG158:AH158"/>
    <mergeCell ref="AG159:AH159"/>
    <mergeCell ref="AG160:AH160"/>
    <mergeCell ref="AG161:AH161"/>
    <mergeCell ref="AG162:AH162"/>
    <mergeCell ref="AG163:AH163"/>
    <mergeCell ref="AG164:AH164"/>
    <mergeCell ref="AG165:AH165"/>
    <mergeCell ref="AG166:AH166"/>
    <mergeCell ref="AG167:AH167"/>
    <mergeCell ref="AG168:AH168"/>
    <mergeCell ref="AG169:AH169"/>
    <mergeCell ref="AG170:AH170"/>
    <mergeCell ref="AG171:AH171"/>
    <mergeCell ref="AG172:AH172"/>
    <mergeCell ref="AG173:AH173"/>
    <mergeCell ref="AG174:AH174"/>
    <mergeCell ref="AG141:AH141"/>
    <mergeCell ref="AG142:AH142"/>
    <mergeCell ref="AG143:AH143"/>
    <mergeCell ref="AG144:AH144"/>
    <mergeCell ref="AG145:AH145"/>
    <mergeCell ref="AG146:AH146"/>
    <mergeCell ref="AG147:AH147"/>
    <mergeCell ref="AG148:AH148"/>
    <mergeCell ref="AG149:AH149"/>
    <mergeCell ref="AG150:AH150"/>
    <mergeCell ref="AG151:AH151"/>
    <mergeCell ref="AG152:AH152"/>
    <mergeCell ref="AG153:AH153"/>
    <mergeCell ref="AG154:AH154"/>
    <mergeCell ref="AG155:AH155"/>
    <mergeCell ref="AG156:AH156"/>
    <mergeCell ref="AG157:AH157"/>
    <mergeCell ref="AG124:AH124"/>
    <mergeCell ref="AG125:AH125"/>
    <mergeCell ref="AG126:AH126"/>
    <mergeCell ref="AG127:AH127"/>
    <mergeCell ref="AG128:AH128"/>
    <mergeCell ref="AG129:AH129"/>
    <mergeCell ref="AG130:AH130"/>
    <mergeCell ref="AG131:AH131"/>
    <mergeCell ref="AG132:AH132"/>
    <mergeCell ref="AG133:AH133"/>
    <mergeCell ref="AG134:AH134"/>
    <mergeCell ref="AG135:AH135"/>
    <mergeCell ref="AG136:AH136"/>
    <mergeCell ref="AG137:AH137"/>
    <mergeCell ref="AG138:AH138"/>
    <mergeCell ref="AG139:AH139"/>
    <mergeCell ref="AG140:AH140"/>
    <mergeCell ref="AG107:AH107"/>
    <mergeCell ref="AG108:AH108"/>
    <mergeCell ref="AG109:AH109"/>
    <mergeCell ref="AG110:AH110"/>
    <mergeCell ref="AG111:AH111"/>
    <mergeCell ref="AG112:AH112"/>
    <mergeCell ref="AG113:AH113"/>
    <mergeCell ref="AG114:AH114"/>
    <mergeCell ref="AG115:AH115"/>
    <mergeCell ref="AG116:AH116"/>
    <mergeCell ref="AG117:AH117"/>
    <mergeCell ref="AG118:AH118"/>
    <mergeCell ref="AG119:AH119"/>
    <mergeCell ref="AG120:AH120"/>
    <mergeCell ref="AG121:AH121"/>
    <mergeCell ref="AG122:AH122"/>
    <mergeCell ref="AG123:AH123"/>
    <mergeCell ref="AG90:AH90"/>
    <mergeCell ref="AG91:AH91"/>
    <mergeCell ref="AG92:AH92"/>
    <mergeCell ref="AG93:AH93"/>
    <mergeCell ref="AG94:AH94"/>
    <mergeCell ref="AG95:AH95"/>
    <mergeCell ref="AG96:AH96"/>
    <mergeCell ref="AG97:AH97"/>
    <mergeCell ref="AG98:AH98"/>
    <mergeCell ref="AG99:AH99"/>
    <mergeCell ref="AG100:AH100"/>
    <mergeCell ref="AG101:AH101"/>
    <mergeCell ref="AG102:AH102"/>
    <mergeCell ref="AG103:AH103"/>
    <mergeCell ref="AG104:AH104"/>
    <mergeCell ref="AG105:AH105"/>
    <mergeCell ref="AG106:AH106"/>
    <mergeCell ref="AG73:AH73"/>
    <mergeCell ref="AG74:AH74"/>
    <mergeCell ref="AG75:AH75"/>
    <mergeCell ref="AG76:AH76"/>
    <mergeCell ref="AG77:AH77"/>
    <mergeCell ref="AG78:AH78"/>
    <mergeCell ref="AG79:AH79"/>
    <mergeCell ref="AG80:AH80"/>
    <mergeCell ref="AG81:AH81"/>
    <mergeCell ref="AG82:AH82"/>
    <mergeCell ref="AG83:AH83"/>
    <mergeCell ref="AG84:AH84"/>
    <mergeCell ref="AG85:AH85"/>
    <mergeCell ref="AG86:AH86"/>
    <mergeCell ref="AG87:AH87"/>
    <mergeCell ref="AG88:AH88"/>
    <mergeCell ref="AG89:AH89"/>
    <mergeCell ref="AG56:AH56"/>
    <mergeCell ref="AG57:AH57"/>
    <mergeCell ref="AG58:AH58"/>
    <mergeCell ref="AG59:AH59"/>
    <mergeCell ref="AG60:AH60"/>
    <mergeCell ref="AG61:AH61"/>
    <mergeCell ref="AG62:AH62"/>
    <mergeCell ref="AG63:AH63"/>
    <mergeCell ref="AG64:AH64"/>
    <mergeCell ref="AG65:AH65"/>
    <mergeCell ref="AG66:AH66"/>
    <mergeCell ref="AG67:AH67"/>
    <mergeCell ref="AG68:AH68"/>
    <mergeCell ref="AG69:AH69"/>
    <mergeCell ref="AG70:AH70"/>
    <mergeCell ref="AG71:AH71"/>
    <mergeCell ref="AG72:AH72"/>
    <mergeCell ref="AE336:AF336"/>
    <mergeCell ref="AG25:AH25"/>
    <mergeCell ref="AG26:AH26"/>
    <mergeCell ref="AG27:AH27"/>
    <mergeCell ref="AG28:AH28"/>
    <mergeCell ref="AG29:AH29"/>
    <mergeCell ref="AG30:AH30"/>
    <mergeCell ref="AG31:AH31"/>
    <mergeCell ref="AG32:AH32"/>
    <mergeCell ref="AG33:AH33"/>
    <mergeCell ref="AG34:AH34"/>
    <mergeCell ref="AG35:AH35"/>
    <mergeCell ref="AG36:AH36"/>
    <mergeCell ref="AG37:AH37"/>
    <mergeCell ref="AG38:AH38"/>
    <mergeCell ref="AG39:AH39"/>
    <mergeCell ref="AG40:AH40"/>
    <mergeCell ref="AG41:AH41"/>
    <mergeCell ref="AG42:AH42"/>
    <mergeCell ref="AG43:AH43"/>
    <mergeCell ref="AG44:AH44"/>
    <mergeCell ref="AG45:AH45"/>
    <mergeCell ref="AG46:AH46"/>
    <mergeCell ref="AG47:AH47"/>
    <mergeCell ref="AG48:AH48"/>
    <mergeCell ref="AG49:AH49"/>
    <mergeCell ref="AG50:AH50"/>
    <mergeCell ref="AG51:AH51"/>
    <mergeCell ref="AG52:AH52"/>
    <mergeCell ref="AG53:AH53"/>
    <mergeCell ref="AG54:AH54"/>
    <mergeCell ref="AG55:AH55"/>
    <mergeCell ref="AE319:AF319"/>
    <mergeCell ref="AE320:AF320"/>
    <mergeCell ref="AE321:AF321"/>
    <mergeCell ref="AE322:AF322"/>
    <mergeCell ref="AE323:AF323"/>
    <mergeCell ref="AE324:AF324"/>
    <mergeCell ref="AE325:AF325"/>
    <mergeCell ref="AE326:AF326"/>
    <mergeCell ref="AE327:AF327"/>
    <mergeCell ref="AE328:AF328"/>
    <mergeCell ref="AE329:AF329"/>
    <mergeCell ref="AE330:AF330"/>
    <mergeCell ref="AE331:AF331"/>
    <mergeCell ref="AE332:AF332"/>
    <mergeCell ref="AE333:AF333"/>
    <mergeCell ref="AE334:AF334"/>
    <mergeCell ref="AE335:AF335"/>
    <mergeCell ref="AE302:AF302"/>
    <mergeCell ref="AE303:AF303"/>
    <mergeCell ref="AE304:AF304"/>
    <mergeCell ref="AE305:AF305"/>
    <mergeCell ref="AE306:AF306"/>
    <mergeCell ref="AE307:AF307"/>
    <mergeCell ref="AE308:AF308"/>
    <mergeCell ref="AE309:AF309"/>
    <mergeCell ref="AE310:AF310"/>
    <mergeCell ref="AE311:AF311"/>
    <mergeCell ref="AE312:AF312"/>
    <mergeCell ref="AE313:AF313"/>
    <mergeCell ref="AE314:AF314"/>
    <mergeCell ref="AE315:AF315"/>
    <mergeCell ref="AE316:AF316"/>
    <mergeCell ref="AE317:AF317"/>
    <mergeCell ref="AE318:AF318"/>
    <mergeCell ref="AE285:AF285"/>
    <mergeCell ref="AE286:AF286"/>
    <mergeCell ref="AE287:AF287"/>
    <mergeCell ref="AE288:AF288"/>
    <mergeCell ref="AE289:AF289"/>
    <mergeCell ref="AE290:AF290"/>
    <mergeCell ref="AE291:AF291"/>
    <mergeCell ref="AE292:AF292"/>
    <mergeCell ref="AE293:AF293"/>
    <mergeCell ref="AE294:AF294"/>
    <mergeCell ref="AE295:AF295"/>
    <mergeCell ref="AE296:AF296"/>
    <mergeCell ref="AE297:AF297"/>
    <mergeCell ref="AE298:AF298"/>
    <mergeCell ref="AE299:AF299"/>
    <mergeCell ref="AE300:AF300"/>
    <mergeCell ref="AE301:AF301"/>
    <mergeCell ref="AE268:AF268"/>
    <mergeCell ref="AE269:AF269"/>
    <mergeCell ref="AE270:AF270"/>
    <mergeCell ref="AE271:AF271"/>
    <mergeCell ref="AE272:AF272"/>
    <mergeCell ref="AE273:AF273"/>
    <mergeCell ref="AE274:AF274"/>
    <mergeCell ref="AE275:AF275"/>
    <mergeCell ref="AE276:AF276"/>
    <mergeCell ref="AE277:AF277"/>
    <mergeCell ref="AE278:AF278"/>
    <mergeCell ref="AE279:AF279"/>
    <mergeCell ref="AE280:AF280"/>
    <mergeCell ref="AE281:AF281"/>
    <mergeCell ref="AE282:AF282"/>
    <mergeCell ref="AE283:AF283"/>
    <mergeCell ref="AE284:AF284"/>
    <mergeCell ref="AE251:AF251"/>
    <mergeCell ref="AE252:AF252"/>
    <mergeCell ref="AE253:AF253"/>
    <mergeCell ref="AE254:AF254"/>
    <mergeCell ref="AE255:AF255"/>
    <mergeCell ref="AE256:AF256"/>
    <mergeCell ref="AE257:AF257"/>
    <mergeCell ref="AE258:AF258"/>
    <mergeCell ref="AE259:AF259"/>
    <mergeCell ref="AE260:AF260"/>
    <mergeCell ref="AE261:AF261"/>
    <mergeCell ref="AE262:AF262"/>
    <mergeCell ref="AE263:AF263"/>
    <mergeCell ref="AE264:AF264"/>
    <mergeCell ref="AE265:AF265"/>
    <mergeCell ref="AE266:AF266"/>
    <mergeCell ref="AE267:AF267"/>
    <mergeCell ref="AE234:AF234"/>
    <mergeCell ref="AE235:AF235"/>
    <mergeCell ref="AE236:AF236"/>
    <mergeCell ref="AE237:AF237"/>
    <mergeCell ref="AE238:AF238"/>
    <mergeCell ref="AE239:AF239"/>
    <mergeCell ref="AE240:AF240"/>
    <mergeCell ref="AE241:AF241"/>
    <mergeCell ref="AE242:AF242"/>
    <mergeCell ref="AE243:AF243"/>
    <mergeCell ref="AE244:AF244"/>
    <mergeCell ref="AE245:AF245"/>
    <mergeCell ref="AE246:AF246"/>
    <mergeCell ref="AE247:AF247"/>
    <mergeCell ref="AE248:AF248"/>
    <mergeCell ref="AE249:AF249"/>
    <mergeCell ref="AE250:AF250"/>
    <mergeCell ref="AE217:AF217"/>
    <mergeCell ref="AE218:AF218"/>
    <mergeCell ref="AE219:AF219"/>
    <mergeCell ref="AE220:AF220"/>
    <mergeCell ref="AE221:AF221"/>
    <mergeCell ref="AE222:AF222"/>
    <mergeCell ref="AE223:AF223"/>
    <mergeCell ref="AE224:AF224"/>
    <mergeCell ref="AE225:AF225"/>
    <mergeCell ref="AE226:AF226"/>
    <mergeCell ref="AE227:AF227"/>
    <mergeCell ref="AE228:AF228"/>
    <mergeCell ref="AE229:AF229"/>
    <mergeCell ref="AE230:AF230"/>
    <mergeCell ref="AE231:AF231"/>
    <mergeCell ref="AE232:AF232"/>
    <mergeCell ref="AE233:AF233"/>
    <mergeCell ref="AE200:AF200"/>
    <mergeCell ref="AE201:AF201"/>
    <mergeCell ref="AE202:AF202"/>
    <mergeCell ref="AE203:AF203"/>
    <mergeCell ref="AE204:AF204"/>
    <mergeCell ref="AE205:AF205"/>
    <mergeCell ref="AE206:AF206"/>
    <mergeCell ref="AE207:AF207"/>
    <mergeCell ref="AE208:AF208"/>
    <mergeCell ref="AE209:AF209"/>
    <mergeCell ref="AE210:AF210"/>
    <mergeCell ref="AE211:AF211"/>
    <mergeCell ref="AE212:AF212"/>
    <mergeCell ref="AE213:AF213"/>
    <mergeCell ref="AE214:AF214"/>
    <mergeCell ref="AE215:AF215"/>
    <mergeCell ref="AE216:AF216"/>
    <mergeCell ref="AE183:AF183"/>
    <mergeCell ref="AE184:AF184"/>
    <mergeCell ref="AE185:AF185"/>
    <mergeCell ref="AE186:AF186"/>
    <mergeCell ref="AE187:AF187"/>
    <mergeCell ref="AE188:AF188"/>
    <mergeCell ref="AE189:AF189"/>
    <mergeCell ref="AE190:AF190"/>
    <mergeCell ref="AE191:AF191"/>
    <mergeCell ref="AE192:AF192"/>
    <mergeCell ref="AE193:AF193"/>
    <mergeCell ref="AE194:AF194"/>
    <mergeCell ref="AE195:AF195"/>
    <mergeCell ref="AE196:AF196"/>
    <mergeCell ref="AE197:AF197"/>
    <mergeCell ref="AE198:AF198"/>
    <mergeCell ref="AE199:AF199"/>
    <mergeCell ref="AE166:AF166"/>
    <mergeCell ref="AE167:AF167"/>
    <mergeCell ref="AE168:AF168"/>
    <mergeCell ref="AE169:AF169"/>
    <mergeCell ref="AE170:AF170"/>
    <mergeCell ref="AE171:AF171"/>
    <mergeCell ref="AE172:AF172"/>
    <mergeCell ref="AE173:AF173"/>
    <mergeCell ref="AE174:AF174"/>
    <mergeCell ref="AE175:AF175"/>
    <mergeCell ref="AE176:AF176"/>
    <mergeCell ref="AE177:AF177"/>
    <mergeCell ref="AE178:AF178"/>
    <mergeCell ref="AE179:AF179"/>
    <mergeCell ref="AE180:AF180"/>
    <mergeCell ref="AE181:AF181"/>
    <mergeCell ref="AE182:AF182"/>
    <mergeCell ref="AE149:AF149"/>
    <mergeCell ref="AE150:AF150"/>
    <mergeCell ref="AE151:AF151"/>
    <mergeCell ref="AE152:AF152"/>
    <mergeCell ref="AE153:AF153"/>
    <mergeCell ref="AE154:AF154"/>
    <mergeCell ref="AE155:AF155"/>
    <mergeCell ref="AE156:AF156"/>
    <mergeCell ref="AE157:AF157"/>
    <mergeCell ref="AE158:AF158"/>
    <mergeCell ref="AE159:AF159"/>
    <mergeCell ref="AE160:AF160"/>
    <mergeCell ref="AE161:AF161"/>
    <mergeCell ref="AE162:AF162"/>
    <mergeCell ref="AE163:AF163"/>
    <mergeCell ref="AE164:AF164"/>
    <mergeCell ref="AE165:AF165"/>
    <mergeCell ref="AE132:AF132"/>
    <mergeCell ref="AE133:AF133"/>
    <mergeCell ref="AE134:AF134"/>
    <mergeCell ref="AE135:AF135"/>
    <mergeCell ref="AE136:AF136"/>
    <mergeCell ref="AE137:AF137"/>
    <mergeCell ref="AE138:AF138"/>
    <mergeCell ref="AE139:AF139"/>
    <mergeCell ref="AE140:AF140"/>
    <mergeCell ref="AE141:AF141"/>
    <mergeCell ref="AE142:AF142"/>
    <mergeCell ref="AE143:AF143"/>
    <mergeCell ref="AE144:AF144"/>
    <mergeCell ref="AE145:AF145"/>
    <mergeCell ref="AE146:AF146"/>
    <mergeCell ref="AE147:AF147"/>
    <mergeCell ref="AE148:AF148"/>
    <mergeCell ref="AE115:AF115"/>
    <mergeCell ref="AE116:AF116"/>
    <mergeCell ref="AE117:AF117"/>
    <mergeCell ref="AE118:AF118"/>
    <mergeCell ref="AE119:AF119"/>
    <mergeCell ref="AE120:AF120"/>
    <mergeCell ref="AE121:AF121"/>
    <mergeCell ref="AE122:AF122"/>
    <mergeCell ref="AE123:AF123"/>
    <mergeCell ref="AE124:AF124"/>
    <mergeCell ref="AE125:AF125"/>
    <mergeCell ref="AE126:AF126"/>
    <mergeCell ref="AE127:AF127"/>
    <mergeCell ref="AE128:AF128"/>
    <mergeCell ref="AE129:AF129"/>
    <mergeCell ref="AE130:AF130"/>
    <mergeCell ref="AE131:AF131"/>
    <mergeCell ref="AE98:AF98"/>
    <mergeCell ref="AE99:AF99"/>
    <mergeCell ref="AE100:AF100"/>
    <mergeCell ref="AE101:AF101"/>
    <mergeCell ref="AE102:AF102"/>
    <mergeCell ref="AE103:AF103"/>
    <mergeCell ref="AE104:AF104"/>
    <mergeCell ref="AE105:AF105"/>
    <mergeCell ref="AE106:AF106"/>
    <mergeCell ref="AE107:AF107"/>
    <mergeCell ref="AE108:AF108"/>
    <mergeCell ref="AE109:AF109"/>
    <mergeCell ref="AE110:AF110"/>
    <mergeCell ref="AE111:AF111"/>
    <mergeCell ref="AE112:AF112"/>
    <mergeCell ref="AE113:AF113"/>
    <mergeCell ref="AE114:AF114"/>
    <mergeCell ref="AE81:AF81"/>
    <mergeCell ref="AE82:AF82"/>
    <mergeCell ref="AE83:AF83"/>
    <mergeCell ref="AE84:AF84"/>
    <mergeCell ref="AE85:AF85"/>
    <mergeCell ref="AE86:AF86"/>
    <mergeCell ref="AE87:AF87"/>
    <mergeCell ref="AE88:AF88"/>
    <mergeCell ref="AE89:AF89"/>
    <mergeCell ref="AE90:AF90"/>
    <mergeCell ref="AE91:AF91"/>
    <mergeCell ref="AE92:AF92"/>
    <mergeCell ref="AE93:AF93"/>
    <mergeCell ref="AE94:AF94"/>
    <mergeCell ref="AE95:AF95"/>
    <mergeCell ref="AE96:AF96"/>
    <mergeCell ref="AE97:AF97"/>
    <mergeCell ref="AE64:AF64"/>
    <mergeCell ref="AE65:AF65"/>
    <mergeCell ref="AE66:AF66"/>
    <mergeCell ref="AE67:AF67"/>
    <mergeCell ref="AE68:AF68"/>
    <mergeCell ref="AE69:AF69"/>
    <mergeCell ref="AE70:AF70"/>
    <mergeCell ref="AE71:AF71"/>
    <mergeCell ref="AE72:AF72"/>
    <mergeCell ref="AE73:AF73"/>
    <mergeCell ref="AE74:AF74"/>
    <mergeCell ref="AE75:AF75"/>
    <mergeCell ref="AE76:AF76"/>
    <mergeCell ref="AE77:AF77"/>
    <mergeCell ref="AE78:AF78"/>
    <mergeCell ref="AE79:AF79"/>
    <mergeCell ref="AE80:AF80"/>
    <mergeCell ref="AE47:AF47"/>
    <mergeCell ref="AE48:AF48"/>
    <mergeCell ref="AE49:AF49"/>
    <mergeCell ref="AE50:AF50"/>
    <mergeCell ref="AE51:AF51"/>
    <mergeCell ref="AE52:AF52"/>
    <mergeCell ref="AE53:AF53"/>
    <mergeCell ref="AE54:AF54"/>
    <mergeCell ref="AE55:AF55"/>
    <mergeCell ref="AE56:AF56"/>
    <mergeCell ref="AE57:AF57"/>
    <mergeCell ref="AE58:AF58"/>
    <mergeCell ref="AE59:AF59"/>
    <mergeCell ref="AE60:AF60"/>
    <mergeCell ref="AE61:AF61"/>
    <mergeCell ref="AE62:AF62"/>
    <mergeCell ref="AE63:AF63"/>
    <mergeCell ref="AC327:AD327"/>
    <mergeCell ref="AC328:AD328"/>
    <mergeCell ref="AC329:AD329"/>
    <mergeCell ref="AC330:AD330"/>
    <mergeCell ref="AC331:AD331"/>
    <mergeCell ref="AC332:AD332"/>
    <mergeCell ref="AC333:AD333"/>
    <mergeCell ref="AC334:AD334"/>
    <mergeCell ref="AC335:AD335"/>
    <mergeCell ref="AC336:AD336"/>
    <mergeCell ref="AE25:AF25"/>
    <mergeCell ref="AE26:AF26"/>
    <mergeCell ref="AE27:AF27"/>
    <mergeCell ref="AE28:AF28"/>
    <mergeCell ref="AE29:AF29"/>
    <mergeCell ref="AE30:AF30"/>
    <mergeCell ref="AE31:AF31"/>
    <mergeCell ref="AE32:AF32"/>
    <mergeCell ref="AE33:AF33"/>
    <mergeCell ref="AE34:AF34"/>
    <mergeCell ref="AE35:AF35"/>
    <mergeCell ref="AE36:AF36"/>
    <mergeCell ref="AE37:AF37"/>
    <mergeCell ref="AE38:AF38"/>
    <mergeCell ref="AE39:AF39"/>
    <mergeCell ref="AE40:AF40"/>
    <mergeCell ref="AE41:AF41"/>
    <mergeCell ref="AE42:AF42"/>
    <mergeCell ref="AE43:AF43"/>
    <mergeCell ref="AE44:AF44"/>
    <mergeCell ref="AE45:AF45"/>
    <mergeCell ref="AE46:AF46"/>
    <mergeCell ref="AC310:AD310"/>
    <mergeCell ref="AC311:AD311"/>
    <mergeCell ref="AC312:AD312"/>
    <mergeCell ref="AC313:AD313"/>
    <mergeCell ref="AC314:AD314"/>
    <mergeCell ref="AC315:AD315"/>
    <mergeCell ref="AC316:AD316"/>
    <mergeCell ref="AC317:AD317"/>
    <mergeCell ref="AC318:AD318"/>
    <mergeCell ref="AC319:AD319"/>
    <mergeCell ref="AC320:AD320"/>
    <mergeCell ref="AC321:AD321"/>
    <mergeCell ref="AC322:AD322"/>
    <mergeCell ref="AC323:AD323"/>
    <mergeCell ref="AC324:AD324"/>
    <mergeCell ref="AC325:AD325"/>
    <mergeCell ref="AC326:AD326"/>
    <mergeCell ref="AC293:AD293"/>
    <mergeCell ref="AC294:AD294"/>
    <mergeCell ref="AC295:AD295"/>
    <mergeCell ref="AC296:AD296"/>
    <mergeCell ref="AC297:AD297"/>
    <mergeCell ref="AC298:AD298"/>
    <mergeCell ref="AC299:AD299"/>
    <mergeCell ref="AC300:AD300"/>
    <mergeCell ref="AC301:AD301"/>
    <mergeCell ref="AC302:AD302"/>
    <mergeCell ref="AC303:AD303"/>
    <mergeCell ref="AC304:AD304"/>
    <mergeCell ref="AC305:AD305"/>
    <mergeCell ref="AC306:AD306"/>
    <mergeCell ref="AC307:AD307"/>
    <mergeCell ref="AC308:AD308"/>
    <mergeCell ref="AC309:AD309"/>
    <mergeCell ref="AC276:AD276"/>
    <mergeCell ref="AC277:AD277"/>
    <mergeCell ref="AC278:AD278"/>
    <mergeCell ref="AC279:AD279"/>
    <mergeCell ref="AC280:AD280"/>
    <mergeCell ref="AC281:AD281"/>
    <mergeCell ref="AC282:AD282"/>
    <mergeCell ref="AC283:AD283"/>
    <mergeCell ref="AC284:AD284"/>
    <mergeCell ref="AC285:AD285"/>
    <mergeCell ref="AC286:AD286"/>
    <mergeCell ref="AC287:AD287"/>
    <mergeCell ref="AC288:AD288"/>
    <mergeCell ref="AC289:AD289"/>
    <mergeCell ref="AC290:AD290"/>
    <mergeCell ref="AC291:AD291"/>
    <mergeCell ref="AC292:AD292"/>
    <mergeCell ref="AC259:AD259"/>
    <mergeCell ref="AC260:AD260"/>
    <mergeCell ref="AC261:AD261"/>
    <mergeCell ref="AC262:AD262"/>
    <mergeCell ref="AC263:AD263"/>
    <mergeCell ref="AC264:AD264"/>
    <mergeCell ref="AC265:AD265"/>
    <mergeCell ref="AC266:AD266"/>
    <mergeCell ref="AC267:AD267"/>
    <mergeCell ref="AC268:AD268"/>
    <mergeCell ref="AC269:AD269"/>
    <mergeCell ref="AC270:AD270"/>
    <mergeCell ref="AC271:AD271"/>
    <mergeCell ref="AC272:AD272"/>
    <mergeCell ref="AC273:AD273"/>
    <mergeCell ref="AC274:AD274"/>
    <mergeCell ref="AC275:AD275"/>
    <mergeCell ref="AC242:AD242"/>
    <mergeCell ref="AC243:AD243"/>
    <mergeCell ref="AC244:AD244"/>
    <mergeCell ref="AC245:AD245"/>
    <mergeCell ref="AC246:AD246"/>
    <mergeCell ref="AC247:AD247"/>
    <mergeCell ref="AC248:AD248"/>
    <mergeCell ref="AC249:AD249"/>
    <mergeCell ref="AC250:AD250"/>
    <mergeCell ref="AC251:AD251"/>
    <mergeCell ref="AC252:AD252"/>
    <mergeCell ref="AC253:AD253"/>
    <mergeCell ref="AC254:AD254"/>
    <mergeCell ref="AC255:AD255"/>
    <mergeCell ref="AC256:AD256"/>
    <mergeCell ref="AC257:AD257"/>
    <mergeCell ref="AC258:AD258"/>
    <mergeCell ref="AC225:AD225"/>
    <mergeCell ref="AC226:AD226"/>
    <mergeCell ref="AC227:AD227"/>
    <mergeCell ref="AC228:AD228"/>
    <mergeCell ref="AC229:AD229"/>
    <mergeCell ref="AC230:AD230"/>
    <mergeCell ref="AC231:AD231"/>
    <mergeCell ref="AC232:AD232"/>
    <mergeCell ref="AC233:AD233"/>
    <mergeCell ref="AC234:AD234"/>
    <mergeCell ref="AC235:AD235"/>
    <mergeCell ref="AC236:AD236"/>
    <mergeCell ref="AC237:AD237"/>
    <mergeCell ref="AC238:AD238"/>
    <mergeCell ref="AC239:AD239"/>
    <mergeCell ref="AC240:AD240"/>
    <mergeCell ref="AC241:AD241"/>
    <mergeCell ref="AC208:AD208"/>
    <mergeCell ref="AC209:AD209"/>
    <mergeCell ref="AC210:AD210"/>
    <mergeCell ref="AC211:AD211"/>
    <mergeCell ref="AC212:AD212"/>
    <mergeCell ref="AC213:AD213"/>
    <mergeCell ref="AC214:AD214"/>
    <mergeCell ref="AC215:AD215"/>
    <mergeCell ref="AC216:AD216"/>
    <mergeCell ref="AC217:AD217"/>
    <mergeCell ref="AC218:AD218"/>
    <mergeCell ref="AC219:AD219"/>
    <mergeCell ref="AC220:AD220"/>
    <mergeCell ref="AC221:AD221"/>
    <mergeCell ref="AC222:AD222"/>
    <mergeCell ref="AC223:AD223"/>
    <mergeCell ref="AC224:AD224"/>
    <mergeCell ref="AC191:AD191"/>
    <mergeCell ref="AC192:AD192"/>
    <mergeCell ref="AC193:AD193"/>
    <mergeCell ref="AC194:AD194"/>
    <mergeCell ref="AC195:AD195"/>
    <mergeCell ref="AC196:AD196"/>
    <mergeCell ref="AC197:AD197"/>
    <mergeCell ref="AC198:AD198"/>
    <mergeCell ref="AC199:AD199"/>
    <mergeCell ref="AC200:AD200"/>
    <mergeCell ref="AC201:AD201"/>
    <mergeCell ref="AC202:AD202"/>
    <mergeCell ref="AC203:AD203"/>
    <mergeCell ref="AC204:AD204"/>
    <mergeCell ref="AC205:AD205"/>
    <mergeCell ref="AC206:AD206"/>
    <mergeCell ref="AC207:AD207"/>
    <mergeCell ref="AC174:AD174"/>
    <mergeCell ref="AC175:AD175"/>
    <mergeCell ref="AC176:AD176"/>
    <mergeCell ref="AC177:AD177"/>
    <mergeCell ref="AC178:AD178"/>
    <mergeCell ref="AC179:AD179"/>
    <mergeCell ref="AC180:AD180"/>
    <mergeCell ref="AC181:AD181"/>
    <mergeCell ref="AC182:AD182"/>
    <mergeCell ref="AC183:AD183"/>
    <mergeCell ref="AC184:AD184"/>
    <mergeCell ref="AC185:AD185"/>
    <mergeCell ref="AC186:AD186"/>
    <mergeCell ref="AC187:AD187"/>
    <mergeCell ref="AC188:AD188"/>
    <mergeCell ref="AC189:AD189"/>
    <mergeCell ref="AC190:AD190"/>
    <mergeCell ref="AC157:AD157"/>
    <mergeCell ref="AC158:AD158"/>
    <mergeCell ref="AC159:AD159"/>
    <mergeCell ref="AC160:AD160"/>
    <mergeCell ref="AC161:AD161"/>
    <mergeCell ref="AC162:AD162"/>
    <mergeCell ref="AC163:AD163"/>
    <mergeCell ref="AC164:AD164"/>
    <mergeCell ref="AC165:AD165"/>
    <mergeCell ref="AC166:AD166"/>
    <mergeCell ref="AC167:AD167"/>
    <mergeCell ref="AC168:AD168"/>
    <mergeCell ref="AC169:AD169"/>
    <mergeCell ref="AC170:AD170"/>
    <mergeCell ref="AC171:AD171"/>
    <mergeCell ref="AC172:AD172"/>
    <mergeCell ref="AC173:AD173"/>
    <mergeCell ref="AC140:AD140"/>
    <mergeCell ref="AC141:AD141"/>
    <mergeCell ref="AC142:AD142"/>
    <mergeCell ref="AC143:AD143"/>
    <mergeCell ref="AC144:AD144"/>
    <mergeCell ref="AC145:AD145"/>
    <mergeCell ref="AC146:AD146"/>
    <mergeCell ref="AC147:AD147"/>
    <mergeCell ref="AC148:AD148"/>
    <mergeCell ref="AC149:AD149"/>
    <mergeCell ref="AC150:AD150"/>
    <mergeCell ref="AC151:AD151"/>
    <mergeCell ref="AC152:AD152"/>
    <mergeCell ref="AC153:AD153"/>
    <mergeCell ref="AC154:AD154"/>
    <mergeCell ref="AC155:AD155"/>
    <mergeCell ref="AC156:AD156"/>
    <mergeCell ref="AC123:AD123"/>
    <mergeCell ref="AC124:AD124"/>
    <mergeCell ref="AC125:AD125"/>
    <mergeCell ref="AC126:AD126"/>
    <mergeCell ref="AC127:AD127"/>
    <mergeCell ref="AC128:AD128"/>
    <mergeCell ref="AC129:AD129"/>
    <mergeCell ref="AC130:AD130"/>
    <mergeCell ref="AC131:AD131"/>
    <mergeCell ref="AC132:AD132"/>
    <mergeCell ref="AC133:AD133"/>
    <mergeCell ref="AC134:AD134"/>
    <mergeCell ref="AC135:AD135"/>
    <mergeCell ref="AC136:AD136"/>
    <mergeCell ref="AC137:AD137"/>
    <mergeCell ref="AC138:AD138"/>
    <mergeCell ref="AC139:AD139"/>
    <mergeCell ref="AC106:AD106"/>
    <mergeCell ref="AC107:AD107"/>
    <mergeCell ref="AC108:AD108"/>
    <mergeCell ref="AC109:AD109"/>
    <mergeCell ref="AC110:AD110"/>
    <mergeCell ref="AC111:AD111"/>
    <mergeCell ref="AC112:AD112"/>
    <mergeCell ref="AC113:AD113"/>
    <mergeCell ref="AC114:AD114"/>
    <mergeCell ref="AC115:AD115"/>
    <mergeCell ref="AC116:AD116"/>
    <mergeCell ref="AC117:AD117"/>
    <mergeCell ref="AC118:AD118"/>
    <mergeCell ref="AC119:AD119"/>
    <mergeCell ref="AC120:AD120"/>
    <mergeCell ref="AC121:AD121"/>
    <mergeCell ref="AC122:AD122"/>
    <mergeCell ref="AC89:AD89"/>
    <mergeCell ref="AC90:AD90"/>
    <mergeCell ref="AC91:AD91"/>
    <mergeCell ref="AC92:AD92"/>
    <mergeCell ref="AC93:AD93"/>
    <mergeCell ref="AC94:AD94"/>
    <mergeCell ref="AC95:AD95"/>
    <mergeCell ref="AC96:AD96"/>
    <mergeCell ref="AC97:AD97"/>
    <mergeCell ref="AC98:AD98"/>
    <mergeCell ref="AC99:AD99"/>
    <mergeCell ref="AC100:AD100"/>
    <mergeCell ref="AC101:AD101"/>
    <mergeCell ref="AC102:AD102"/>
    <mergeCell ref="AC103:AD103"/>
    <mergeCell ref="AC104:AD104"/>
    <mergeCell ref="AC105:AD105"/>
    <mergeCell ref="AC72:AD72"/>
    <mergeCell ref="AC73:AD73"/>
    <mergeCell ref="AC74:AD74"/>
    <mergeCell ref="AC75:AD75"/>
    <mergeCell ref="AC76:AD76"/>
    <mergeCell ref="AC77:AD77"/>
    <mergeCell ref="AC78:AD78"/>
    <mergeCell ref="AC79:AD79"/>
    <mergeCell ref="AC80:AD80"/>
    <mergeCell ref="AC81:AD81"/>
    <mergeCell ref="AC82:AD82"/>
    <mergeCell ref="AC83:AD83"/>
    <mergeCell ref="AC84:AD84"/>
    <mergeCell ref="AC85:AD85"/>
    <mergeCell ref="AC86:AD86"/>
    <mergeCell ref="AC87:AD87"/>
    <mergeCell ref="AC88:AD88"/>
    <mergeCell ref="AC55:AD55"/>
    <mergeCell ref="AC56:AD56"/>
    <mergeCell ref="AC57:AD57"/>
    <mergeCell ref="AC58:AD58"/>
    <mergeCell ref="AC59:AD59"/>
    <mergeCell ref="AC60:AD60"/>
    <mergeCell ref="AC61:AD61"/>
    <mergeCell ref="AC62:AD62"/>
    <mergeCell ref="AC63:AD63"/>
    <mergeCell ref="AC64:AD64"/>
    <mergeCell ref="AC65:AD65"/>
    <mergeCell ref="AC66:AD66"/>
    <mergeCell ref="AC67:AD67"/>
    <mergeCell ref="AC68:AD68"/>
    <mergeCell ref="AC69:AD69"/>
    <mergeCell ref="AC70:AD70"/>
    <mergeCell ref="AC71:AD71"/>
    <mergeCell ref="AA335:AB335"/>
    <mergeCell ref="AA336:AB336"/>
    <mergeCell ref="AC25:AD25"/>
    <mergeCell ref="AC26:AD26"/>
    <mergeCell ref="AC27:AD27"/>
    <mergeCell ref="AC28:AD28"/>
    <mergeCell ref="AC29:AD29"/>
    <mergeCell ref="AC30:AD30"/>
    <mergeCell ref="AC31:AD31"/>
    <mergeCell ref="AC32:AD32"/>
    <mergeCell ref="AC33:AD33"/>
    <mergeCell ref="AC34:AD34"/>
    <mergeCell ref="AC35:AD35"/>
    <mergeCell ref="AC36:AD36"/>
    <mergeCell ref="AC37:AD37"/>
    <mergeCell ref="AC38:AD38"/>
    <mergeCell ref="AC39:AD39"/>
    <mergeCell ref="AC40:AD40"/>
    <mergeCell ref="AC41:AD41"/>
    <mergeCell ref="AC42:AD42"/>
    <mergeCell ref="AC43:AD43"/>
    <mergeCell ref="AC44:AD44"/>
    <mergeCell ref="AC45:AD45"/>
    <mergeCell ref="AC46:AD46"/>
    <mergeCell ref="AC47:AD47"/>
    <mergeCell ref="AC48:AD48"/>
    <mergeCell ref="AC49:AD49"/>
    <mergeCell ref="AC50:AD50"/>
    <mergeCell ref="AC51:AD51"/>
    <mergeCell ref="AC52:AD52"/>
    <mergeCell ref="AC53:AD53"/>
    <mergeCell ref="AC54:AD54"/>
    <mergeCell ref="AA318:AB318"/>
    <mergeCell ref="AA319:AB319"/>
    <mergeCell ref="AA320:AB320"/>
    <mergeCell ref="AA321:AB321"/>
    <mergeCell ref="AA322:AB322"/>
    <mergeCell ref="AA323:AB323"/>
    <mergeCell ref="AA324:AB324"/>
    <mergeCell ref="AA325:AB325"/>
    <mergeCell ref="AA326:AB326"/>
    <mergeCell ref="AA327:AB327"/>
    <mergeCell ref="AA328:AB328"/>
    <mergeCell ref="AA329:AB329"/>
    <mergeCell ref="AA330:AB330"/>
    <mergeCell ref="AA331:AB331"/>
    <mergeCell ref="AA332:AB332"/>
    <mergeCell ref="AA333:AB333"/>
    <mergeCell ref="AA334:AB334"/>
    <mergeCell ref="AA301:AB301"/>
    <mergeCell ref="AA302:AB302"/>
    <mergeCell ref="AA303:AB303"/>
    <mergeCell ref="AA304:AB304"/>
    <mergeCell ref="AA305:AB305"/>
    <mergeCell ref="AA306:AB306"/>
    <mergeCell ref="AA307:AB307"/>
    <mergeCell ref="AA308:AB308"/>
    <mergeCell ref="AA309:AB309"/>
    <mergeCell ref="AA310:AB310"/>
    <mergeCell ref="AA311:AB311"/>
    <mergeCell ref="AA312:AB312"/>
    <mergeCell ref="AA313:AB313"/>
    <mergeCell ref="AA314:AB314"/>
    <mergeCell ref="AA315:AB315"/>
    <mergeCell ref="AA316:AB316"/>
    <mergeCell ref="AA317:AB317"/>
    <mergeCell ref="AA284:AB284"/>
    <mergeCell ref="AA285:AB285"/>
    <mergeCell ref="AA286:AB286"/>
    <mergeCell ref="AA287:AB287"/>
    <mergeCell ref="AA288:AB288"/>
    <mergeCell ref="AA289:AB289"/>
    <mergeCell ref="AA290:AB290"/>
    <mergeCell ref="AA291:AB291"/>
    <mergeCell ref="AA292:AB292"/>
    <mergeCell ref="AA293:AB293"/>
    <mergeCell ref="AA294:AB294"/>
    <mergeCell ref="AA295:AB295"/>
    <mergeCell ref="AA296:AB296"/>
    <mergeCell ref="AA297:AB297"/>
    <mergeCell ref="AA298:AB298"/>
    <mergeCell ref="AA299:AB299"/>
    <mergeCell ref="AA300:AB300"/>
    <mergeCell ref="AA267:AB267"/>
    <mergeCell ref="AA268:AB268"/>
    <mergeCell ref="AA269:AB269"/>
    <mergeCell ref="AA270:AB270"/>
    <mergeCell ref="AA271:AB271"/>
    <mergeCell ref="AA272:AB272"/>
    <mergeCell ref="AA273:AB273"/>
    <mergeCell ref="AA274:AB274"/>
    <mergeCell ref="AA275:AB275"/>
    <mergeCell ref="AA276:AB276"/>
    <mergeCell ref="AA277:AB277"/>
    <mergeCell ref="AA278:AB278"/>
    <mergeCell ref="AA279:AB279"/>
    <mergeCell ref="AA280:AB280"/>
    <mergeCell ref="AA281:AB281"/>
    <mergeCell ref="AA282:AB282"/>
    <mergeCell ref="AA283:AB283"/>
    <mergeCell ref="AA250:AB250"/>
    <mergeCell ref="AA251:AB251"/>
    <mergeCell ref="AA252:AB252"/>
    <mergeCell ref="AA253:AB253"/>
    <mergeCell ref="AA254:AB254"/>
    <mergeCell ref="AA255:AB255"/>
    <mergeCell ref="AA256:AB256"/>
    <mergeCell ref="AA257:AB257"/>
    <mergeCell ref="AA258:AB258"/>
    <mergeCell ref="AA259:AB259"/>
    <mergeCell ref="AA260:AB260"/>
    <mergeCell ref="AA261:AB261"/>
    <mergeCell ref="AA262:AB262"/>
    <mergeCell ref="AA263:AB263"/>
    <mergeCell ref="AA264:AB264"/>
    <mergeCell ref="AA265:AB265"/>
    <mergeCell ref="AA266:AB266"/>
    <mergeCell ref="AA233:AB233"/>
    <mergeCell ref="AA234:AB234"/>
    <mergeCell ref="AA235:AB235"/>
    <mergeCell ref="AA236:AB236"/>
    <mergeCell ref="AA237:AB237"/>
    <mergeCell ref="AA238:AB238"/>
    <mergeCell ref="AA239:AB239"/>
    <mergeCell ref="AA240:AB240"/>
    <mergeCell ref="AA241:AB241"/>
    <mergeCell ref="AA242:AB242"/>
    <mergeCell ref="AA243:AB243"/>
    <mergeCell ref="AA244:AB244"/>
    <mergeCell ref="AA245:AB245"/>
    <mergeCell ref="AA246:AB246"/>
    <mergeCell ref="AA247:AB247"/>
    <mergeCell ref="AA248:AB248"/>
    <mergeCell ref="AA249:AB249"/>
    <mergeCell ref="AA216:AB216"/>
    <mergeCell ref="AA217:AB217"/>
    <mergeCell ref="AA218:AB218"/>
    <mergeCell ref="AA219:AB219"/>
    <mergeCell ref="AA220:AB220"/>
    <mergeCell ref="AA221:AB221"/>
    <mergeCell ref="AA222:AB222"/>
    <mergeCell ref="AA223:AB223"/>
    <mergeCell ref="AA224:AB224"/>
    <mergeCell ref="AA225:AB225"/>
    <mergeCell ref="AA226:AB226"/>
    <mergeCell ref="AA227:AB227"/>
    <mergeCell ref="AA228:AB228"/>
    <mergeCell ref="AA229:AB229"/>
    <mergeCell ref="AA230:AB230"/>
    <mergeCell ref="AA231:AB231"/>
    <mergeCell ref="AA232:AB232"/>
    <mergeCell ref="AA199:AB199"/>
    <mergeCell ref="AA200:AB200"/>
    <mergeCell ref="AA201:AB201"/>
    <mergeCell ref="AA202:AB202"/>
    <mergeCell ref="AA203:AB203"/>
    <mergeCell ref="AA204:AB204"/>
    <mergeCell ref="AA205:AB205"/>
    <mergeCell ref="AA206:AB206"/>
    <mergeCell ref="AA207:AB207"/>
    <mergeCell ref="AA208:AB208"/>
    <mergeCell ref="AA209:AB209"/>
    <mergeCell ref="AA210:AB210"/>
    <mergeCell ref="AA211:AB211"/>
    <mergeCell ref="AA212:AB212"/>
    <mergeCell ref="AA213:AB213"/>
    <mergeCell ref="AA214:AB214"/>
    <mergeCell ref="AA215:AB215"/>
    <mergeCell ref="AA182:AB182"/>
    <mergeCell ref="AA183:AB183"/>
    <mergeCell ref="AA184:AB184"/>
    <mergeCell ref="AA185:AB185"/>
    <mergeCell ref="AA186:AB186"/>
    <mergeCell ref="AA187:AB187"/>
    <mergeCell ref="AA188:AB188"/>
    <mergeCell ref="AA189:AB189"/>
    <mergeCell ref="AA190:AB190"/>
    <mergeCell ref="AA191:AB191"/>
    <mergeCell ref="AA192:AB192"/>
    <mergeCell ref="AA193:AB193"/>
    <mergeCell ref="AA194:AB194"/>
    <mergeCell ref="AA195:AB195"/>
    <mergeCell ref="AA196:AB196"/>
    <mergeCell ref="AA197:AB197"/>
    <mergeCell ref="AA198:AB198"/>
    <mergeCell ref="AA165:AB165"/>
    <mergeCell ref="AA166:AB166"/>
    <mergeCell ref="AA167:AB167"/>
    <mergeCell ref="AA168:AB168"/>
    <mergeCell ref="AA169:AB169"/>
    <mergeCell ref="AA170:AB170"/>
    <mergeCell ref="AA171:AB171"/>
    <mergeCell ref="AA172:AB172"/>
    <mergeCell ref="AA173:AB173"/>
    <mergeCell ref="AA174:AB174"/>
    <mergeCell ref="AA175:AB175"/>
    <mergeCell ref="AA176:AB176"/>
    <mergeCell ref="AA177:AB177"/>
    <mergeCell ref="AA178:AB178"/>
    <mergeCell ref="AA179:AB179"/>
    <mergeCell ref="AA180:AB180"/>
    <mergeCell ref="AA181:AB181"/>
    <mergeCell ref="AA148:AB148"/>
    <mergeCell ref="AA149:AB149"/>
    <mergeCell ref="AA150:AB150"/>
    <mergeCell ref="AA151:AB151"/>
    <mergeCell ref="AA152:AB152"/>
    <mergeCell ref="AA153:AB153"/>
    <mergeCell ref="AA154:AB154"/>
    <mergeCell ref="AA155:AB155"/>
    <mergeCell ref="AA156:AB156"/>
    <mergeCell ref="AA157:AB157"/>
    <mergeCell ref="AA158:AB158"/>
    <mergeCell ref="AA159:AB159"/>
    <mergeCell ref="AA160:AB160"/>
    <mergeCell ref="AA161:AB161"/>
    <mergeCell ref="AA162:AB162"/>
    <mergeCell ref="AA163:AB163"/>
    <mergeCell ref="AA164:AB164"/>
    <mergeCell ref="AA131:AB131"/>
    <mergeCell ref="AA132:AB132"/>
    <mergeCell ref="AA133:AB133"/>
    <mergeCell ref="AA134:AB134"/>
    <mergeCell ref="AA135:AB135"/>
    <mergeCell ref="AA136:AB136"/>
    <mergeCell ref="AA137:AB137"/>
    <mergeCell ref="AA138:AB138"/>
    <mergeCell ref="AA139:AB139"/>
    <mergeCell ref="AA140:AB140"/>
    <mergeCell ref="AA141:AB141"/>
    <mergeCell ref="AA142:AB142"/>
    <mergeCell ref="AA143:AB143"/>
    <mergeCell ref="AA144:AB144"/>
    <mergeCell ref="AA145:AB145"/>
    <mergeCell ref="AA146:AB146"/>
    <mergeCell ref="AA147:AB147"/>
    <mergeCell ref="AA114:AB114"/>
    <mergeCell ref="AA115:AB115"/>
    <mergeCell ref="AA116:AB116"/>
    <mergeCell ref="AA117:AB117"/>
    <mergeCell ref="AA118:AB118"/>
    <mergeCell ref="AA119:AB119"/>
    <mergeCell ref="AA120:AB120"/>
    <mergeCell ref="AA121:AB121"/>
    <mergeCell ref="AA122:AB122"/>
    <mergeCell ref="AA123:AB123"/>
    <mergeCell ref="AA124:AB124"/>
    <mergeCell ref="AA125:AB125"/>
    <mergeCell ref="AA126:AB126"/>
    <mergeCell ref="AA127:AB127"/>
    <mergeCell ref="AA128:AB128"/>
    <mergeCell ref="AA129:AB129"/>
    <mergeCell ref="AA130:AB130"/>
    <mergeCell ref="AA97:AB97"/>
    <mergeCell ref="AA98:AB98"/>
    <mergeCell ref="AA99:AB99"/>
    <mergeCell ref="AA100:AB100"/>
    <mergeCell ref="AA101:AB101"/>
    <mergeCell ref="AA102:AB102"/>
    <mergeCell ref="AA103:AB103"/>
    <mergeCell ref="AA104:AB104"/>
    <mergeCell ref="AA105:AB105"/>
    <mergeCell ref="AA106:AB106"/>
    <mergeCell ref="AA107:AB107"/>
    <mergeCell ref="AA108:AB108"/>
    <mergeCell ref="AA109:AB109"/>
    <mergeCell ref="AA110:AB110"/>
    <mergeCell ref="AA111:AB111"/>
    <mergeCell ref="AA112:AB112"/>
    <mergeCell ref="AA113:AB113"/>
    <mergeCell ref="AA80:AB80"/>
    <mergeCell ref="AA81:AB81"/>
    <mergeCell ref="AA82:AB82"/>
    <mergeCell ref="AA83:AB83"/>
    <mergeCell ref="AA84:AB84"/>
    <mergeCell ref="AA85:AB85"/>
    <mergeCell ref="AA86:AB86"/>
    <mergeCell ref="AA87:AB87"/>
    <mergeCell ref="AA88:AB88"/>
    <mergeCell ref="AA89:AB89"/>
    <mergeCell ref="AA90:AB90"/>
    <mergeCell ref="AA91:AB91"/>
    <mergeCell ref="AA92:AB92"/>
    <mergeCell ref="AA93:AB93"/>
    <mergeCell ref="AA94:AB94"/>
    <mergeCell ref="AA95:AB95"/>
    <mergeCell ref="AA96:AB96"/>
    <mergeCell ref="AA63:AB63"/>
    <mergeCell ref="AA64:AB64"/>
    <mergeCell ref="AA65:AB65"/>
    <mergeCell ref="AA66:AB66"/>
    <mergeCell ref="AA67:AB67"/>
    <mergeCell ref="AA68:AB68"/>
    <mergeCell ref="AA69:AB69"/>
    <mergeCell ref="AA70:AB70"/>
    <mergeCell ref="AA71:AB71"/>
    <mergeCell ref="AA72:AB72"/>
    <mergeCell ref="AA73:AB73"/>
    <mergeCell ref="AA74:AB74"/>
    <mergeCell ref="AA75:AB75"/>
    <mergeCell ref="AA76:AB76"/>
    <mergeCell ref="AA77:AB77"/>
    <mergeCell ref="AA78:AB78"/>
    <mergeCell ref="AA79:AB79"/>
    <mergeCell ref="AA46:AB46"/>
    <mergeCell ref="AA47:AB47"/>
    <mergeCell ref="AA48:AB48"/>
    <mergeCell ref="AA49:AB49"/>
    <mergeCell ref="AA50:AB50"/>
    <mergeCell ref="AA51:AB51"/>
    <mergeCell ref="AA52:AB52"/>
    <mergeCell ref="AA53:AB53"/>
    <mergeCell ref="AA54:AB54"/>
    <mergeCell ref="AA55:AB55"/>
    <mergeCell ref="AA56:AB56"/>
    <mergeCell ref="AA57:AB57"/>
    <mergeCell ref="AA58:AB58"/>
    <mergeCell ref="AA59:AB59"/>
    <mergeCell ref="AA60:AB60"/>
    <mergeCell ref="AA61:AB61"/>
    <mergeCell ref="AA62:AB62"/>
    <mergeCell ref="U326:V326"/>
    <mergeCell ref="U327:V327"/>
    <mergeCell ref="U328:V328"/>
    <mergeCell ref="U329:V329"/>
    <mergeCell ref="U330:V330"/>
    <mergeCell ref="U331:V331"/>
    <mergeCell ref="U332:V332"/>
    <mergeCell ref="U333:V333"/>
    <mergeCell ref="U334:V334"/>
    <mergeCell ref="U335:V335"/>
    <mergeCell ref="U336:V336"/>
    <mergeCell ref="AA25:AB25"/>
    <mergeCell ref="AA26:AB26"/>
    <mergeCell ref="AA27:AB27"/>
    <mergeCell ref="AA28:AB28"/>
    <mergeCell ref="AA29:AB29"/>
    <mergeCell ref="AA30:AB30"/>
    <mergeCell ref="AA31:AB31"/>
    <mergeCell ref="AA32:AB32"/>
    <mergeCell ref="AA33:AB33"/>
    <mergeCell ref="AA34:AB34"/>
    <mergeCell ref="AA35:AB35"/>
    <mergeCell ref="AA36:AB36"/>
    <mergeCell ref="AA37:AB37"/>
    <mergeCell ref="AA38:AB38"/>
    <mergeCell ref="AA39:AB39"/>
    <mergeCell ref="AA40:AB40"/>
    <mergeCell ref="AA41:AB41"/>
    <mergeCell ref="AA42:AB42"/>
    <mergeCell ref="AA43:AB43"/>
    <mergeCell ref="AA44:AB44"/>
    <mergeCell ref="AA45:AB45"/>
    <mergeCell ref="U309:V309"/>
    <mergeCell ref="U310:V310"/>
    <mergeCell ref="U311:V311"/>
    <mergeCell ref="U312:V312"/>
    <mergeCell ref="U313:V313"/>
    <mergeCell ref="U314:V314"/>
    <mergeCell ref="U315:V315"/>
    <mergeCell ref="U316:V316"/>
    <mergeCell ref="U317:V317"/>
    <mergeCell ref="U318:V318"/>
    <mergeCell ref="U319:V319"/>
    <mergeCell ref="U320:V320"/>
    <mergeCell ref="U321:V321"/>
    <mergeCell ref="U322:V322"/>
    <mergeCell ref="U323:V323"/>
    <mergeCell ref="U324:V324"/>
    <mergeCell ref="U325:V325"/>
    <mergeCell ref="U292:V292"/>
    <mergeCell ref="U293:V293"/>
    <mergeCell ref="U294:V294"/>
    <mergeCell ref="U295:V295"/>
    <mergeCell ref="U296:V296"/>
    <mergeCell ref="U297:V297"/>
    <mergeCell ref="U298:V298"/>
    <mergeCell ref="U299:V299"/>
    <mergeCell ref="U300:V300"/>
    <mergeCell ref="U301:V301"/>
    <mergeCell ref="U302:V302"/>
    <mergeCell ref="U303:V303"/>
    <mergeCell ref="U304:V304"/>
    <mergeCell ref="U305:V305"/>
    <mergeCell ref="U306:V306"/>
    <mergeCell ref="U307:V307"/>
    <mergeCell ref="U308:V308"/>
    <mergeCell ref="U275:V275"/>
    <mergeCell ref="U276:V276"/>
    <mergeCell ref="U277:V277"/>
    <mergeCell ref="U278:V278"/>
    <mergeCell ref="U279:V279"/>
    <mergeCell ref="U280:V280"/>
    <mergeCell ref="U281:V281"/>
    <mergeCell ref="U282:V282"/>
    <mergeCell ref="U283:V283"/>
    <mergeCell ref="U284:V284"/>
    <mergeCell ref="U285:V285"/>
    <mergeCell ref="U286:V286"/>
    <mergeCell ref="U287:V287"/>
    <mergeCell ref="U288:V288"/>
    <mergeCell ref="U289:V289"/>
    <mergeCell ref="U290:V290"/>
    <mergeCell ref="U291:V291"/>
    <mergeCell ref="U258:V258"/>
    <mergeCell ref="U259:V259"/>
    <mergeCell ref="U260:V260"/>
    <mergeCell ref="U261:V261"/>
    <mergeCell ref="U262:V262"/>
    <mergeCell ref="U263:V263"/>
    <mergeCell ref="U264:V264"/>
    <mergeCell ref="U265:V265"/>
    <mergeCell ref="U266:V266"/>
    <mergeCell ref="U267:V267"/>
    <mergeCell ref="U268:V268"/>
    <mergeCell ref="U269:V269"/>
    <mergeCell ref="U270:V270"/>
    <mergeCell ref="U271:V271"/>
    <mergeCell ref="U272:V272"/>
    <mergeCell ref="U273:V273"/>
    <mergeCell ref="U274:V274"/>
    <mergeCell ref="U241:V241"/>
    <mergeCell ref="U242:V242"/>
    <mergeCell ref="U243:V243"/>
    <mergeCell ref="U244:V244"/>
    <mergeCell ref="U245:V245"/>
    <mergeCell ref="U246:V246"/>
    <mergeCell ref="U247:V247"/>
    <mergeCell ref="U248:V248"/>
    <mergeCell ref="U249:V249"/>
    <mergeCell ref="U250:V250"/>
    <mergeCell ref="U251:V251"/>
    <mergeCell ref="U252:V252"/>
    <mergeCell ref="U253:V253"/>
    <mergeCell ref="U254:V254"/>
    <mergeCell ref="U255:V255"/>
    <mergeCell ref="U256:V256"/>
    <mergeCell ref="U257:V257"/>
    <mergeCell ref="U224:V224"/>
    <mergeCell ref="U225:V225"/>
    <mergeCell ref="U226:V226"/>
    <mergeCell ref="U227:V227"/>
    <mergeCell ref="U228:V228"/>
    <mergeCell ref="U229:V229"/>
    <mergeCell ref="U230:V230"/>
    <mergeCell ref="U231:V231"/>
    <mergeCell ref="U232:V232"/>
    <mergeCell ref="U233:V233"/>
    <mergeCell ref="U234:V234"/>
    <mergeCell ref="U235:V235"/>
    <mergeCell ref="U236:V236"/>
    <mergeCell ref="U237:V237"/>
    <mergeCell ref="U238:V238"/>
    <mergeCell ref="U239:V239"/>
    <mergeCell ref="U240:V240"/>
    <mergeCell ref="U207:V207"/>
    <mergeCell ref="U208:V208"/>
    <mergeCell ref="U209:V209"/>
    <mergeCell ref="U210:V210"/>
    <mergeCell ref="U211:V211"/>
    <mergeCell ref="U212:V212"/>
    <mergeCell ref="U213:V213"/>
    <mergeCell ref="U214:V214"/>
    <mergeCell ref="U215:V215"/>
    <mergeCell ref="U216:V216"/>
    <mergeCell ref="U217:V217"/>
    <mergeCell ref="U218:V218"/>
    <mergeCell ref="U219:V219"/>
    <mergeCell ref="U220:V220"/>
    <mergeCell ref="U221:V221"/>
    <mergeCell ref="U222:V222"/>
    <mergeCell ref="U223:V223"/>
    <mergeCell ref="U190:V190"/>
    <mergeCell ref="U191:V191"/>
    <mergeCell ref="U192:V192"/>
    <mergeCell ref="U193:V193"/>
    <mergeCell ref="U194:V194"/>
    <mergeCell ref="U195:V195"/>
    <mergeCell ref="U196:V196"/>
    <mergeCell ref="U197:V197"/>
    <mergeCell ref="U198:V198"/>
    <mergeCell ref="U199:V199"/>
    <mergeCell ref="U200:V200"/>
    <mergeCell ref="U201:V201"/>
    <mergeCell ref="U202:V202"/>
    <mergeCell ref="U203:V203"/>
    <mergeCell ref="U204:V204"/>
    <mergeCell ref="U205:V205"/>
    <mergeCell ref="U206:V206"/>
    <mergeCell ref="U173:V173"/>
    <mergeCell ref="U174:V174"/>
    <mergeCell ref="U175:V175"/>
    <mergeCell ref="U176:V176"/>
    <mergeCell ref="U177:V177"/>
    <mergeCell ref="U178:V178"/>
    <mergeCell ref="U179:V179"/>
    <mergeCell ref="U180:V180"/>
    <mergeCell ref="U181:V181"/>
    <mergeCell ref="U182:V182"/>
    <mergeCell ref="U183:V183"/>
    <mergeCell ref="U184:V184"/>
    <mergeCell ref="U185:V185"/>
    <mergeCell ref="U186:V186"/>
    <mergeCell ref="U187:V187"/>
    <mergeCell ref="U188:V188"/>
    <mergeCell ref="U189:V189"/>
    <mergeCell ref="U156:V156"/>
    <mergeCell ref="U157:V157"/>
    <mergeCell ref="U158:V158"/>
    <mergeCell ref="U159:V159"/>
    <mergeCell ref="U160:V160"/>
    <mergeCell ref="U161:V161"/>
    <mergeCell ref="U162:V162"/>
    <mergeCell ref="U163:V163"/>
    <mergeCell ref="U164:V164"/>
    <mergeCell ref="U165:V165"/>
    <mergeCell ref="U166:V166"/>
    <mergeCell ref="U167:V167"/>
    <mergeCell ref="U168:V168"/>
    <mergeCell ref="U169:V169"/>
    <mergeCell ref="U170:V170"/>
    <mergeCell ref="U171:V171"/>
    <mergeCell ref="U172:V172"/>
    <mergeCell ref="U139:V139"/>
    <mergeCell ref="U140:V140"/>
    <mergeCell ref="U141:V141"/>
    <mergeCell ref="U142:V142"/>
    <mergeCell ref="U143:V143"/>
    <mergeCell ref="U144:V144"/>
    <mergeCell ref="U145:V145"/>
    <mergeCell ref="U146:V146"/>
    <mergeCell ref="U147:V147"/>
    <mergeCell ref="U148:V148"/>
    <mergeCell ref="U149:V149"/>
    <mergeCell ref="U150:V150"/>
    <mergeCell ref="U151:V151"/>
    <mergeCell ref="U152:V152"/>
    <mergeCell ref="U153:V153"/>
    <mergeCell ref="U154:V154"/>
    <mergeCell ref="U155:V155"/>
    <mergeCell ref="U122:V122"/>
    <mergeCell ref="U123:V123"/>
    <mergeCell ref="U124:V124"/>
    <mergeCell ref="U125:V125"/>
    <mergeCell ref="U126:V126"/>
    <mergeCell ref="U127:V127"/>
    <mergeCell ref="U128:V128"/>
    <mergeCell ref="U129:V129"/>
    <mergeCell ref="U130:V130"/>
    <mergeCell ref="U131:V131"/>
    <mergeCell ref="U132:V132"/>
    <mergeCell ref="U133:V133"/>
    <mergeCell ref="U134:V134"/>
    <mergeCell ref="U135:V135"/>
    <mergeCell ref="U136:V136"/>
    <mergeCell ref="U137:V137"/>
    <mergeCell ref="U138:V138"/>
    <mergeCell ref="U105:V105"/>
    <mergeCell ref="U106:V106"/>
    <mergeCell ref="U107:V107"/>
    <mergeCell ref="U108:V108"/>
    <mergeCell ref="U109:V109"/>
    <mergeCell ref="U110:V110"/>
    <mergeCell ref="U111:V111"/>
    <mergeCell ref="U112:V112"/>
    <mergeCell ref="U113:V113"/>
    <mergeCell ref="U114:V114"/>
    <mergeCell ref="U115:V115"/>
    <mergeCell ref="U116:V116"/>
    <mergeCell ref="U117:V117"/>
    <mergeCell ref="U118:V118"/>
    <mergeCell ref="U119:V119"/>
    <mergeCell ref="U120:V120"/>
    <mergeCell ref="U121:V121"/>
    <mergeCell ref="U88:V88"/>
    <mergeCell ref="U89:V89"/>
    <mergeCell ref="U90:V90"/>
    <mergeCell ref="U91:V91"/>
    <mergeCell ref="U92:V92"/>
    <mergeCell ref="U93:V93"/>
    <mergeCell ref="U94:V94"/>
    <mergeCell ref="U95:V95"/>
    <mergeCell ref="U96:V96"/>
    <mergeCell ref="U97:V97"/>
    <mergeCell ref="U98:V98"/>
    <mergeCell ref="U99:V99"/>
    <mergeCell ref="U100:V100"/>
    <mergeCell ref="U101:V101"/>
    <mergeCell ref="U102:V102"/>
    <mergeCell ref="U103:V103"/>
    <mergeCell ref="U104:V104"/>
    <mergeCell ref="U71:V71"/>
    <mergeCell ref="U72:V72"/>
    <mergeCell ref="U73:V73"/>
    <mergeCell ref="U74:V74"/>
    <mergeCell ref="U75:V75"/>
    <mergeCell ref="U76:V76"/>
    <mergeCell ref="U77:V77"/>
    <mergeCell ref="U78:V78"/>
    <mergeCell ref="U79:V79"/>
    <mergeCell ref="U80:V80"/>
    <mergeCell ref="U81:V81"/>
    <mergeCell ref="U82:V82"/>
    <mergeCell ref="U83:V83"/>
    <mergeCell ref="U84:V84"/>
    <mergeCell ref="U85:V85"/>
    <mergeCell ref="U86:V86"/>
    <mergeCell ref="U87:V87"/>
    <mergeCell ref="U54:V54"/>
    <mergeCell ref="U55:V55"/>
    <mergeCell ref="U56:V56"/>
    <mergeCell ref="U57:V57"/>
    <mergeCell ref="U58:V58"/>
    <mergeCell ref="U59:V59"/>
    <mergeCell ref="U60:V60"/>
    <mergeCell ref="U61:V61"/>
    <mergeCell ref="U62:V62"/>
    <mergeCell ref="U63:V63"/>
    <mergeCell ref="U64:V64"/>
    <mergeCell ref="U65:V65"/>
    <mergeCell ref="U66:V66"/>
    <mergeCell ref="U67:V67"/>
    <mergeCell ref="U68:V68"/>
    <mergeCell ref="U69:V69"/>
    <mergeCell ref="U70:V70"/>
    <mergeCell ref="S334:T334"/>
    <mergeCell ref="S335:T335"/>
    <mergeCell ref="S336:T336"/>
    <mergeCell ref="U25:V25"/>
    <mergeCell ref="U26:V26"/>
    <mergeCell ref="U27:V27"/>
    <mergeCell ref="U28:V28"/>
    <mergeCell ref="U29:V29"/>
    <mergeCell ref="U30:V30"/>
    <mergeCell ref="U31:V31"/>
    <mergeCell ref="U32:V32"/>
    <mergeCell ref="U33:V33"/>
    <mergeCell ref="U34:V34"/>
    <mergeCell ref="U35:V35"/>
    <mergeCell ref="U36:V36"/>
    <mergeCell ref="U37:V37"/>
    <mergeCell ref="U38:V38"/>
    <mergeCell ref="U39:V39"/>
    <mergeCell ref="U40:V40"/>
    <mergeCell ref="U41:V41"/>
    <mergeCell ref="U42:V42"/>
    <mergeCell ref="U43:V43"/>
    <mergeCell ref="U44:V44"/>
    <mergeCell ref="U45:V45"/>
    <mergeCell ref="U46:V46"/>
    <mergeCell ref="U47:V47"/>
    <mergeCell ref="U48:V48"/>
    <mergeCell ref="U49:V49"/>
    <mergeCell ref="U50:V50"/>
    <mergeCell ref="U51:V51"/>
    <mergeCell ref="U52:V52"/>
    <mergeCell ref="U53:V53"/>
    <mergeCell ref="S317:T317"/>
    <mergeCell ref="S318:T318"/>
    <mergeCell ref="S319:T319"/>
    <mergeCell ref="S320:T320"/>
    <mergeCell ref="S321:T321"/>
    <mergeCell ref="S322:T322"/>
    <mergeCell ref="S323:T323"/>
    <mergeCell ref="S324:T324"/>
    <mergeCell ref="S325:T325"/>
    <mergeCell ref="S326:T326"/>
    <mergeCell ref="S327:T327"/>
    <mergeCell ref="S328:T328"/>
    <mergeCell ref="S329:T329"/>
    <mergeCell ref="S330:T330"/>
    <mergeCell ref="S331:T331"/>
    <mergeCell ref="S332:T332"/>
    <mergeCell ref="S333:T333"/>
    <mergeCell ref="S300:T300"/>
    <mergeCell ref="S301:T301"/>
    <mergeCell ref="S302:T302"/>
    <mergeCell ref="S303:T303"/>
    <mergeCell ref="S304:T304"/>
    <mergeCell ref="S305:T305"/>
    <mergeCell ref="S306:T306"/>
    <mergeCell ref="S307:T307"/>
    <mergeCell ref="S308:T308"/>
    <mergeCell ref="S309:T309"/>
    <mergeCell ref="S310:T310"/>
    <mergeCell ref="S311:T311"/>
    <mergeCell ref="S312:T312"/>
    <mergeCell ref="S313:T313"/>
    <mergeCell ref="S314:T314"/>
    <mergeCell ref="S315:T315"/>
    <mergeCell ref="S316:T316"/>
    <mergeCell ref="S283:T283"/>
    <mergeCell ref="S284:T284"/>
    <mergeCell ref="S285:T285"/>
    <mergeCell ref="S286:T286"/>
    <mergeCell ref="S287:T287"/>
    <mergeCell ref="S288:T288"/>
    <mergeCell ref="S289:T289"/>
    <mergeCell ref="S290:T290"/>
    <mergeCell ref="S291:T291"/>
    <mergeCell ref="S292:T292"/>
    <mergeCell ref="S293:T293"/>
    <mergeCell ref="S294:T294"/>
    <mergeCell ref="S295:T295"/>
    <mergeCell ref="S296:T296"/>
    <mergeCell ref="S297:T297"/>
    <mergeCell ref="S298:T298"/>
    <mergeCell ref="S299:T299"/>
    <mergeCell ref="S266:T266"/>
    <mergeCell ref="S267:T267"/>
    <mergeCell ref="S268:T268"/>
    <mergeCell ref="S269:T269"/>
    <mergeCell ref="S270:T270"/>
    <mergeCell ref="S271:T271"/>
    <mergeCell ref="S272:T272"/>
    <mergeCell ref="S273:T273"/>
    <mergeCell ref="S274:T274"/>
    <mergeCell ref="S275:T275"/>
    <mergeCell ref="S276:T276"/>
    <mergeCell ref="S277:T277"/>
    <mergeCell ref="S278:T278"/>
    <mergeCell ref="S279:T279"/>
    <mergeCell ref="S280:T280"/>
    <mergeCell ref="S281:T281"/>
    <mergeCell ref="S282:T282"/>
    <mergeCell ref="S249:T249"/>
    <mergeCell ref="S250:T250"/>
    <mergeCell ref="S251:T251"/>
    <mergeCell ref="S252:T252"/>
    <mergeCell ref="S253:T253"/>
    <mergeCell ref="S254:T254"/>
    <mergeCell ref="S255:T255"/>
    <mergeCell ref="S256:T256"/>
    <mergeCell ref="S257:T257"/>
    <mergeCell ref="S258:T258"/>
    <mergeCell ref="S259:T259"/>
    <mergeCell ref="S260:T260"/>
    <mergeCell ref="S261:T261"/>
    <mergeCell ref="S262:T262"/>
    <mergeCell ref="S263:T263"/>
    <mergeCell ref="S264:T264"/>
    <mergeCell ref="S265:T265"/>
    <mergeCell ref="S232:T232"/>
    <mergeCell ref="S233:T233"/>
    <mergeCell ref="S234:T234"/>
    <mergeCell ref="S235:T235"/>
    <mergeCell ref="S236:T236"/>
    <mergeCell ref="S237:T237"/>
    <mergeCell ref="S238:T238"/>
    <mergeCell ref="S239:T239"/>
    <mergeCell ref="S240:T240"/>
    <mergeCell ref="S241:T241"/>
    <mergeCell ref="S242:T242"/>
    <mergeCell ref="S243:T243"/>
    <mergeCell ref="S244:T244"/>
    <mergeCell ref="S245:T245"/>
    <mergeCell ref="S246:T246"/>
    <mergeCell ref="S247:T247"/>
    <mergeCell ref="S248:T248"/>
    <mergeCell ref="S215:T215"/>
    <mergeCell ref="S216:T216"/>
    <mergeCell ref="S217:T217"/>
    <mergeCell ref="S218:T218"/>
    <mergeCell ref="S219:T219"/>
    <mergeCell ref="S220:T220"/>
    <mergeCell ref="S221:T221"/>
    <mergeCell ref="S222:T222"/>
    <mergeCell ref="S223:T223"/>
    <mergeCell ref="S224:T224"/>
    <mergeCell ref="S225:T225"/>
    <mergeCell ref="S226:T226"/>
    <mergeCell ref="S227:T227"/>
    <mergeCell ref="S228:T228"/>
    <mergeCell ref="S229:T229"/>
    <mergeCell ref="S230:T230"/>
    <mergeCell ref="S231:T231"/>
    <mergeCell ref="S198:T198"/>
    <mergeCell ref="S199:T199"/>
    <mergeCell ref="S200:T200"/>
    <mergeCell ref="S201:T201"/>
    <mergeCell ref="S202:T202"/>
    <mergeCell ref="S203:T203"/>
    <mergeCell ref="S204:T204"/>
    <mergeCell ref="S205:T205"/>
    <mergeCell ref="S206:T206"/>
    <mergeCell ref="S207:T207"/>
    <mergeCell ref="S208:T208"/>
    <mergeCell ref="S209:T209"/>
    <mergeCell ref="S210:T210"/>
    <mergeCell ref="S211:T211"/>
    <mergeCell ref="S212:T212"/>
    <mergeCell ref="S213:T213"/>
    <mergeCell ref="S214:T214"/>
    <mergeCell ref="S181:T181"/>
    <mergeCell ref="S182:T182"/>
    <mergeCell ref="S183:T183"/>
    <mergeCell ref="S184:T184"/>
    <mergeCell ref="S185:T185"/>
    <mergeCell ref="S186:T186"/>
    <mergeCell ref="S187:T187"/>
    <mergeCell ref="S188:T188"/>
    <mergeCell ref="S189:T189"/>
    <mergeCell ref="S190:T190"/>
    <mergeCell ref="S191:T191"/>
    <mergeCell ref="S192:T192"/>
    <mergeCell ref="S193:T193"/>
    <mergeCell ref="S194:T194"/>
    <mergeCell ref="S195:T195"/>
    <mergeCell ref="S196:T196"/>
    <mergeCell ref="S197:T197"/>
    <mergeCell ref="S164:T164"/>
    <mergeCell ref="S165:T165"/>
    <mergeCell ref="S166:T166"/>
    <mergeCell ref="S167:T167"/>
    <mergeCell ref="S168:T168"/>
    <mergeCell ref="S169:T169"/>
    <mergeCell ref="S170:T170"/>
    <mergeCell ref="S171:T171"/>
    <mergeCell ref="S172:T172"/>
    <mergeCell ref="S173:T173"/>
    <mergeCell ref="S174:T174"/>
    <mergeCell ref="S175:T175"/>
    <mergeCell ref="S176:T176"/>
    <mergeCell ref="S177:T177"/>
    <mergeCell ref="S178:T178"/>
    <mergeCell ref="S179:T179"/>
    <mergeCell ref="S180:T180"/>
    <mergeCell ref="S147:T147"/>
    <mergeCell ref="S148:T148"/>
    <mergeCell ref="S149:T149"/>
    <mergeCell ref="S150:T150"/>
    <mergeCell ref="S151:T151"/>
    <mergeCell ref="S152:T152"/>
    <mergeCell ref="S153:T153"/>
    <mergeCell ref="S154:T154"/>
    <mergeCell ref="S155:T155"/>
    <mergeCell ref="S156:T156"/>
    <mergeCell ref="S157:T157"/>
    <mergeCell ref="S158:T158"/>
    <mergeCell ref="S159:T159"/>
    <mergeCell ref="S160:T160"/>
    <mergeCell ref="S161:T161"/>
    <mergeCell ref="S162:T162"/>
    <mergeCell ref="S163:T163"/>
    <mergeCell ref="S130:T130"/>
    <mergeCell ref="S131:T131"/>
    <mergeCell ref="S132:T132"/>
    <mergeCell ref="S133:T133"/>
    <mergeCell ref="S134:T134"/>
    <mergeCell ref="S135:T135"/>
    <mergeCell ref="S136:T136"/>
    <mergeCell ref="S137:T137"/>
    <mergeCell ref="S138:T138"/>
    <mergeCell ref="S139:T139"/>
    <mergeCell ref="S140:T140"/>
    <mergeCell ref="S141:T141"/>
    <mergeCell ref="S142:T142"/>
    <mergeCell ref="S143:T143"/>
    <mergeCell ref="S144:T144"/>
    <mergeCell ref="S145:T145"/>
    <mergeCell ref="S146:T146"/>
    <mergeCell ref="S113:T113"/>
    <mergeCell ref="S114:T114"/>
    <mergeCell ref="S115:T115"/>
    <mergeCell ref="S116:T116"/>
    <mergeCell ref="S117:T117"/>
    <mergeCell ref="S118:T118"/>
    <mergeCell ref="S119:T119"/>
    <mergeCell ref="S120:T120"/>
    <mergeCell ref="S121:T121"/>
    <mergeCell ref="S122:T122"/>
    <mergeCell ref="S123:T123"/>
    <mergeCell ref="S124:T124"/>
    <mergeCell ref="S125:T125"/>
    <mergeCell ref="S126:T126"/>
    <mergeCell ref="S127:T127"/>
    <mergeCell ref="S128:T128"/>
    <mergeCell ref="S129:T129"/>
    <mergeCell ref="S96:T96"/>
    <mergeCell ref="S97:T97"/>
    <mergeCell ref="S98:T98"/>
    <mergeCell ref="S99:T99"/>
    <mergeCell ref="S100:T100"/>
    <mergeCell ref="S101:T101"/>
    <mergeCell ref="S102:T102"/>
    <mergeCell ref="S103:T103"/>
    <mergeCell ref="S104:T104"/>
    <mergeCell ref="S105:T105"/>
    <mergeCell ref="S106:T106"/>
    <mergeCell ref="S107:T107"/>
    <mergeCell ref="S108:T108"/>
    <mergeCell ref="S109:T109"/>
    <mergeCell ref="S110:T110"/>
    <mergeCell ref="S111:T111"/>
    <mergeCell ref="S112:T112"/>
    <mergeCell ref="S79:T79"/>
    <mergeCell ref="S80:T80"/>
    <mergeCell ref="S81:T81"/>
    <mergeCell ref="S82:T82"/>
    <mergeCell ref="S83:T83"/>
    <mergeCell ref="S84:T84"/>
    <mergeCell ref="S85:T85"/>
    <mergeCell ref="S86:T86"/>
    <mergeCell ref="S87:T87"/>
    <mergeCell ref="S88:T88"/>
    <mergeCell ref="S89:T89"/>
    <mergeCell ref="S90:T90"/>
    <mergeCell ref="S91:T91"/>
    <mergeCell ref="S92:T92"/>
    <mergeCell ref="S93:T93"/>
    <mergeCell ref="S94:T94"/>
    <mergeCell ref="S95:T95"/>
    <mergeCell ref="S62:T62"/>
    <mergeCell ref="S63:T63"/>
    <mergeCell ref="S64:T64"/>
    <mergeCell ref="S65:T65"/>
    <mergeCell ref="S66:T66"/>
    <mergeCell ref="S67:T67"/>
    <mergeCell ref="S68:T68"/>
    <mergeCell ref="S69:T69"/>
    <mergeCell ref="S70:T70"/>
    <mergeCell ref="S71:T71"/>
    <mergeCell ref="S72:T72"/>
    <mergeCell ref="S73:T73"/>
    <mergeCell ref="S74:T74"/>
    <mergeCell ref="S75:T75"/>
    <mergeCell ref="S76:T76"/>
    <mergeCell ref="S77:T77"/>
    <mergeCell ref="S78:T78"/>
    <mergeCell ref="S45:T45"/>
    <mergeCell ref="S46:T46"/>
    <mergeCell ref="S47:T47"/>
    <mergeCell ref="S48:T48"/>
    <mergeCell ref="S49:T49"/>
    <mergeCell ref="S50:T50"/>
    <mergeCell ref="S51:T51"/>
    <mergeCell ref="S52:T52"/>
    <mergeCell ref="S53:T53"/>
    <mergeCell ref="S54:T54"/>
    <mergeCell ref="S55:T55"/>
    <mergeCell ref="S56:T56"/>
    <mergeCell ref="S57:T57"/>
    <mergeCell ref="S58:T58"/>
    <mergeCell ref="S59:T59"/>
    <mergeCell ref="S60:T60"/>
    <mergeCell ref="S61:T61"/>
    <mergeCell ref="Q321:R321"/>
    <mergeCell ref="Q322:R322"/>
    <mergeCell ref="Q323:R323"/>
    <mergeCell ref="Q324:R324"/>
    <mergeCell ref="Q325:R325"/>
    <mergeCell ref="Q326:R326"/>
    <mergeCell ref="Q327:R327"/>
    <mergeCell ref="Q328:R328"/>
    <mergeCell ref="Q329:R329"/>
    <mergeCell ref="Q330:R330"/>
    <mergeCell ref="Q331:R331"/>
    <mergeCell ref="Q332:R332"/>
    <mergeCell ref="Q333:R333"/>
    <mergeCell ref="Q334:R334"/>
    <mergeCell ref="Q335:R335"/>
    <mergeCell ref="Q336:R336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S43:T43"/>
    <mergeCell ref="S44:T44"/>
    <mergeCell ref="Q304:R304"/>
    <mergeCell ref="Q305:R305"/>
    <mergeCell ref="Q306:R306"/>
    <mergeCell ref="Q307:R307"/>
    <mergeCell ref="Q308:R308"/>
    <mergeCell ref="Q309:R309"/>
    <mergeCell ref="Q310:R310"/>
    <mergeCell ref="Q311:R311"/>
    <mergeCell ref="Q312:R312"/>
    <mergeCell ref="Q313:R313"/>
    <mergeCell ref="Q314:R314"/>
    <mergeCell ref="Q315:R315"/>
    <mergeCell ref="Q316:R316"/>
    <mergeCell ref="Q317:R317"/>
    <mergeCell ref="Q318:R318"/>
    <mergeCell ref="Q319:R319"/>
    <mergeCell ref="Q320:R320"/>
    <mergeCell ref="Q287:R287"/>
    <mergeCell ref="Q288:R288"/>
    <mergeCell ref="Q289:R289"/>
    <mergeCell ref="Q290:R290"/>
    <mergeCell ref="Q291:R291"/>
    <mergeCell ref="Q292:R292"/>
    <mergeCell ref="Q293:R293"/>
    <mergeCell ref="Q294:R294"/>
    <mergeCell ref="Q295:R295"/>
    <mergeCell ref="Q296:R296"/>
    <mergeCell ref="Q297:R297"/>
    <mergeCell ref="Q298:R298"/>
    <mergeCell ref="Q299:R299"/>
    <mergeCell ref="Q300:R300"/>
    <mergeCell ref="Q301:R301"/>
    <mergeCell ref="Q302:R302"/>
    <mergeCell ref="Q303:R303"/>
    <mergeCell ref="Q270:R270"/>
    <mergeCell ref="Q271:R271"/>
    <mergeCell ref="Q272:R272"/>
    <mergeCell ref="Q273:R273"/>
    <mergeCell ref="Q274:R274"/>
    <mergeCell ref="Q275:R275"/>
    <mergeCell ref="Q276:R276"/>
    <mergeCell ref="Q277:R277"/>
    <mergeCell ref="Q278:R278"/>
    <mergeCell ref="Q279:R279"/>
    <mergeCell ref="Q280:R280"/>
    <mergeCell ref="Q281:R281"/>
    <mergeCell ref="Q282:R282"/>
    <mergeCell ref="Q283:R283"/>
    <mergeCell ref="Q284:R284"/>
    <mergeCell ref="Q285:R285"/>
    <mergeCell ref="Q286:R286"/>
    <mergeCell ref="Q253:R253"/>
    <mergeCell ref="Q254:R254"/>
    <mergeCell ref="Q255:R255"/>
    <mergeCell ref="Q256:R256"/>
    <mergeCell ref="Q257:R257"/>
    <mergeCell ref="Q258:R258"/>
    <mergeCell ref="Q259:R259"/>
    <mergeCell ref="Q260:R260"/>
    <mergeCell ref="Q261:R261"/>
    <mergeCell ref="Q262:R262"/>
    <mergeCell ref="Q263:R263"/>
    <mergeCell ref="Q264:R264"/>
    <mergeCell ref="Q265:R265"/>
    <mergeCell ref="Q266:R266"/>
    <mergeCell ref="Q267:R267"/>
    <mergeCell ref="Q268:R268"/>
    <mergeCell ref="Q269:R269"/>
    <mergeCell ref="Q236:R236"/>
    <mergeCell ref="Q237:R237"/>
    <mergeCell ref="Q238:R238"/>
    <mergeCell ref="Q239:R239"/>
    <mergeCell ref="Q240:R240"/>
    <mergeCell ref="Q241:R241"/>
    <mergeCell ref="Q242:R242"/>
    <mergeCell ref="Q243:R243"/>
    <mergeCell ref="Q244:R244"/>
    <mergeCell ref="Q245:R245"/>
    <mergeCell ref="Q246:R246"/>
    <mergeCell ref="Q247:R247"/>
    <mergeCell ref="Q248:R248"/>
    <mergeCell ref="Q249:R249"/>
    <mergeCell ref="Q250:R250"/>
    <mergeCell ref="Q251:R251"/>
    <mergeCell ref="Q252:R252"/>
    <mergeCell ref="Q219:R219"/>
    <mergeCell ref="Q220:R220"/>
    <mergeCell ref="Q221:R221"/>
    <mergeCell ref="Q222:R222"/>
    <mergeCell ref="Q223:R223"/>
    <mergeCell ref="Q224:R224"/>
    <mergeCell ref="Q225:R225"/>
    <mergeCell ref="Q226:R226"/>
    <mergeCell ref="Q227:R227"/>
    <mergeCell ref="Q228:R228"/>
    <mergeCell ref="Q229:R229"/>
    <mergeCell ref="Q230:R230"/>
    <mergeCell ref="Q231:R231"/>
    <mergeCell ref="Q232:R232"/>
    <mergeCell ref="Q233:R233"/>
    <mergeCell ref="Q234:R234"/>
    <mergeCell ref="Q235:R235"/>
    <mergeCell ref="Q202:R202"/>
    <mergeCell ref="Q203:R203"/>
    <mergeCell ref="Q204:R204"/>
    <mergeCell ref="Q205:R205"/>
    <mergeCell ref="Q206:R206"/>
    <mergeCell ref="Q207:R207"/>
    <mergeCell ref="Q208:R208"/>
    <mergeCell ref="Q209:R209"/>
    <mergeCell ref="Q210:R210"/>
    <mergeCell ref="Q211:R211"/>
    <mergeCell ref="Q212:R212"/>
    <mergeCell ref="Q213:R213"/>
    <mergeCell ref="Q214:R214"/>
    <mergeCell ref="Q215:R215"/>
    <mergeCell ref="Q216:R216"/>
    <mergeCell ref="Q217:R217"/>
    <mergeCell ref="Q218:R218"/>
    <mergeCell ref="Q185:R185"/>
    <mergeCell ref="Q186:R186"/>
    <mergeCell ref="Q187:R187"/>
    <mergeCell ref="Q188:R188"/>
    <mergeCell ref="Q189:R189"/>
    <mergeCell ref="Q190:R190"/>
    <mergeCell ref="Q191:R191"/>
    <mergeCell ref="Q192:R192"/>
    <mergeCell ref="Q193:R193"/>
    <mergeCell ref="Q194:R194"/>
    <mergeCell ref="Q195:R195"/>
    <mergeCell ref="Q196:R196"/>
    <mergeCell ref="Q197:R197"/>
    <mergeCell ref="Q198:R198"/>
    <mergeCell ref="Q199:R199"/>
    <mergeCell ref="Q200:R200"/>
    <mergeCell ref="Q201:R201"/>
    <mergeCell ref="Q168:R168"/>
    <mergeCell ref="Q169:R169"/>
    <mergeCell ref="Q170:R170"/>
    <mergeCell ref="Q171:R171"/>
    <mergeCell ref="Q172:R172"/>
    <mergeCell ref="Q173:R173"/>
    <mergeCell ref="Q174:R174"/>
    <mergeCell ref="Q175:R175"/>
    <mergeCell ref="Q176:R176"/>
    <mergeCell ref="Q177:R177"/>
    <mergeCell ref="Q178:R178"/>
    <mergeCell ref="Q179:R179"/>
    <mergeCell ref="Q180:R180"/>
    <mergeCell ref="Q181:R181"/>
    <mergeCell ref="Q182:R182"/>
    <mergeCell ref="Q183:R183"/>
    <mergeCell ref="Q184:R184"/>
    <mergeCell ref="Q151:R151"/>
    <mergeCell ref="Q152:R152"/>
    <mergeCell ref="Q153:R153"/>
    <mergeCell ref="Q154:R154"/>
    <mergeCell ref="Q155:R155"/>
    <mergeCell ref="Q156:R156"/>
    <mergeCell ref="Q157:R157"/>
    <mergeCell ref="Q158:R158"/>
    <mergeCell ref="Q159:R159"/>
    <mergeCell ref="Q160:R160"/>
    <mergeCell ref="Q161:R161"/>
    <mergeCell ref="Q162:R162"/>
    <mergeCell ref="Q163:R163"/>
    <mergeCell ref="Q164:R164"/>
    <mergeCell ref="Q165:R165"/>
    <mergeCell ref="Q166:R166"/>
    <mergeCell ref="Q167:R167"/>
    <mergeCell ref="Q134:R134"/>
    <mergeCell ref="Q135:R135"/>
    <mergeCell ref="Q136:R136"/>
    <mergeCell ref="Q137:R137"/>
    <mergeCell ref="Q138:R138"/>
    <mergeCell ref="Q139:R139"/>
    <mergeCell ref="Q140:R140"/>
    <mergeCell ref="Q141:R141"/>
    <mergeCell ref="Q142:R142"/>
    <mergeCell ref="Q143:R143"/>
    <mergeCell ref="Q144:R144"/>
    <mergeCell ref="Q145:R145"/>
    <mergeCell ref="Q146:R146"/>
    <mergeCell ref="Q147:R147"/>
    <mergeCell ref="Q148:R148"/>
    <mergeCell ref="Q149:R149"/>
    <mergeCell ref="Q150:R150"/>
    <mergeCell ref="Q117:R117"/>
    <mergeCell ref="Q118:R118"/>
    <mergeCell ref="Q119:R119"/>
    <mergeCell ref="Q120:R120"/>
    <mergeCell ref="Q121:R121"/>
    <mergeCell ref="Q122:R122"/>
    <mergeCell ref="Q123:R123"/>
    <mergeCell ref="Q124:R124"/>
    <mergeCell ref="Q125:R125"/>
    <mergeCell ref="Q126:R126"/>
    <mergeCell ref="Q127:R127"/>
    <mergeCell ref="Q128:R128"/>
    <mergeCell ref="Q129:R129"/>
    <mergeCell ref="Q130:R130"/>
    <mergeCell ref="Q131:R131"/>
    <mergeCell ref="Q132:R132"/>
    <mergeCell ref="Q133:R133"/>
    <mergeCell ref="Q100:R100"/>
    <mergeCell ref="Q101:R101"/>
    <mergeCell ref="Q102:R102"/>
    <mergeCell ref="Q103:R103"/>
    <mergeCell ref="Q104:R104"/>
    <mergeCell ref="Q105:R105"/>
    <mergeCell ref="Q106:R106"/>
    <mergeCell ref="Q107:R107"/>
    <mergeCell ref="Q108:R108"/>
    <mergeCell ref="Q109:R109"/>
    <mergeCell ref="Q110:R110"/>
    <mergeCell ref="Q111:R111"/>
    <mergeCell ref="Q112:R112"/>
    <mergeCell ref="Q113:R113"/>
    <mergeCell ref="Q114:R114"/>
    <mergeCell ref="Q115:R115"/>
    <mergeCell ref="Q116:R116"/>
    <mergeCell ref="Q83:R83"/>
    <mergeCell ref="Q84:R84"/>
    <mergeCell ref="Q85:R85"/>
    <mergeCell ref="Q86:R86"/>
    <mergeCell ref="Q87:R87"/>
    <mergeCell ref="Q88:R88"/>
    <mergeCell ref="Q89:R89"/>
    <mergeCell ref="Q90:R90"/>
    <mergeCell ref="Q91:R91"/>
    <mergeCell ref="Q92:R92"/>
    <mergeCell ref="Q93:R93"/>
    <mergeCell ref="Q94:R94"/>
    <mergeCell ref="Q95:R95"/>
    <mergeCell ref="Q96:R96"/>
    <mergeCell ref="Q97:R97"/>
    <mergeCell ref="Q98:R98"/>
    <mergeCell ref="Q99:R99"/>
    <mergeCell ref="Q66:R66"/>
    <mergeCell ref="Q67:R67"/>
    <mergeCell ref="Q68:R68"/>
    <mergeCell ref="Q69:R69"/>
    <mergeCell ref="Q70:R70"/>
    <mergeCell ref="Q71:R71"/>
    <mergeCell ref="Q72:R72"/>
    <mergeCell ref="Q73:R73"/>
    <mergeCell ref="Q74:R74"/>
    <mergeCell ref="Q75:R75"/>
    <mergeCell ref="Q76:R76"/>
    <mergeCell ref="Q77:R77"/>
    <mergeCell ref="Q78:R78"/>
    <mergeCell ref="Q79:R79"/>
    <mergeCell ref="Q80:R80"/>
    <mergeCell ref="Q81:R81"/>
    <mergeCell ref="Q82:R82"/>
    <mergeCell ref="Q49:R49"/>
    <mergeCell ref="Q50:R50"/>
    <mergeCell ref="Q51:R51"/>
    <mergeCell ref="Q52:R52"/>
    <mergeCell ref="Q53:R53"/>
    <mergeCell ref="Q54:R54"/>
    <mergeCell ref="Q55:R55"/>
    <mergeCell ref="Q56:R56"/>
    <mergeCell ref="Q57:R57"/>
    <mergeCell ref="Q58:R58"/>
    <mergeCell ref="Q59:R59"/>
    <mergeCell ref="Q60:R60"/>
    <mergeCell ref="Q61:R61"/>
    <mergeCell ref="Q62:R62"/>
    <mergeCell ref="Q63:R63"/>
    <mergeCell ref="Q64:R64"/>
    <mergeCell ref="Q65:R65"/>
    <mergeCell ref="Q32:R32"/>
    <mergeCell ref="Q33:R33"/>
    <mergeCell ref="Q34:R34"/>
    <mergeCell ref="Q35:R35"/>
    <mergeCell ref="Q36:R36"/>
    <mergeCell ref="Q37:R37"/>
    <mergeCell ref="Q38:R38"/>
    <mergeCell ref="Q39:R39"/>
    <mergeCell ref="Q40:R40"/>
    <mergeCell ref="Q41:R41"/>
    <mergeCell ref="Q42:R42"/>
    <mergeCell ref="Q43:R43"/>
    <mergeCell ref="Q44:R44"/>
    <mergeCell ref="Q45:R45"/>
    <mergeCell ref="Q46:R46"/>
    <mergeCell ref="Q47:R47"/>
    <mergeCell ref="Q48:R48"/>
    <mergeCell ref="I335:J335"/>
    <mergeCell ref="I336:J336"/>
    <mergeCell ref="I330:J330"/>
    <mergeCell ref="I331:J331"/>
    <mergeCell ref="I332:J332"/>
    <mergeCell ref="I333:J333"/>
    <mergeCell ref="I334:J334"/>
    <mergeCell ref="I325:J325"/>
    <mergeCell ref="I326:J326"/>
    <mergeCell ref="I327:J327"/>
    <mergeCell ref="I328:J328"/>
    <mergeCell ref="I329:J329"/>
    <mergeCell ref="I320:J320"/>
    <mergeCell ref="I321:J321"/>
    <mergeCell ref="I322:J322"/>
    <mergeCell ref="I323:J323"/>
    <mergeCell ref="I324:J324"/>
    <mergeCell ref="I315:J315"/>
    <mergeCell ref="I316:J316"/>
    <mergeCell ref="I317:J317"/>
    <mergeCell ref="I318:J318"/>
    <mergeCell ref="I319:J319"/>
    <mergeCell ref="I310:J310"/>
    <mergeCell ref="I311:J311"/>
    <mergeCell ref="I312:J312"/>
    <mergeCell ref="I313:J313"/>
    <mergeCell ref="I314:J314"/>
    <mergeCell ref="I305:J305"/>
    <mergeCell ref="I306:J306"/>
    <mergeCell ref="I307:J307"/>
    <mergeCell ref="I308:J308"/>
    <mergeCell ref="I309:J309"/>
    <mergeCell ref="I300:J300"/>
    <mergeCell ref="I301:J301"/>
    <mergeCell ref="I302:J302"/>
    <mergeCell ref="I303:J303"/>
    <mergeCell ref="I304:J304"/>
    <mergeCell ref="I295:J295"/>
    <mergeCell ref="I296:J296"/>
    <mergeCell ref="I297:J297"/>
    <mergeCell ref="I298:J298"/>
    <mergeCell ref="I299:J299"/>
    <mergeCell ref="I290:J290"/>
    <mergeCell ref="I291:J291"/>
    <mergeCell ref="I292:J292"/>
    <mergeCell ref="I293:J293"/>
    <mergeCell ref="I294:J294"/>
    <mergeCell ref="I285:J285"/>
    <mergeCell ref="I286:J286"/>
    <mergeCell ref="I287:J287"/>
    <mergeCell ref="I288:J288"/>
    <mergeCell ref="I289:J289"/>
    <mergeCell ref="I280:J280"/>
    <mergeCell ref="I281:J281"/>
    <mergeCell ref="I282:J282"/>
    <mergeCell ref="I283:J283"/>
    <mergeCell ref="I284:J284"/>
    <mergeCell ref="I275:J275"/>
    <mergeCell ref="I276:J276"/>
    <mergeCell ref="I277:J277"/>
    <mergeCell ref="I278:J278"/>
    <mergeCell ref="I279:J279"/>
    <mergeCell ref="I270:J270"/>
    <mergeCell ref="I271:J271"/>
    <mergeCell ref="I272:J272"/>
    <mergeCell ref="I273:J273"/>
    <mergeCell ref="I274:J274"/>
    <mergeCell ref="I265:J265"/>
    <mergeCell ref="I266:J266"/>
    <mergeCell ref="I267:J267"/>
    <mergeCell ref="I268:J268"/>
    <mergeCell ref="I269:J269"/>
    <mergeCell ref="I260:J260"/>
    <mergeCell ref="I261:J261"/>
    <mergeCell ref="I262:J262"/>
    <mergeCell ref="I263:J263"/>
    <mergeCell ref="I264:J264"/>
    <mergeCell ref="I255:J255"/>
    <mergeCell ref="I256:J256"/>
    <mergeCell ref="I257:J257"/>
    <mergeCell ref="I258:J258"/>
    <mergeCell ref="I259:J259"/>
    <mergeCell ref="I250:J250"/>
    <mergeCell ref="I251:J251"/>
    <mergeCell ref="I252:J252"/>
    <mergeCell ref="I253:J253"/>
    <mergeCell ref="I254:J254"/>
    <mergeCell ref="I245:J245"/>
    <mergeCell ref="I246:J246"/>
    <mergeCell ref="I247:J247"/>
    <mergeCell ref="I248:J248"/>
    <mergeCell ref="I249:J249"/>
    <mergeCell ref="I240:J240"/>
    <mergeCell ref="I241:J241"/>
    <mergeCell ref="I242:J242"/>
    <mergeCell ref="I243:J243"/>
    <mergeCell ref="I244:J244"/>
    <mergeCell ref="I235:J235"/>
    <mergeCell ref="I236:J236"/>
    <mergeCell ref="I237:J237"/>
    <mergeCell ref="I238:J238"/>
    <mergeCell ref="I239:J239"/>
    <mergeCell ref="I230:J230"/>
    <mergeCell ref="I231:J231"/>
    <mergeCell ref="I232:J232"/>
    <mergeCell ref="I233:J233"/>
    <mergeCell ref="I234:J234"/>
    <mergeCell ref="I225:J225"/>
    <mergeCell ref="I226:J226"/>
    <mergeCell ref="I227:J227"/>
    <mergeCell ref="I228:J228"/>
    <mergeCell ref="I229:J229"/>
    <mergeCell ref="I220:J220"/>
    <mergeCell ref="I221:J221"/>
    <mergeCell ref="I222:J222"/>
    <mergeCell ref="I223:J223"/>
    <mergeCell ref="I224:J224"/>
    <mergeCell ref="I215:J215"/>
    <mergeCell ref="I216:J216"/>
    <mergeCell ref="I217:J217"/>
    <mergeCell ref="I218:J218"/>
    <mergeCell ref="I219:J219"/>
    <mergeCell ref="I210:J210"/>
    <mergeCell ref="I211:J211"/>
    <mergeCell ref="I212:J212"/>
    <mergeCell ref="I213:J213"/>
    <mergeCell ref="I214:J214"/>
    <mergeCell ref="I205:J205"/>
    <mergeCell ref="I206:J206"/>
    <mergeCell ref="I207:J207"/>
    <mergeCell ref="I208:J208"/>
    <mergeCell ref="I209:J209"/>
    <mergeCell ref="I200:J200"/>
    <mergeCell ref="I201:J201"/>
    <mergeCell ref="I202:J202"/>
    <mergeCell ref="I203:J203"/>
    <mergeCell ref="I204:J204"/>
    <mergeCell ref="I195:J195"/>
    <mergeCell ref="I196:J196"/>
    <mergeCell ref="I197:J197"/>
    <mergeCell ref="I198:J198"/>
    <mergeCell ref="I199:J199"/>
    <mergeCell ref="I190:J190"/>
    <mergeCell ref="I191:J191"/>
    <mergeCell ref="I192:J192"/>
    <mergeCell ref="I193:J193"/>
    <mergeCell ref="I194:J194"/>
    <mergeCell ref="I185:J185"/>
    <mergeCell ref="I186:J186"/>
    <mergeCell ref="I187:J187"/>
    <mergeCell ref="I188:J188"/>
    <mergeCell ref="I189:J189"/>
    <mergeCell ref="I180:J180"/>
    <mergeCell ref="I181:J181"/>
    <mergeCell ref="I182:J182"/>
    <mergeCell ref="I183:J183"/>
    <mergeCell ref="I184:J184"/>
    <mergeCell ref="I175:J175"/>
    <mergeCell ref="I176:J176"/>
    <mergeCell ref="I177:J177"/>
    <mergeCell ref="I178:J178"/>
    <mergeCell ref="I179:J179"/>
    <mergeCell ref="I170:J170"/>
    <mergeCell ref="I171:J171"/>
    <mergeCell ref="I172:J172"/>
    <mergeCell ref="I173:J173"/>
    <mergeCell ref="I174:J174"/>
    <mergeCell ref="I165:J165"/>
    <mergeCell ref="I166:J166"/>
    <mergeCell ref="I167:J167"/>
    <mergeCell ref="I168:J168"/>
    <mergeCell ref="I169:J169"/>
    <mergeCell ref="I160:J160"/>
    <mergeCell ref="I161:J161"/>
    <mergeCell ref="I162:J162"/>
    <mergeCell ref="I163:J163"/>
    <mergeCell ref="I164:J164"/>
    <mergeCell ref="I155:J155"/>
    <mergeCell ref="I156:J156"/>
    <mergeCell ref="I157:J157"/>
    <mergeCell ref="I158:J158"/>
    <mergeCell ref="I159:J159"/>
    <mergeCell ref="I150:J150"/>
    <mergeCell ref="I151:J151"/>
    <mergeCell ref="I152:J152"/>
    <mergeCell ref="I153:J153"/>
    <mergeCell ref="I154:J154"/>
    <mergeCell ref="I145:J145"/>
    <mergeCell ref="I146:J146"/>
    <mergeCell ref="I147:J147"/>
    <mergeCell ref="I148:J148"/>
    <mergeCell ref="I149:J149"/>
    <mergeCell ref="I140:J140"/>
    <mergeCell ref="I141:J141"/>
    <mergeCell ref="I142:J142"/>
    <mergeCell ref="I143:J143"/>
    <mergeCell ref="I144:J144"/>
    <mergeCell ref="I135:J135"/>
    <mergeCell ref="I136:J136"/>
    <mergeCell ref="I137:J137"/>
    <mergeCell ref="I138:J138"/>
    <mergeCell ref="I139:J139"/>
    <mergeCell ref="I130:J130"/>
    <mergeCell ref="I131:J131"/>
    <mergeCell ref="I132:J132"/>
    <mergeCell ref="I133:J133"/>
    <mergeCell ref="I134:J134"/>
    <mergeCell ref="I125:J125"/>
    <mergeCell ref="I126:J126"/>
    <mergeCell ref="I127:J127"/>
    <mergeCell ref="I128:J128"/>
    <mergeCell ref="I129:J129"/>
    <mergeCell ref="I120:J120"/>
    <mergeCell ref="I121:J121"/>
    <mergeCell ref="I122:J122"/>
    <mergeCell ref="I123:J123"/>
    <mergeCell ref="I124:J124"/>
    <mergeCell ref="I115:J115"/>
    <mergeCell ref="I116:J116"/>
    <mergeCell ref="I117:J117"/>
    <mergeCell ref="I118:J118"/>
    <mergeCell ref="I119:J119"/>
    <mergeCell ref="I110:J110"/>
    <mergeCell ref="I111:J111"/>
    <mergeCell ref="I112:J112"/>
    <mergeCell ref="I113:J113"/>
    <mergeCell ref="I114:J114"/>
    <mergeCell ref="I105:J105"/>
    <mergeCell ref="I106:J106"/>
    <mergeCell ref="I107:J107"/>
    <mergeCell ref="I108:J108"/>
    <mergeCell ref="I109:J109"/>
    <mergeCell ref="I100:J100"/>
    <mergeCell ref="I101:J101"/>
    <mergeCell ref="I102:J102"/>
    <mergeCell ref="I103:J103"/>
    <mergeCell ref="I104:J104"/>
    <mergeCell ref="I95:J95"/>
    <mergeCell ref="I96:J96"/>
    <mergeCell ref="I97:J97"/>
    <mergeCell ref="I98:J98"/>
    <mergeCell ref="I99:J99"/>
    <mergeCell ref="I90:J90"/>
    <mergeCell ref="I91:J91"/>
    <mergeCell ref="I92:J92"/>
    <mergeCell ref="I93:J93"/>
    <mergeCell ref="I94:J94"/>
    <mergeCell ref="I85:J85"/>
    <mergeCell ref="I86:J86"/>
    <mergeCell ref="I87:J87"/>
    <mergeCell ref="I88:J88"/>
    <mergeCell ref="I89:J89"/>
    <mergeCell ref="I80:J80"/>
    <mergeCell ref="I81:J81"/>
    <mergeCell ref="I82:J82"/>
    <mergeCell ref="I83:J83"/>
    <mergeCell ref="I84:J84"/>
    <mergeCell ref="I75:J75"/>
    <mergeCell ref="I76:J76"/>
    <mergeCell ref="I77:J77"/>
    <mergeCell ref="I78:J78"/>
    <mergeCell ref="I79:J79"/>
    <mergeCell ref="I70:J70"/>
    <mergeCell ref="I71:J71"/>
    <mergeCell ref="I72:J72"/>
    <mergeCell ref="I73:J73"/>
    <mergeCell ref="I74:J74"/>
    <mergeCell ref="I65:J65"/>
    <mergeCell ref="I66:J66"/>
    <mergeCell ref="I67:J67"/>
    <mergeCell ref="I68:J68"/>
    <mergeCell ref="I69:J69"/>
    <mergeCell ref="I60:J60"/>
    <mergeCell ref="I61:J61"/>
    <mergeCell ref="I62:J62"/>
    <mergeCell ref="I63:J63"/>
    <mergeCell ref="I64:J64"/>
    <mergeCell ref="I55:J55"/>
    <mergeCell ref="I56:J56"/>
    <mergeCell ref="I57:J57"/>
    <mergeCell ref="I58:J58"/>
    <mergeCell ref="I59:J59"/>
    <mergeCell ref="I50:J50"/>
    <mergeCell ref="I51:J51"/>
    <mergeCell ref="I52:J52"/>
    <mergeCell ref="I53:J53"/>
    <mergeCell ref="I54:J54"/>
    <mergeCell ref="I45:J45"/>
    <mergeCell ref="I46:J46"/>
    <mergeCell ref="I47:J47"/>
    <mergeCell ref="I48:J48"/>
    <mergeCell ref="I49:J49"/>
    <mergeCell ref="I40:J40"/>
    <mergeCell ref="I41:J41"/>
    <mergeCell ref="I42:J42"/>
    <mergeCell ref="I43:J43"/>
    <mergeCell ref="I44:J44"/>
    <mergeCell ref="I35:J35"/>
    <mergeCell ref="I36:J36"/>
    <mergeCell ref="I37:J37"/>
    <mergeCell ref="I38:J38"/>
    <mergeCell ref="I39:J39"/>
    <mergeCell ref="I30:J30"/>
    <mergeCell ref="I31:J31"/>
    <mergeCell ref="I32:J32"/>
    <mergeCell ref="I33:J33"/>
    <mergeCell ref="I34:J34"/>
    <mergeCell ref="I25:J25"/>
    <mergeCell ref="I26:J26"/>
    <mergeCell ref="I27:J27"/>
    <mergeCell ref="I28:J28"/>
    <mergeCell ref="I29:J29"/>
    <mergeCell ref="G332:H332"/>
    <mergeCell ref="G333:H333"/>
    <mergeCell ref="G312:H312"/>
    <mergeCell ref="G313:H313"/>
    <mergeCell ref="G314:H314"/>
    <mergeCell ref="G315:H315"/>
    <mergeCell ref="G316:H316"/>
    <mergeCell ref="G307:H307"/>
    <mergeCell ref="G308:H308"/>
    <mergeCell ref="G309:H309"/>
    <mergeCell ref="G310:H310"/>
    <mergeCell ref="G311:H311"/>
    <mergeCell ref="G302:H302"/>
    <mergeCell ref="G303:H303"/>
    <mergeCell ref="G304:H304"/>
    <mergeCell ref="G305:H305"/>
    <mergeCell ref="G306:H306"/>
    <mergeCell ref="G334:H334"/>
    <mergeCell ref="G335:H335"/>
    <mergeCell ref="G336:H336"/>
    <mergeCell ref="G327:H327"/>
    <mergeCell ref="G328:H328"/>
    <mergeCell ref="G329:H329"/>
    <mergeCell ref="G330:H330"/>
    <mergeCell ref="G331:H331"/>
    <mergeCell ref="G322:H322"/>
    <mergeCell ref="G323:H323"/>
    <mergeCell ref="G324:H324"/>
    <mergeCell ref="G325:H325"/>
    <mergeCell ref="G326:H326"/>
    <mergeCell ref="G317:H317"/>
    <mergeCell ref="G318:H318"/>
    <mergeCell ref="G319:H319"/>
    <mergeCell ref="G320:H320"/>
    <mergeCell ref="G321:H321"/>
    <mergeCell ref="G297:H297"/>
    <mergeCell ref="G298:H298"/>
    <mergeCell ref="G299:H299"/>
    <mergeCell ref="G300:H300"/>
    <mergeCell ref="G301:H301"/>
    <mergeCell ref="G292:H292"/>
    <mergeCell ref="G293:H293"/>
    <mergeCell ref="G294:H294"/>
    <mergeCell ref="G295:H295"/>
    <mergeCell ref="G296:H296"/>
    <mergeCell ref="G287:H287"/>
    <mergeCell ref="G288:H288"/>
    <mergeCell ref="G289:H289"/>
    <mergeCell ref="G290:H290"/>
    <mergeCell ref="G291:H291"/>
    <mergeCell ref="G282:H282"/>
    <mergeCell ref="G283:H283"/>
    <mergeCell ref="G284:H284"/>
    <mergeCell ref="G285:H285"/>
    <mergeCell ref="G286:H286"/>
    <mergeCell ref="G277:H277"/>
    <mergeCell ref="G278:H278"/>
    <mergeCell ref="G279:H279"/>
    <mergeCell ref="G280:H280"/>
    <mergeCell ref="G281:H281"/>
    <mergeCell ref="G272:H272"/>
    <mergeCell ref="G273:H273"/>
    <mergeCell ref="G274:H274"/>
    <mergeCell ref="G275:H275"/>
    <mergeCell ref="G276:H276"/>
    <mergeCell ref="G267:H267"/>
    <mergeCell ref="G268:H268"/>
    <mergeCell ref="G269:H269"/>
    <mergeCell ref="G270:H270"/>
    <mergeCell ref="G271:H271"/>
    <mergeCell ref="G262:H262"/>
    <mergeCell ref="G263:H263"/>
    <mergeCell ref="G264:H264"/>
    <mergeCell ref="G265:H265"/>
    <mergeCell ref="G266:H266"/>
    <mergeCell ref="G257:H257"/>
    <mergeCell ref="G258:H258"/>
    <mergeCell ref="G259:H259"/>
    <mergeCell ref="G260:H260"/>
    <mergeCell ref="G261:H261"/>
    <mergeCell ref="G252:H252"/>
    <mergeCell ref="G253:H253"/>
    <mergeCell ref="G254:H254"/>
    <mergeCell ref="G255:H255"/>
    <mergeCell ref="G256:H256"/>
    <mergeCell ref="G247:H247"/>
    <mergeCell ref="G248:H248"/>
    <mergeCell ref="G249:H249"/>
    <mergeCell ref="G250:H250"/>
    <mergeCell ref="G251:H251"/>
    <mergeCell ref="G242:H242"/>
    <mergeCell ref="G243:H243"/>
    <mergeCell ref="G244:H244"/>
    <mergeCell ref="G245:H245"/>
    <mergeCell ref="G246:H246"/>
    <mergeCell ref="G237:H237"/>
    <mergeCell ref="G238:H238"/>
    <mergeCell ref="G239:H239"/>
    <mergeCell ref="G240:H240"/>
    <mergeCell ref="G241:H241"/>
    <mergeCell ref="G232:H232"/>
    <mergeCell ref="G233:H233"/>
    <mergeCell ref="G234:H234"/>
    <mergeCell ref="G235:H235"/>
    <mergeCell ref="G236:H236"/>
    <mergeCell ref="G227:H227"/>
    <mergeCell ref="G228:H228"/>
    <mergeCell ref="G229:H229"/>
    <mergeCell ref="G230:H230"/>
    <mergeCell ref="G231:H231"/>
    <mergeCell ref="G222:H222"/>
    <mergeCell ref="G223:H223"/>
    <mergeCell ref="G224:H224"/>
    <mergeCell ref="G225:H225"/>
    <mergeCell ref="G226:H226"/>
    <mergeCell ref="G217:H217"/>
    <mergeCell ref="G218:H218"/>
    <mergeCell ref="G219:H219"/>
    <mergeCell ref="G220:H220"/>
    <mergeCell ref="G221:H221"/>
    <mergeCell ref="G212:H212"/>
    <mergeCell ref="G213:H213"/>
    <mergeCell ref="G214:H214"/>
    <mergeCell ref="G215:H215"/>
    <mergeCell ref="G216:H216"/>
    <mergeCell ref="G207:H207"/>
    <mergeCell ref="G208:H208"/>
    <mergeCell ref="G209:H209"/>
    <mergeCell ref="G210:H210"/>
    <mergeCell ref="G211:H211"/>
    <mergeCell ref="G202:H202"/>
    <mergeCell ref="G203:H203"/>
    <mergeCell ref="G204:H204"/>
    <mergeCell ref="G205:H205"/>
    <mergeCell ref="G206:H206"/>
    <mergeCell ref="G197:H197"/>
    <mergeCell ref="G198:H198"/>
    <mergeCell ref="G199:H199"/>
    <mergeCell ref="G200:H200"/>
    <mergeCell ref="G201:H201"/>
    <mergeCell ref="G192:H192"/>
    <mergeCell ref="G193:H193"/>
    <mergeCell ref="G194:H194"/>
    <mergeCell ref="G195:H195"/>
    <mergeCell ref="G196:H196"/>
    <mergeCell ref="G187:H187"/>
    <mergeCell ref="G188:H188"/>
    <mergeCell ref="G189:H189"/>
    <mergeCell ref="G190:H190"/>
    <mergeCell ref="G191:H191"/>
    <mergeCell ref="G182:H182"/>
    <mergeCell ref="G183:H183"/>
    <mergeCell ref="G184:H184"/>
    <mergeCell ref="G185:H185"/>
    <mergeCell ref="G186:H186"/>
    <mergeCell ref="G177:H177"/>
    <mergeCell ref="G178:H178"/>
    <mergeCell ref="G179:H179"/>
    <mergeCell ref="G180:H180"/>
    <mergeCell ref="G181:H181"/>
    <mergeCell ref="G172:H172"/>
    <mergeCell ref="G173:H173"/>
    <mergeCell ref="G174:H174"/>
    <mergeCell ref="G175:H175"/>
    <mergeCell ref="G176:H176"/>
    <mergeCell ref="G167:H167"/>
    <mergeCell ref="G168:H168"/>
    <mergeCell ref="G169:H169"/>
    <mergeCell ref="G170:H170"/>
    <mergeCell ref="G171:H171"/>
    <mergeCell ref="G162:H162"/>
    <mergeCell ref="G163:H163"/>
    <mergeCell ref="G164:H164"/>
    <mergeCell ref="G165:H165"/>
    <mergeCell ref="G166:H166"/>
    <mergeCell ref="G157:H157"/>
    <mergeCell ref="G158:H158"/>
    <mergeCell ref="G159:H159"/>
    <mergeCell ref="G160:H160"/>
    <mergeCell ref="G161:H161"/>
    <mergeCell ref="G152:H152"/>
    <mergeCell ref="G153:H153"/>
    <mergeCell ref="G154:H154"/>
    <mergeCell ref="G155:H155"/>
    <mergeCell ref="G156:H156"/>
    <mergeCell ref="G147:H147"/>
    <mergeCell ref="G148:H148"/>
    <mergeCell ref="G149:H149"/>
    <mergeCell ref="G150:H150"/>
    <mergeCell ref="G151:H151"/>
    <mergeCell ref="G142:H142"/>
    <mergeCell ref="G143:H143"/>
    <mergeCell ref="G144:H144"/>
    <mergeCell ref="G145:H145"/>
    <mergeCell ref="G146:H146"/>
    <mergeCell ref="G137:H137"/>
    <mergeCell ref="G138:H138"/>
    <mergeCell ref="G139:H139"/>
    <mergeCell ref="G140:H140"/>
    <mergeCell ref="G141:H141"/>
    <mergeCell ref="G132:H132"/>
    <mergeCell ref="G133:H133"/>
    <mergeCell ref="G134:H134"/>
    <mergeCell ref="G135:H135"/>
    <mergeCell ref="G136:H136"/>
    <mergeCell ref="G127:H127"/>
    <mergeCell ref="G128:H128"/>
    <mergeCell ref="G129:H129"/>
    <mergeCell ref="G130:H130"/>
    <mergeCell ref="G131:H131"/>
    <mergeCell ref="G122:H122"/>
    <mergeCell ref="G123:H123"/>
    <mergeCell ref="G124:H124"/>
    <mergeCell ref="G125:H125"/>
    <mergeCell ref="G126:H126"/>
    <mergeCell ref="G117:H117"/>
    <mergeCell ref="G118:H118"/>
    <mergeCell ref="G119:H119"/>
    <mergeCell ref="G120:H120"/>
    <mergeCell ref="G121:H121"/>
    <mergeCell ref="G112:H112"/>
    <mergeCell ref="G113:H113"/>
    <mergeCell ref="G114:H114"/>
    <mergeCell ref="G115:H115"/>
    <mergeCell ref="G116:H116"/>
    <mergeCell ref="G107:H107"/>
    <mergeCell ref="G108:H108"/>
    <mergeCell ref="G109:H109"/>
    <mergeCell ref="G110:H110"/>
    <mergeCell ref="G111:H111"/>
    <mergeCell ref="G102:H102"/>
    <mergeCell ref="G103:H103"/>
    <mergeCell ref="G104:H104"/>
    <mergeCell ref="G105:H105"/>
    <mergeCell ref="G106:H106"/>
    <mergeCell ref="G97:H97"/>
    <mergeCell ref="G98:H98"/>
    <mergeCell ref="G99:H99"/>
    <mergeCell ref="G100:H100"/>
    <mergeCell ref="G101:H101"/>
    <mergeCell ref="G92:H92"/>
    <mergeCell ref="G93:H93"/>
    <mergeCell ref="G94:H94"/>
    <mergeCell ref="G95:H95"/>
    <mergeCell ref="G96:H96"/>
    <mergeCell ref="G87:H87"/>
    <mergeCell ref="G88:H88"/>
    <mergeCell ref="G89:H89"/>
    <mergeCell ref="G90:H90"/>
    <mergeCell ref="G91:H91"/>
    <mergeCell ref="G82:H82"/>
    <mergeCell ref="G83:H83"/>
    <mergeCell ref="G84:H84"/>
    <mergeCell ref="G85:H85"/>
    <mergeCell ref="G86:H86"/>
    <mergeCell ref="G77:H77"/>
    <mergeCell ref="G78:H78"/>
    <mergeCell ref="G79:H79"/>
    <mergeCell ref="G80:H80"/>
    <mergeCell ref="G81:H81"/>
    <mergeCell ref="G72:H72"/>
    <mergeCell ref="G73:H73"/>
    <mergeCell ref="G74:H74"/>
    <mergeCell ref="G75:H75"/>
    <mergeCell ref="G76:H76"/>
    <mergeCell ref="G67:H67"/>
    <mergeCell ref="G68:H68"/>
    <mergeCell ref="G69:H69"/>
    <mergeCell ref="G70:H70"/>
    <mergeCell ref="G71:H71"/>
    <mergeCell ref="G62:H62"/>
    <mergeCell ref="G63:H63"/>
    <mergeCell ref="G64:H64"/>
    <mergeCell ref="G65:H65"/>
    <mergeCell ref="G66:H66"/>
    <mergeCell ref="G57:H57"/>
    <mergeCell ref="G58:H58"/>
    <mergeCell ref="G59:H59"/>
    <mergeCell ref="G60:H60"/>
    <mergeCell ref="G61:H61"/>
    <mergeCell ref="G52:H52"/>
    <mergeCell ref="G53:H53"/>
    <mergeCell ref="G54:H54"/>
    <mergeCell ref="G55:H55"/>
    <mergeCell ref="G56:H56"/>
    <mergeCell ref="G47:H47"/>
    <mergeCell ref="G48:H48"/>
    <mergeCell ref="G49:H49"/>
    <mergeCell ref="G50:H50"/>
    <mergeCell ref="G51:H51"/>
    <mergeCell ref="G42:H42"/>
    <mergeCell ref="G43:H43"/>
    <mergeCell ref="G44:H44"/>
    <mergeCell ref="G45:H45"/>
    <mergeCell ref="G46:H46"/>
    <mergeCell ref="G37:H37"/>
    <mergeCell ref="G38:H38"/>
    <mergeCell ref="G39:H39"/>
    <mergeCell ref="G40:H40"/>
    <mergeCell ref="G41:H41"/>
    <mergeCell ref="E333:F333"/>
    <mergeCell ref="E334:F334"/>
    <mergeCell ref="E335:F335"/>
    <mergeCell ref="E336:F336"/>
    <mergeCell ref="G25:H25"/>
    <mergeCell ref="G26:H26"/>
    <mergeCell ref="G27:H27"/>
    <mergeCell ref="G28:H28"/>
    <mergeCell ref="G29:H29"/>
    <mergeCell ref="G30:H30"/>
    <mergeCell ref="G31:H31"/>
    <mergeCell ref="G32:H32"/>
    <mergeCell ref="G33:H33"/>
    <mergeCell ref="G34:H34"/>
    <mergeCell ref="G35:H35"/>
    <mergeCell ref="G36:H36"/>
    <mergeCell ref="E328:F328"/>
    <mergeCell ref="E329:F329"/>
    <mergeCell ref="E330:F330"/>
    <mergeCell ref="E331:F331"/>
    <mergeCell ref="E332:F332"/>
    <mergeCell ref="E323:F323"/>
    <mergeCell ref="E324:F324"/>
    <mergeCell ref="E325:F325"/>
    <mergeCell ref="E326:F326"/>
    <mergeCell ref="E327:F327"/>
    <mergeCell ref="E318:F318"/>
    <mergeCell ref="E319:F319"/>
    <mergeCell ref="E320:F320"/>
    <mergeCell ref="E321:F321"/>
    <mergeCell ref="E322:F322"/>
    <mergeCell ref="E313:F313"/>
    <mergeCell ref="E314:F314"/>
    <mergeCell ref="E315:F315"/>
    <mergeCell ref="E316:F316"/>
    <mergeCell ref="E317:F317"/>
    <mergeCell ref="E308:F308"/>
    <mergeCell ref="E309:F309"/>
    <mergeCell ref="E310:F310"/>
    <mergeCell ref="E311:F311"/>
    <mergeCell ref="E312:F312"/>
    <mergeCell ref="E303:F303"/>
    <mergeCell ref="E304:F304"/>
    <mergeCell ref="E305:F305"/>
    <mergeCell ref="E306:F306"/>
    <mergeCell ref="E307:F307"/>
    <mergeCell ref="E298:F298"/>
    <mergeCell ref="E299:F299"/>
    <mergeCell ref="E300:F300"/>
    <mergeCell ref="E301:F301"/>
    <mergeCell ref="E302:F302"/>
    <mergeCell ref="E293:F293"/>
    <mergeCell ref="E294:F294"/>
    <mergeCell ref="E295:F295"/>
    <mergeCell ref="E296:F296"/>
    <mergeCell ref="E297:F297"/>
    <mergeCell ref="E288:F288"/>
    <mergeCell ref="E289:F289"/>
    <mergeCell ref="E290:F290"/>
    <mergeCell ref="E291:F291"/>
    <mergeCell ref="E292:F292"/>
    <mergeCell ref="E283:F283"/>
    <mergeCell ref="E284:F284"/>
    <mergeCell ref="E285:F285"/>
    <mergeCell ref="E286:F286"/>
    <mergeCell ref="E287:F287"/>
    <mergeCell ref="E278:F278"/>
    <mergeCell ref="E279:F279"/>
    <mergeCell ref="E280:F280"/>
    <mergeCell ref="E281:F281"/>
    <mergeCell ref="E282:F282"/>
    <mergeCell ref="E273:F273"/>
    <mergeCell ref="E274:F274"/>
    <mergeCell ref="E275:F275"/>
    <mergeCell ref="E276:F276"/>
    <mergeCell ref="E277:F277"/>
    <mergeCell ref="E268:F268"/>
    <mergeCell ref="E269:F269"/>
    <mergeCell ref="E270:F270"/>
    <mergeCell ref="E271:F271"/>
    <mergeCell ref="E272:F272"/>
    <mergeCell ref="E263:F263"/>
    <mergeCell ref="E264:F264"/>
    <mergeCell ref="E265:F265"/>
    <mergeCell ref="E266:F266"/>
    <mergeCell ref="E267:F267"/>
    <mergeCell ref="E258:F258"/>
    <mergeCell ref="E259:F259"/>
    <mergeCell ref="E260:F260"/>
    <mergeCell ref="E261:F261"/>
    <mergeCell ref="E262:F262"/>
    <mergeCell ref="E253:F253"/>
    <mergeCell ref="E254:F254"/>
    <mergeCell ref="E255:F255"/>
    <mergeCell ref="E256:F256"/>
    <mergeCell ref="E257:F257"/>
    <mergeCell ref="E248:F248"/>
    <mergeCell ref="E249:F249"/>
    <mergeCell ref="E250:F250"/>
    <mergeCell ref="E251:F251"/>
    <mergeCell ref="E252:F252"/>
    <mergeCell ref="E243:F243"/>
    <mergeCell ref="E244:F244"/>
    <mergeCell ref="E245:F245"/>
    <mergeCell ref="E246:F246"/>
    <mergeCell ref="E247:F247"/>
    <mergeCell ref="E238:F238"/>
    <mergeCell ref="E239:F239"/>
    <mergeCell ref="E240:F240"/>
    <mergeCell ref="E241:F241"/>
    <mergeCell ref="E242:F242"/>
    <mergeCell ref="E233:F233"/>
    <mergeCell ref="E234:F234"/>
    <mergeCell ref="E235:F235"/>
    <mergeCell ref="E236:F236"/>
    <mergeCell ref="E237:F237"/>
    <mergeCell ref="E228:F228"/>
    <mergeCell ref="E229:F229"/>
    <mergeCell ref="E230:F230"/>
    <mergeCell ref="E231:F231"/>
    <mergeCell ref="E232:F232"/>
    <mergeCell ref="E223:F223"/>
    <mergeCell ref="E224:F224"/>
    <mergeCell ref="E225:F225"/>
    <mergeCell ref="E226:F226"/>
    <mergeCell ref="E227:F227"/>
    <mergeCell ref="E218:F218"/>
    <mergeCell ref="E219:F219"/>
    <mergeCell ref="E220:F220"/>
    <mergeCell ref="E221:F221"/>
    <mergeCell ref="E222:F222"/>
    <mergeCell ref="E213:F213"/>
    <mergeCell ref="E214:F214"/>
    <mergeCell ref="E215:F215"/>
    <mergeCell ref="E216:F216"/>
    <mergeCell ref="E217:F217"/>
    <mergeCell ref="E208:F208"/>
    <mergeCell ref="E209:F209"/>
    <mergeCell ref="E210:F210"/>
    <mergeCell ref="E211:F211"/>
    <mergeCell ref="E212:F212"/>
    <mergeCell ref="E203:F203"/>
    <mergeCell ref="E204:F204"/>
    <mergeCell ref="E205:F205"/>
    <mergeCell ref="E206:F206"/>
    <mergeCell ref="E207:F207"/>
    <mergeCell ref="E198:F198"/>
    <mergeCell ref="E199:F199"/>
    <mergeCell ref="E200:F200"/>
    <mergeCell ref="E201:F201"/>
    <mergeCell ref="E202:F202"/>
    <mergeCell ref="E193:F193"/>
    <mergeCell ref="E194:F194"/>
    <mergeCell ref="E195:F195"/>
    <mergeCell ref="E196:F196"/>
    <mergeCell ref="E197:F197"/>
    <mergeCell ref="E188:F188"/>
    <mergeCell ref="E189:F189"/>
    <mergeCell ref="E190:F190"/>
    <mergeCell ref="E191:F191"/>
    <mergeCell ref="E192:F192"/>
    <mergeCell ref="E183:F183"/>
    <mergeCell ref="E184:F184"/>
    <mergeCell ref="E185:F185"/>
    <mergeCell ref="E186:F186"/>
    <mergeCell ref="E187:F187"/>
    <mergeCell ref="E178:F178"/>
    <mergeCell ref="E179:F179"/>
    <mergeCell ref="E180:F180"/>
    <mergeCell ref="E181:F181"/>
    <mergeCell ref="E182:F182"/>
    <mergeCell ref="E173:F173"/>
    <mergeCell ref="E174:F174"/>
    <mergeCell ref="E175:F175"/>
    <mergeCell ref="E176:F176"/>
    <mergeCell ref="E177:F177"/>
    <mergeCell ref="E168:F168"/>
    <mergeCell ref="E169:F169"/>
    <mergeCell ref="E170:F170"/>
    <mergeCell ref="E171:F171"/>
    <mergeCell ref="E172:F172"/>
    <mergeCell ref="E163:F163"/>
    <mergeCell ref="E164:F164"/>
    <mergeCell ref="E165:F165"/>
    <mergeCell ref="E166:F166"/>
    <mergeCell ref="E167:F167"/>
    <mergeCell ref="E158:F158"/>
    <mergeCell ref="E159:F159"/>
    <mergeCell ref="E160:F160"/>
    <mergeCell ref="E161:F161"/>
    <mergeCell ref="E162:F162"/>
    <mergeCell ref="E153:F153"/>
    <mergeCell ref="E154:F154"/>
    <mergeCell ref="E155:F155"/>
    <mergeCell ref="E156:F156"/>
    <mergeCell ref="E157:F157"/>
    <mergeCell ref="E148:F148"/>
    <mergeCell ref="E149:F149"/>
    <mergeCell ref="E150:F150"/>
    <mergeCell ref="E151:F151"/>
    <mergeCell ref="E152:F152"/>
    <mergeCell ref="E143:F143"/>
    <mergeCell ref="E144:F144"/>
    <mergeCell ref="E145:F145"/>
    <mergeCell ref="E146:F146"/>
    <mergeCell ref="E147:F147"/>
    <mergeCell ref="E138:F138"/>
    <mergeCell ref="E139:F139"/>
    <mergeCell ref="E140:F140"/>
    <mergeCell ref="E141:F141"/>
    <mergeCell ref="E142:F142"/>
    <mergeCell ref="E133:F133"/>
    <mergeCell ref="E134:F134"/>
    <mergeCell ref="E135:F135"/>
    <mergeCell ref="E136:F136"/>
    <mergeCell ref="E137:F137"/>
    <mergeCell ref="E128:F128"/>
    <mergeCell ref="E129:F129"/>
    <mergeCell ref="E130:F130"/>
    <mergeCell ref="E131:F131"/>
    <mergeCell ref="E132:F132"/>
    <mergeCell ref="E123:F123"/>
    <mergeCell ref="E124:F124"/>
    <mergeCell ref="E125:F125"/>
    <mergeCell ref="E126:F126"/>
    <mergeCell ref="E127:F127"/>
    <mergeCell ref="E118:F118"/>
    <mergeCell ref="E119:F119"/>
    <mergeCell ref="E120:F120"/>
    <mergeCell ref="E121:F121"/>
    <mergeCell ref="E122:F122"/>
    <mergeCell ref="E113:F113"/>
    <mergeCell ref="E114:F114"/>
    <mergeCell ref="E115:F115"/>
    <mergeCell ref="E116:F116"/>
    <mergeCell ref="E117:F117"/>
    <mergeCell ref="E108:F108"/>
    <mergeCell ref="E109:F109"/>
    <mergeCell ref="E110:F110"/>
    <mergeCell ref="E111:F111"/>
    <mergeCell ref="E112:F112"/>
    <mergeCell ref="E103:F103"/>
    <mergeCell ref="E104:F104"/>
    <mergeCell ref="E105:F105"/>
    <mergeCell ref="E106:F106"/>
    <mergeCell ref="E107:F107"/>
    <mergeCell ref="E98:F98"/>
    <mergeCell ref="E99:F99"/>
    <mergeCell ref="E100:F100"/>
    <mergeCell ref="E101:F101"/>
    <mergeCell ref="E102:F102"/>
    <mergeCell ref="E93:F93"/>
    <mergeCell ref="E94:F94"/>
    <mergeCell ref="E95:F95"/>
    <mergeCell ref="E96:F96"/>
    <mergeCell ref="E97:F97"/>
    <mergeCell ref="E88:F88"/>
    <mergeCell ref="E89:F89"/>
    <mergeCell ref="E90:F90"/>
    <mergeCell ref="E91:F91"/>
    <mergeCell ref="E92:F92"/>
    <mergeCell ref="E83:F83"/>
    <mergeCell ref="E84:F84"/>
    <mergeCell ref="E85:F85"/>
    <mergeCell ref="E86:F86"/>
    <mergeCell ref="E87:F87"/>
    <mergeCell ref="E78:F78"/>
    <mergeCell ref="E79:F79"/>
    <mergeCell ref="E80:F80"/>
    <mergeCell ref="E81:F81"/>
    <mergeCell ref="E82:F82"/>
    <mergeCell ref="E73:F73"/>
    <mergeCell ref="E74:F74"/>
    <mergeCell ref="E75:F75"/>
    <mergeCell ref="E76:F76"/>
    <mergeCell ref="E77:F77"/>
    <mergeCell ref="E68:F68"/>
    <mergeCell ref="E69:F69"/>
    <mergeCell ref="E70:F70"/>
    <mergeCell ref="E71:F71"/>
    <mergeCell ref="E72:F72"/>
    <mergeCell ref="E63:F63"/>
    <mergeCell ref="E64:F64"/>
    <mergeCell ref="E65:F65"/>
    <mergeCell ref="E66:F66"/>
    <mergeCell ref="E67:F67"/>
    <mergeCell ref="E58:F58"/>
    <mergeCell ref="E59:F59"/>
    <mergeCell ref="E60:F60"/>
    <mergeCell ref="E61:F61"/>
    <mergeCell ref="E62:F62"/>
    <mergeCell ref="E53:F53"/>
    <mergeCell ref="E54:F54"/>
    <mergeCell ref="E55:F55"/>
    <mergeCell ref="E56:F56"/>
    <mergeCell ref="E57:F57"/>
    <mergeCell ref="E48:F48"/>
    <mergeCell ref="E49:F49"/>
    <mergeCell ref="E50:F50"/>
    <mergeCell ref="E51:F51"/>
    <mergeCell ref="E52:F52"/>
    <mergeCell ref="E43:F43"/>
    <mergeCell ref="E44:F44"/>
    <mergeCell ref="E45:F45"/>
    <mergeCell ref="E46:F46"/>
    <mergeCell ref="E47:F47"/>
    <mergeCell ref="E38:F38"/>
    <mergeCell ref="E39:F39"/>
    <mergeCell ref="E40:F40"/>
    <mergeCell ref="E41:F41"/>
    <mergeCell ref="E42:F42"/>
    <mergeCell ref="E33:F33"/>
    <mergeCell ref="E34:F34"/>
    <mergeCell ref="E35:F35"/>
    <mergeCell ref="E36:F36"/>
    <mergeCell ref="E37:F37"/>
    <mergeCell ref="A247:A252"/>
    <mergeCell ref="A253:A258"/>
    <mergeCell ref="A259:A264"/>
    <mergeCell ref="A265:A270"/>
    <mergeCell ref="A271:A276"/>
    <mergeCell ref="A277:A282"/>
    <mergeCell ref="A283:A288"/>
    <mergeCell ref="A157:A162"/>
    <mergeCell ref="A163:A168"/>
    <mergeCell ref="A169:A174"/>
    <mergeCell ref="A175:A180"/>
    <mergeCell ref="A181:A186"/>
    <mergeCell ref="A127:A132"/>
    <mergeCell ref="A133:A138"/>
    <mergeCell ref="A139:A144"/>
    <mergeCell ref="A145:A150"/>
    <mergeCell ref="A151:A156"/>
    <mergeCell ref="A97:A102"/>
    <mergeCell ref="A103:A108"/>
    <mergeCell ref="A109:A114"/>
    <mergeCell ref="A115:A120"/>
    <mergeCell ref="A121:A126"/>
    <mergeCell ref="A325:A330"/>
    <mergeCell ref="A331:A336"/>
    <mergeCell ref="A289:A294"/>
    <mergeCell ref="A295:A300"/>
    <mergeCell ref="A301:A306"/>
    <mergeCell ref="A307:A312"/>
    <mergeCell ref="A313:A318"/>
    <mergeCell ref="A319:A324"/>
    <mergeCell ref="A217:A222"/>
    <mergeCell ref="A223:A228"/>
    <mergeCell ref="A229:A234"/>
    <mergeCell ref="A235:A240"/>
    <mergeCell ref="A241:A246"/>
    <mergeCell ref="A187:A192"/>
    <mergeCell ref="A193:A198"/>
    <mergeCell ref="A199:A204"/>
    <mergeCell ref="A205:A210"/>
    <mergeCell ref="A211:A216"/>
    <mergeCell ref="A67:A72"/>
    <mergeCell ref="A73:A78"/>
    <mergeCell ref="A79:A84"/>
    <mergeCell ref="A85:A90"/>
    <mergeCell ref="A91:A96"/>
    <mergeCell ref="A37:A42"/>
    <mergeCell ref="A43:A48"/>
    <mergeCell ref="A49:A54"/>
    <mergeCell ref="A55:A60"/>
    <mergeCell ref="A61:A66"/>
    <mergeCell ref="A31:A36"/>
    <mergeCell ref="AC18:AD18"/>
    <mergeCell ref="AE18:AF18"/>
    <mergeCell ref="AG18:AH18"/>
    <mergeCell ref="AI18:AJ18"/>
    <mergeCell ref="I18:J18"/>
    <mergeCell ref="K18:L18"/>
    <mergeCell ref="M18:N18"/>
    <mergeCell ref="E25:F25"/>
    <mergeCell ref="E26:F26"/>
    <mergeCell ref="E27:F27"/>
    <mergeCell ref="E28:F28"/>
    <mergeCell ref="E29:F29"/>
    <mergeCell ref="E30:F30"/>
    <mergeCell ref="E31:F31"/>
    <mergeCell ref="E32:F32"/>
    <mergeCell ref="K31:L31"/>
    <mergeCell ref="K32:L32"/>
    <mergeCell ref="K33:L33"/>
    <mergeCell ref="K34:L34"/>
    <mergeCell ref="K35:L35"/>
    <mergeCell ref="K36:L36"/>
    <mergeCell ref="AU18:AV18"/>
    <mergeCell ref="AO18:AP18"/>
    <mergeCell ref="AQ18:AR18"/>
    <mergeCell ref="AS18:AT18"/>
    <mergeCell ref="A25:A30"/>
    <mergeCell ref="O18:P18"/>
    <mergeCell ref="AK18:AL18"/>
    <mergeCell ref="AM18:AN18"/>
    <mergeCell ref="Q18:R18"/>
    <mergeCell ref="S18:T18"/>
    <mergeCell ref="U18:V18"/>
    <mergeCell ref="W18:X18"/>
    <mergeCell ref="Y18:Z18"/>
    <mergeCell ref="AA18:AB18"/>
    <mergeCell ref="E18:F18"/>
    <mergeCell ref="G18:H18"/>
    <mergeCell ref="K25:L25"/>
    <mergeCell ref="K26:L26"/>
    <mergeCell ref="K27:L27"/>
    <mergeCell ref="K28:L28"/>
    <mergeCell ref="K29:L29"/>
    <mergeCell ref="K30:L30"/>
    <mergeCell ref="Q25:R25"/>
    <mergeCell ref="Q26:R26"/>
    <mergeCell ref="Q27:R27"/>
    <mergeCell ref="Q28:R28"/>
    <mergeCell ref="Q29:R29"/>
    <mergeCell ref="Q30:R30"/>
    <mergeCell ref="S25:T25"/>
    <mergeCell ref="S26:T26"/>
    <mergeCell ref="S27:T27"/>
    <mergeCell ref="S28:T28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2:L92"/>
    <mergeCell ref="K93:L93"/>
    <mergeCell ref="K94:L94"/>
    <mergeCell ref="K95:L95"/>
    <mergeCell ref="K96:L96"/>
    <mergeCell ref="K97:L97"/>
    <mergeCell ref="K98:L98"/>
    <mergeCell ref="K99:L99"/>
    <mergeCell ref="K100:L100"/>
    <mergeCell ref="K101:L101"/>
    <mergeCell ref="K102:L102"/>
    <mergeCell ref="K103:L103"/>
    <mergeCell ref="K104:L104"/>
    <mergeCell ref="K105:L105"/>
    <mergeCell ref="K106:L106"/>
    <mergeCell ref="K107:L107"/>
    <mergeCell ref="K108:L108"/>
    <mergeCell ref="K109:L109"/>
    <mergeCell ref="K110:L110"/>
    <mergeCell ref="K111:L111"/>
    <mergeCell ref="K112:L112"/>
    <mergeCell ref="K113:L113"/>
    <mergeCell ref="K114:L114"/>
    <mergeCell ref="K115:L115"/>
    <mergeCell ref="K116:L116"/>
    <mergeCell ref="K117:L117"/>
    <mergeCell ref="K118:L118"/>
    <mergeCell ref="K119:L119"/>
    <mergeCell ref="K120:L120"/>
    <mergeCell ref="K121:L121"/>
    <mergeCell ref="K122:L122"/>
    <mergeCell ref="K123:L123"/>
    <mergeCell ref="K124:L124"/>
    <mergeCell ref="K125:L125"/>
    <mergeCell ref="K126:L126"/>
    <mergeCell ref="K127:L127"/>
    <mergeCell ref="K128:L128"/>
    <mergeCell ref="K129:L129"/>
    <mergeCell ref="K130:L130"/>
    <mergeCell ref="K131:L131"/>
    <mergeCell ref="K132:L132"/>
    <mergeCell ref="K133:L133"/>
    <mergeCell ref="K134:L134"/>
    <mergeCell ref="K135:L135"/>
    <mergeCell ref="K136:L136"/>
    <mergeCell ref="K137:L137"/>
    <mergeCell ref="K138:L138"/>
    <mergeCell ref="K139:L139"/>
    <mergeCell ref="K140:L140"/>
    <mergeCell ref="K141:L141"/>
    <mergeCell ref="K142:L142"/>
    <mergeCell ref="K143:L143"/>
    <mergeCell ref="K144:L144"/>
    <mergeCell ref="K145:L145"/>
    <mergeCell ref="K146:L146"/>
    <mergeCell ref="K147:L147"/>
    <mergeCell ref="K148:L148"/>
    <mergeCell ref="K149:L149"/>
    <mergeCell ref="K150:L150"/>
    <mergeCell ref="K151:L151"/>
    <mergeCell ref="K152:L152"/>
    <mergeCell ref="K153:L153"/>
    <mergeCell ref="K154:L154"/>
    <mergeCell ref="K155:L155"/>
    <mergeCell ref="K156:L156"/>
    <mergeCell ref="K157:L157"/>
    <mergeCell ref="K158:L158"/>
    <mergeCell ref="K159:L159"/>
    <mergeCell ref="K160:L160"/>
    <mergeCell ref="K161:L161"/>
    <mergeCell ref="K162:L162"/>
    <mergeCell ref="K163:L163"/>
    <mergeCell ref="K164:L164"/>
    <mergeCell ref="K165:L165"/>
    <mergeCell ref="K166:L166"/>
    <mergeCell ref="K167:L167"/>
    <mergeCell ref="K168:L168"/>
    <mergeCell ref="K169:L169"/>
    <mergeCell ref="K170:L170"/>
    <mergeCell ref="K171:L171"/>
    <mergeCell ref="K172:L172"/>
    <mergeCell ref="K173:L173"/>
    <mergeCell ref="K174:L174"/>
    <mergeCell ref="K175:L175"/>
    <mergeCell ref="K176:L176"/>
    <mergeCell ref="K177:L177"/>
    <mergeCell ref="K178:L178"/>
    <mergeCell ref="K179:L179"/>
    <mergeCell ref="K180:L180"/>
    <mergeCell ref="K181:L181"/>
    <mergeCell ref="K182:L182"/>
    <mergeCell ref="K183:L183"/>
    <mergeCell ref="K184:L184"/>
    <mergeCell ref="K185:L185"/>
    <mergeCell ref="K186:L186"/>
    <mergeCell ref="K187:L187"/>
    <mergeCell ref="K188:L188"/>
    <mergeCell ref="K189:L189"/>
    <mergeCell ref="K190:L190"/>
    <mergeCell ref="K191:L191"/>
    <mergeCell ref="K192:L192"/>
    <mergeCell ref="K193:L193"/>
    <mergeCell ref="K194:L194"/>
    <mergeCell ref="K195:L195"/>
    <mergeCell ref="K196:L196"/>
    <mergeCell ref="K197:L197"/>
    <mergeCell ref="K198:L198"/>
    <mergeCell ref="K199:L199"/>
    <mergeCell ref="K200:L200"/>
    <mergeCell ref="K201:L201"/>
    <mergeCell ref="K202:L202"/>
    <mergeCell ref="K203:L203"/>
    <mergeCell ref="K204:L204"/>
    <mergeCell ref="K205:L205"/>
    <mergeCell ref="K206:L206"/>
    <mergeCell ref="K207:L207"/>
    <mergeCell ref="K208:L208"/>
    <mergeCell ref="K209:L209"/>
    <mergeCell ref="K210:L210"/>
    <mergeCell ref="K211:L211"/>
    <mergeCell ref="K212:L212"/>
    <mergeCell ref="K213:L213"/>
    <mergeCell ref="K214:L214"/>
    <mergeCell ref="K215:L215"/>
    <mergeCell ref="K216:L216"/>
    <mergeCell ref="K217:L217"/>
    <mergeCell ref="K218:L218"/>
    <mergeCell ref="K219:L219"/>
    <mergeCell ref="K220:L220"/>
    <mergeCell ref="K221:L221"/>
    <mergeCell ref="K222:L222"/>
    <mergeCell ref="K223:L223"/>
    <mergeCell ref="K224:L224"/>
    <mergeCell ref="K225:L225"/>
    <mergeCell ref="K226:L226"/>
    <mergeCell ref="K227:L227"/>
    <mergeCell ref="K228:L228"/>
    <mergeCell ref="K229:L229"/>
    <mergeCell ref="K230:L230"/>
    <mergeCell ref="K231:L231"/>
    <mergeCell ref="K232:L232"/>
    <mergeCell ref="K233:L233"/>
    <mergeCell ref="K234:L234"/>
    <mergeCell ref="K235:L235"/>
    <mergeCell ref="K236:L236"/>
    <mergeCell ref="K237:L237"/>
    <mergeCell ref="K238:L238"/>
    <mergeCell ref="K239:L239"/>
    <mergeCell ref="K240:L240"/>
    <mergeCell ref="K241:L241"/>
    <mergeCell ref="K242:L242"/>
    <mergeCell ref="K243:L243"/>
    <mergeCell ref="K244:L244"/>
    <mergeCell ref="K245:L245"/>
    <mergeCell ref="K246:L246"/>
    <mergeCell ref="K247:L247"/>
    <mergeCell ref="K248:L248"/>
    <mergeCell ref="K249:L249"/>
    <mergeCell ref="K250:L250"/>
    <mergeCell ref="K251:L251"/>
    <mergeCell ref="K252:L252"/>
    <mergeCell ref="K253:L253"/>
    <mergeCell ref="K254:L254"/>
    <mergeCell ref="K255:L255"/>
    <mergeCell ref="K256:L256"/>
    <mergeCell ref="K257:L257"/>
    <mergeCell ref="K258:L258"/>
    <mergeCell ref="K259:L259"/>
    <mergeCell ref="K260:L260"/>
    <mergeCell ref="K261:L261"/>
    <mergeCell ref="K262:L262"/>
    <mergeCell ref="K263:L263"/>
    <mergeCell ref="K264:L264"/>
    <mergeCell ref="K265:L265"/>
    <mergeCell ref="K266:L266"/>
    <mergeCell ref="K267:L267"/>
    <mergeCell ref="K268:L268"/>
    <mergeCell ref="K269:L269"/>
    <mergeCell ref="K270:L270"/>
    <mergeCell ref="K271:L271"/>
    <mergeCell ref="K272:L272"/>
    <mergeCell ref="K273:L273"/>
    <mergeCell ref="K274:L274"/>
    <mergeCell ref="K275:L275"/>
    <mergeCell ref="K276:L276"/>
    <mergeCell ref="K277:L277"/>
    <mergeCell ref="K278:L278"/>
    <mergeCell ref="K279:L279"/>
    <mergeCell ref="K280:L280"/>
    <mergeCell ref="K281:L281"/>
    <mergeCell ref="K282:L282"/>
    <mergeCell ref="K283:L283"/>
    <mergeCell ref="K284:L284"/>
    <mergeCell ref="K285:L285"/>
    <mergeCell ref="K286:L286"/>
    <mergeCell ref="K287:L287"/>
    <mergeCell ref="K288:L288"/>
    <mergeCell ref="K289:L289"/>
    <mergeCell ref="K290:L290"/>
    <mergeCell ref="K291:L291"/>
    <mergeCell ref="K292:L292"/>
    <mergeCell ref="K293:L293"/>
    <mergeCell ref="K294:L294"/>
    <mergeCell ref="K295:L295"/>
    <mergeCell ref="K296:L296"/>
    <mergeCell ref="K297:L297"/>
    <mergeCell ref="K298:L298"/>
    <mergeCell ref="K299:L299"/>
    <mergeCell ref="K300:L300"/>
    <mergeCell ref="K301:L301"/>
    <mergeCell ref="K302:L302"/>
    <mergeCell ref="K303:L303"/>
    <mergeCell ref="K304:L304"/>
    <mergeCell ref="K305:L305"/>
    <mergeCell ref="K306:L306"/>
    <mergeCell ref="K307:L307"/>
    <mergeCell ref="K308:L308"/>
    <mergeCell ref="K309:L309"/>
    <mergeCell ref="K310:L310"/>
    <mergeCell ref="K311:L311"/>
    <mergeCell ref="K312:L312"/>
    <mergeCell ref="K313:L313"/>
    <mergeCell ref="K314:L314"/>
    <mergeCell ref="K315:L315"/>
    <mergeCell ref="K316:L316"/>
    <mergeCell ref="K317:L317"/>
    <mergeCell ref="K318:L318"/>
    <mergeCell ref="K319:L319"/>
    <mergeCell ref="K320:L320"/>
    <mergeCell ref="K321:L321"/>
    <mergeCell ref="K322:L322"/>
    <mergeCell ref="K323:L323"/>
    <mergeCell ref="K324:L324"/>
    <mergeCell ref="K325:L325"/>
    <mergeCell ref="K326:L326"/>
    <mergeCell ref="K327:L327"/>
    <mergeCell ref="K328:L328"/>
    <mergeCell ref="K329:L329"/>
    <mergeCell ref="K330:L330"/>
    <mergeCell ref="K331:L331"/>
    <mergeCell ref="K332:L332"/>
    <mergeCell ref="K333:L333"/>
    <mergeCell ref="K334:L334"/>
    <mergeCell ref="K335:L335"/>
    <mergeCell ref="K336:L336"/>
    <mergeCell ref="M25:N25"/>
    <mergeCell ref="M26:N26"/>
    <mergeCell ref="M27:N27"/>
    <mergeCell ref="M28:N28"/>
    <mergeCell ref="M29:N29"/>
    <mergeCell ref="M30:N30"/>
    <mergeCell ref="M31:N31"/>
    <mergeCell ref="M32:N32"/>
    <mergeCell ref="M33:N33"/>
    <mergeCell ref="M34:N34"/>
    <mergeCell ref="M35:N35"/>
    <mergeCell ref="M36:N36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48:N48"/>
    <mergeCell ref="M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60:N60"/>
    <mergeCell ref="M61:N61"/>
    <mergeCell ref="M62:N62"/>
    <mergeCell ref="M63:N63"/>
    <mergeCell ref="M64:N64"/>
    <mergeCell ref="M65:N65"/>
    <mergeCell ref="M66:N66"/>
    <mergeCell ref="M67:N67"/>
    <mergeCell ref="M68:N68"/>
    <mergeCell ref="M69:N69"/>
    <mergeCell ref="M70:N70"/>
    <mergeCell ref="M71:N71"/>
    <mergeCell ref="M72:N72"/>
    <mergeCell ref="M73:N73"/>
    <mergeCell ref="M74:N74"/>
    <mergeCell ref="M75:N75"/>
    <mergeCell ref="M76:N76"/>
    <mergeCell ref="M77:N77"/>
    <mergeCell ref="M78:N78"/>
    <mergeCell ref="M79:N79"/>
    <mergeCell ref="M80:N80"/>
    <mergeCell ref="M81:N81"/>
    <mergeCell ref="M82:N82"/>
    <mergeCell ref="M83:N83"/>
    <mergeCell ref="M84:N84"/>
    <mergeCell ref="M85:N85"/>
    <mergeCell ref="M86:N86"/>
    <mergeCell ref="M87:N87"/>
    <mergeCell ref="M88:N88"/>
    <mergeCell ref="M89:N89"/>
    <mergeCell ref="M90:N90"/>
    <mergeCell ref="M91:N91"/>
    <mergeCell ref="M92:N92"/>
    <mergeCell ref="M93:N93"/>
    <mergeCell ref="M94:N94"/>
    <mergeCell ref="M95:N95"/>
    <mergeCell ref="M96:N96"/>
    <mergeCell ref="M97:N97"/>
    <mergeCell ref="M98:N98"/>
    <mergeCell ref="M99:N99"/>
    <mergeCell ref="M100:N100"/>
    <mergeCell ref="M101:N101"/>
    <mergeCell ref="M102:N102"/>
    <mergeCell ref="M103:N103"/>
    <mergeCell ref="M104:N104"/>
    <mergeCell ref="M105:N105"/>
    <mergeCell ref="M106:N106"/>
    <mergeCell ref="M107:N107"/>
    <mergeCell ref="M108:N108"/>
    <mergeCell ref="M109:N109"/>
    <mergeCell ref="M110:N110"/>
    <mergeCell ref="M111:N111"/>
    <mergeCell ref="M112:N112"/>
    <mergeCell ref="M113:N113"/>
    <mergeCell ref="M114:N114"/>
    <mergeCell ref="M115:N115"/>
    <mergeCell ref="M116:N116"/>
    <mergeCell ref="M117:N117"/>
    <mergeCell ref="M118:N118"/>
    <mergeCell ref="M119:N119"/>
    <mergeCell ref="M120:N120"/>
    <mergeCell ref="M121:N121"/>
    <mergeCell ref="M122:N122"/>
    <mergeCell ref="M123:N123"/>
    <mergeCell ref="M124:N124"/>
    <mergeCell ref="M125:N125"/>
    <mergeCell ref="M126:N126"/>
    <mergeCell ref="M127:N127"/>
    <mergeCell ref="M128:N128"/>
    <mergeCell ref="M129:N129"/>
    <mergeCell ref="M130:N130"/>
    <mergeCell ref="M131:N131"/>
    <mergeCell ref="M132:N132"/>
    <mergeCell ref="M133:N133"/>
    <mergeCell ref="M134:N134"/>
    <mergeCell ref="M135:N135"/>
    <mergeCell ref="M136:N136"/>
    <mergeCell ref="M137:N137"/>
    <mergeCell ref="M138:N138"/>
    <mergeCell ref="M139:N139"/>
    <mergeCell ref="M140:N140"/>
    <mergeCell ref="M141:N141"/>
    <mergeCell ref="M142:N142"/>
    <mergeCell ref="M143:N143"/>
    <mergeCell ref="M144:N144"/>
    <mergeCell ref="M145:N145"/>
    <mergeCell ref="M146:N146"/>
    <mergeCell ref="M147:N147"/>
    <mergeCell ref="M148:N148"/>
    <mergeCell ref="M149:N149"/>
    <mergeCell ref="M150:N150"/>
    <mergeCell ref="M151:N151"/>
    <mergeCell ref="M152:N152"/>
    <mergeCell ref="M153:N153"/>
    <mergeCell ref="M154:N154"/>
    <mergeCell ref="M155:N155"/>
    <mergeCell ref="M156:N156"/>
    <mergeCell ref="M157:N157"/>
    <mergeCell ref="M158:N158"/>
    <mergeCell ref="M159:N159"/>
    <mergeCell ref="M160:N160"/>
    <mergeCell ref="M161:N161"/>
    <mergeCell ref="M162:N162"/>
    <mergeCell ref="M163:N163"/>
    <mergeCell ref="M164:N164"/>
    <mergeCell ref="M165:N165"/>
    <mergeCell ref="M166:N166"/>
    <mergeCell ref="M167:N167"/>
    <mergeCell ref="M168:N168"/>
    <mergeCell ref="M169:N169"/>
    <mergeCell ref="M170:N170"/>
    <mergeCell ref="M171:N171"/>
    <mergeCell ref="M172:N172"/>
    <mergeCell ref="M173:N173"/>
    <mergeCell ref="M174:N174"/>
    <mergeCell ref="M175:N175"/>
    <mergeCell ref="M176:N176"/>
    <mergeCell ref="M177:N177"/>
    <mergeCell ref="M178:N178"/>
    <mergeCell ref="M179:N179"/>
    <mergeCell ref="M180:N180"/>
    <mergeCell ref="M181:N181"/>
    <mergeCell ref="M182:N182"/>
    <mergeCell ref="M183:N183"/>
    <mergeCell ref="M184:N184"/>
    <mergeCell ref="M185:N185"/>
    <mergeCell ref="M186:N186"/>
    <mergeCell ref="M187:N187"/>
    <mergeCell ref="M188:N188"/>
    <mergeCell ref="M189:N189"/>
    <mergeCell ref="M190:N190"/>
    <mergeCell ref="M191:N191"/>
    <mergeCell ref="M192:N192"/>
    <mergeCell ref="M193:N193"/>
    <mergeCell ref="M194:N194"/>
    <mergeCell ref="M195:N195"/>
    <mergeCell ref="M196:N196"/>
    <mergeCell ref="M197:N197"/>
    <mergeCell ref="M198:N198"/>
    <mergeCell ref="M199:N199"/>
    <mergeCell ref="M200:N200"/>
    <mergeCell ref="M201:N201"/>
    <mergeCell ref="M202:N202"/>
    <mergeCell ref="M203:N203"/>
    <mergeCell ref="M204:N204"/>
    <mergeCell ref="M205:N205"/>
    <mergeCell ref="M206:N206"/>
    <mergeCell ref="M207:N207"/>
    <mergeCell ref="M208:N208"/>
    <mergeCell ref="M209:N209"/>
    <mergeCell ref="M210:N210"/>
    <mergeCell ref="M211:N211"/>
    <mergeCell ref="M212:N212"/>
    <mergeCell ref="M213:N213"/>
    <mergeCell ref="M214:N214"/>
    <mergeCell ref="M215:N215"/>
    <mergeCell ref="M216:N216"/>
    <mergeCell ref="M217:N217"/>
    <mergeCell ref="M218:N218"/>
    <mergeCell ref="M219:N219"/>
    <mergeCell ref="M220:N220"/>
    <mergeCell ref="M221:N221"/>
    <mergeCell ref="M222:N222"/>
    <mergeCell ref="M223:N223"/>
    <mergeCell ref="M224:N224"/>
    <mergeCell ref="M225:N225"/>
    <mergeCell ref="M226:N226"/>
    <mergeCell ref="M227:N227"/>
    <mergeCell ref="M228:N228"/>
    <mergeCell ref="M229:N229"/>
    <mergeCell ref="M230:N230"/>
    <mergeCell ref="M231:N231"/>
    <mergeCell ref="M232:N232"/>
    <mergeCell ref="M233:N233"/>
    <mergeCell ref="M234:N234"/>
    <mergeCell ref="M235:N235"/>
    <mergeCell ref="M236:N236"/>
    <mergeCell ref="M237:N237"/>
    <mergeCell ref="M238:N238"/>
    <mergeCell ref="M239:N239"/>
    <mergeCell ref="M240:N240"/>
    <mergeCell ref="M241:N241"/>
    <mergeCell ref="M242:N242"/>
    <mergeCell ref="M243:N243"/>
    <mergeCell ref="M244:N244"/>
    <mergeCell ref="M245:N245"/>
    <mergeCell ref="M246:N246"/>
    <mergeCell ref="M247:N247"/>
    <mergeCell ref="M248:N248"/>
    <mergeCell ref="M249:N249"/>
    <mergeCell ref="M250:N250"/>
    <mergeCell ref="M251:N251"/>
    <mergeCell ref="M252:N252"/>
    <mergeCell ref="M253:N253"/>
    <mergeCell ref="M254:N254"/>
    <mergeCell ref="M255:N255"/>
    <mergeCell ref="M256:N256"/>
    <mergeCell ref="M257:N257"/>
    <mergeCell ref="M258:N258"/>
    <mergeCell ref="M259:N259"/>
    <mergeCell ref="M260:N260"/>
    <mergeCell ref="M261:N261"/>
    <mergeCell ref="M262:N262"/>
    <mergeCell ref="M263:N263"/>
    <mergeCell ref="M264:N264"/>
    <mergeCell ref="M265:N265"/>
    <mergeCell ref="M266:N266"/>
    <mergeCell ref="M267:N267"/>
    <mergeCell ref="M268:N268"/>
    <mergeCell ref="M269:N269"/>
    <mergeCell ref="M270:N270"/>
    <mergeCell ref="M271:N271"/>
    <mergeCell ref="M272:N272"/>
    <mergeCell ref="M273:N273"/>
    <mergeCell ref="M274:N274"/>
    <mergeCell ref="M275:N275"/>
    <mergeCell ref="M276:N276"/>
    <mergeCell ref="M277:N277"/>
    <mergeCell ref="M278:N278"/>
    <mergeCell ref="M279:N279"/>
    <mergeCell ref="M280:N280"/>
    <mergeCell ref="M281:N281"/>
    <mergeCell ref="M282:N282"/>
    <mergeCell ref="M283:N283"/>
    <mergeCell ref="M284:N284"/>
    <mergeCell ref="M285:N285"/>
    <mergeCell ref="M286:N286"/>
    <mergeCell ref="M287:N287"/>
    <mergeCell ref="M288:N288"/>
    <mergeCell ref="M289:N289"/>
    <mergeCell ref="M290:N290"/>
    <mergeCell ref="M291:N291"/>
    <mergeCell ref="M292:N292"/>
    <mergeCell ref="M293:N293"/>
    <mergeCell ref="M294:N294"/>
    <mergeCell ref="M295:N295"/>
    <mergeCell ref="M296:N296"/>
    <mergeCell ref="M297:N297"/>
    <mergeCell ref="M298:N298"/>
    <mergeCell ref="M299:N299"/>
    <mergeCell ref="M300:N300"/>
    <mergeCell ref="M301:N301"/>
    <mergeCell ref="M302:N302"/>
    <mergeCell ref="M303:N303"/>
    <mergeCell ref="M304:N304"/>
    <mergeCell ref="M305:N305"/>
    <mergeCell ref="M306:N306"/>
    <mergeCell ref="M307:N307"/>
    <mergeCell ref="M308:N308"/>
    <mergeCell ref="M309:N309"/>
    <mergeCell ref="M310:N310"/>
    <mergeCell ref="M311:N311"/>
    <mergeCell ref="M312:N312"/>
    <mergeCell ref="M313:N313"/>
    <mergeCell ref="M314:N314"/>
    <mergeCell ref="M315:N315"/>
    <mergeCell ref="M316:N316"/>
    <mergeCell ref="M317:N317"/>
    <mergeCell ref="M318:N318"/>
    <mergeCell ref="M319:N319"/>
    <mergeCell ref="M320:N320"/>
    <mergeCell ref="M321:N321"/>
    <mergeCell ref="M322:N322"/>
    <mergeCell ref="M323:N323"/>
    <mergeCell ref="M324:N324"/>
    <mergeCell ref="M325:N325"/>
    <mergeCell ref="M326:N326"/>
    <mergeCell ref="M327:N327"/>
    <mergeCell ref="M328:N328"/>
    <mergeCell ref="M329:N329"/>
    <mergeCell ref="M330:N330"/>
    <mergeCell ref="M331:N331"/>
    <mergeCell ref="M332:N332"/>
    <mergeCell ref="M333:N333"/>
    <mergeCell ref="M334:N334"/>
    <mergeCell ref="M335:N335"/>
    <mergeCell ref="M336:N336"/>
    <mergeCell ref="O25:P25"/>
    <mergeCell ref="O26:P26"/>
    <mergeCell ref="O27:P27"/>
    <mergeCell ref="O28:P28"/>
    <mergeCell ref="O29:P29"/>
    <mergeCell ref="O30:P30"/>
    <mergeCell ref="O31:P31"/>
    <mergeCell ref="O32:P32"/>
    <mergeCell ref="O33:P33"/>
    <mergeCell ref="O34:P34"/>
    <mergeCell ref="O35:P35"/>
    <mergeCell ref="O36:P36"/>
    <mergeCell ref="O37:P37"/>
    <mergeCell ref="O38:P38"/>
    <mergeCell ref="O39:P39"/>
    <mergeCell ref="O40:P40"/>
    <mergeCell ref="O41:P41"/>
    <mergeCell ref="O42:P42"/>
    <mergeCell ref="O43:P43"/>
    <mergeCell ref="O44:P44"/>
    <mergeCell ref="O45:P45"/>
    <mergeCell ref="O46:P46"/>
    <mergeCell ref="O47:P47"/>
    <mergeCell ref="O48:P48"/>
    <mergeCell ref="O49:P49"/>
    <mergeCell ref="O50:P50"/>
    <mergeCell ref="O51:P51"/>
    <mergeCell ref="O52:P52"/>
    <mergeCell ref="O53:P53"/>
    <mergeCell ref="O54:P54"/>
    <mergeCell ref="O55:P55"/>
    <mergeCell ref="O56:P56"/>
    <mergeCell ref="O57:P57"/>
    <mergeCell ref="O58:P58"/>
    <mergeCell ref="O59:P59"/>
    <mergeCell ref="O60:P60"/>
    <mergeCell ref="O61:P61"/>
    <mergeCell ref="O62:P62"/>
    <mergeCell ref="O63:P63"/>
    <mergeCell ref="O64:P64"/>
    <mergeCell ref="O65:P65"/>
    <mergeCell ref="O66:P66"/>
    <mergeCell ref="O67:P67"/>
    <mergeCell ref="O68:P68"/>
    <mergeCell ref="O69:P69"/>
    <mergeCell ref="O70:P70"/>
    <mergeCell ref="O71:P71"/>
    <mergeCell ref="O72:P72"/>
    <mergeCell ref="O73:P73"/>
    <mergeCell ref="O74:P74"/>
    <mergeCell ref="O75:P75"/>
    <mergeCell ref="O76:P76"/>
    <mergeCell ref="O77:P77"/>
    <mergeCell ref="O78:P78"/>
    <mergeCell ref="O79:P79"/>
    <mergeCell ref="O80:P80"/>
    <mergeCell ref="O81:P81"/>
    <mergeCell ref="O82:P82"/>
    <mergeCell ref="O83:P83"/>
    <mergeCell ref="O84:P84"/>
    <mergeCell ref="O85:P85"/>
    <mergeCell ref="O86:P86"/>
    <mergeCell ref="O87:P87"/>
    <mergeCell ref="O88:P88"/>
    <mergeCell ref="O89:P89"/>
    <mergeCell ref="O90:P90"/>
    <mergeCell ref="O91:P91"/>
    <mergeCell ref="O92:P92"/>
    <mergeCell ref="O93:P93"/>
    <mergeCell ref="O94:P94"/>
    <mergeCell ref="O95:P95"/>
    <mergeCell ref="O96:P96"/>
    <mergeCell ref="O97:P97"/>
    <mergeCell ref="O98:P98"/>
    <mergeCell ref="O99:P99"/>
    <mergeCell ref="O100:P100"/>
    <mergeCell ref="O101:P101"/>
    <mergeCell ref="O102:P102"/>
    <mergeCell ref="O103:P103"/>
    <mergeCell ref="O104:P104"/>
    <mergeCell ref="O105:P105"/>
    <mergeCell ref="O106:P106"/>
    <mergeCell ref="O107:P107"/>
    <mergeCell ref="O108:P108"/>
    <mergeCell ref="O109:P109"/>
    <mergeCell ref="O110:P110"/>
    <mergeCell ref="O111:P111"/>
    <mergeCell ref="O112:P112"/>
    <mergeCell ref="O113:P113"/>
    <mergeCell ref="O114:P114"/>
    <mergeCell ref="O115:P115"/>
    <mergeCell ref="O116:P116"/>
    <mergeCell ref="O117:P117"/>
    <mergeCell ref="O118:P118"/>
    <mergeCell ref="O119:P119"/>
    <mergeCell ref="O120:P120"/>
    <mergeCell ref="O121:P121"/>
    <mergeCell ref="O122:P122"/>
    <mergeCell ref="O123:P123"/>
    <mergeCell ref="O124:P124"/>
    <mergeCell ref="O125:P125"/>
    <mergeCell ref="O126:P126"/>
    <mergeCell ref="O127:P127"/>
    <mergeCell ref="O128:P128"/>
    <mergeCell ref="O129:P129"/>
    <mergeCell ref="O130:P130"/>
    <mergeCell ref="O131:P131"/>
    <mergeCell ref="O132:P132"/>
    <mergeCell ref="O133:P133"/>
    <mergeCell ref="O134:P134"/>
    <mergeCell ref="O135:P135"/>
    <mergeCell ref="O136:P136"/>
    <mergeCell ref="O137:P137"/>
    <mergeCell ref="O138:P138"/>
    <mergeCell ref="O139:P139"/>
    <mergeCell ref="O140:P140"/>
    <mergeCell ref="O141:P141"/>
    <mergeCell ref="O142:P142"/>
    <mergeCell ref="O143:P143"/>
    <mergeCell ref="O144:P144"/>
    <mergeCell ref="O145:P145"/>
    <mergeCell ref="O146:P146"/>
    <mergeCell ref="O147:P147"/>
    <mergeCell ref="O148:P148"/>
    <mergeCell ref="O149:P149"/>
    <mergeCell ref="O150:P150"/>
    <mergeCell ref="O151:P151"/>
    <mergeCell ref="O152:P152"/>
    <mergeCell ref="O153:P153"/>
    <mergeCell ref="O154:P154"/>
    <mergeCell ref="O155:P155"/>
    <mergeCell ref="O156:P156"/>
    <mergeCell ref="O157:P157"/>
    <mergeCell ref="O158:P158"/>
    <mergeCell ref="O159:P159"/>
    <mergeCell ref="O160:P160"/>
    <mergeCell ref="O161:P161"/>
    <mergeCell ref="O162:P162"/>
    <mergeCell ref="O163:P163"/>
    <mergeCell ref="O164:P164"/>
    <mergeCell ref="O165:P165"/>
    <mergeCell ref="O166:P166"/>
    <mergeCell ref="O167:P167"/>
    <mergeCell ref="O168:P168"/>
    <mergeCell ref="O169:P169"/>
    <mergeCell ref="O170:P170"/>
    <mergeCell ref="O171:P171"/>
    <mergeCell ref="O172:P172"/>
    <mergeCell ref="O173:P173"/>
    <mergeCell ref="O174:P174"/>
    <mergeCell ref="O175:P175"/>
    <mergeCell ref="O176:P176"/>
    <mergeCell ref="O177:P177"/>
    <mergeCell ref="O178:P178"/>
    <mergeCell ref="O179:P179"/>
    <mergeCell ref="O180:P180"/>
    <mergeCell ref="O181:P181"/>
    <mergeCell ref="O182:P182"/>
    <mergeCell ref="O183:P183"/>
    <mergeCell ref="O184:P184"/>
    <mergeCell ref="O185:P185"/>
    <mergeCell ref="O186:P186"/>
    <mergeCell ref="O187:P187"/>
    <mergeCell ref="O188:P188"/>
    <mergeCell ref="O189:P189"/>
    <mergeCell ref="O190:P190"/>
    <mergeCell ref="O191:P191"/>
    <mergeCell ref="O192:P192"/>
    <mergeCell ref="O193:P193"/>
    <mergeCell ref="O194:P194"/>
    <mergeCell ref="O195:P195"/>
    <mergeCell ref="O196:P196"/>
    <mergeCell ref="O197:P197"/>
    <mergeCell ref="O198:P198"/>
    <mergeCell ref="O199:P199"/>
    <mergeCell ref="O200:P200"/>
    <mergeCell ref="O201:P201"/>
    <mergeCell ref="O202:P202"/>
    <mergeCell ref="O203:P203"/>
    <mergeCell ref="O204:P204"/>
    <mergeCell ref="O205:P205"/>
    <mergeCell ref="O206:P206"/>
    <mergeCell ref="O207:P207"/>
    <mergeCell ref="O208:P208"/>
    <mergeCell ref="O209:P209"/>
    <mergeCell ref="O210:P210"/>
    <mergeCell ref="O211:P211"/>
    <mergeCell ref="O212:P212"/>
    <mergeCell ref="O213:P213"/>
    <mergeCell ref="O214:P214"/>
    <mergeCell ref="O215:P215"/>
    <mergeCell ref="O216:P216"/>
    <mergeCell ref="O217:P217"/>
    <mergeCell ref="O218:P218"/>
    <mergeCell ref="O219:P219"/>
    <mergeCell ref="O220:P220"/>
    <mergeCell ref="O221:P221"/>
    <mergeCell ref="O222:P222"/>
    <mergeCell ref="O223:P223"/>
    <mergeCell ref="O224:P224"/>
    <mergeCell ref="O225:P225"/>
    <mergeCell ref="O226:P226"/>
    <mergeCell ref="O227:P227"/>
    <mergeCell ref="O228:P228"/>
    <mergeCell ref="O229:P229"/>
    <mergeCell ref="O230:P230"/>
    <mergeCell ref="O231:P231"/>
    <mergeCell ref="O232:P232"/>
    <mergeCell ref="O233:P233"/>
    <mergeCell ref="O234:P234"/>
    <mergeCell ref="O235:P235"/>
    <mergeCell ref="O236:P236"/>
    <mergeCell ref="O237:P237"/>
    <mergeCell ref="O238:P238"/>
    <mergeCell ref="O239:P239"/>
    <mergeCell ref="O240:P240"/>
    <mergeCell ref="O241:P241"/>
    <mergeCell ref="O242:P242"/>
    <mergeCell ref="O243:P243"/>
    <mergeCell ref="O244:P244"/>
    <mergeCell ref="O245:P245"/>
    <mergeCell ref="O246:P246"/>
    <mergeCell ref="O247:P247"/>
    <mergeCell ref="O248:P248"/>
    <mergeCell ref="O249:P249"/>
    <mergeCell ref="O250:P250"/>
    <mergeCell ref="O251:P251"/>
    <mergeCell ref="O252:P252"/>
    <mergeCell ref="O253:P253"/>
    <mergeCell ref="O254:P254"/>
    <mergeCell ref="O255:P255"/>
    <mergeCell ref="O256:P256"/>
    <mergeCell ref="O257:P257"/>
    <mergeCell ref="O258:P258"/>
    <mergeCell ref="O259:P259"/>
    <mergeCell ref="O260:P260"/>
    <mergeCell ref="O261:P261"/>
    <mergeCell ref="O262:P262"/>
    <mergeCell ref="O263:P263"/>
    <mergeCell ref="O264:P264"/>
    <mergeCell ref="O265:P265"/>
    <mergeCell ref="O266:P266"/>
    <mergeCell ref="O267:P267"/>
    <mergeCell ref="O268:P268"/>
    <mergeCell ref="O269:P269"/>
    <mergeCell ref="O270:P270"/>
    <mergeCell ref="O271:P271"/>
    <mergeCell ref="O272:P272"/>
    <mergeCell ref="O273:P273"/>
    <mergeCell ref="O274:P274"/>
    <mergeCell ref="O275:P275"/>
    <mergeCell ref="O276:P276"/>
    <mergeCell ref="O277:P277"/>
    <mergeCell ref="O278:P278"/>
    <mergeCell ref="O279:P279"/>
    <mergeCell ref="O280:P280"/>
    <mergeCell ref="O281:P281"/>
    <mergeCell ref="O282:P282"/>
    <mergeCell ref="O283:P283"/>
    <mergeCell ref="O284:P284"/>
    <mergeCell ref="O285:P285"/>
    <mergeCell ref="O286:P286"/>
    <mergeCell ref="O287:P287"/>
    <mergeCell ref="O288:P288"/>
    <mergeCell ref="O289:P289"/>
    <mergeCell ref="O290:P290"/>
    <mergeCell ref="O291:P291"/>
    <mergeCell ref="O292:P292"/>
    <mergeCell ref="O293:P293"/>
    <mergeCell ref="O294:P294"/>
    <mergeCell ref="O295:P295"/>
    <mergeCell ref="O296:P296"/>
    <mergeCell ref="O297:P297"/>
    <mergeCell ref="O298:P298"/>
    <mergeCell ref="O299:P299"/>
    <mergeCell ref="O300:P300"/>
    <mergeCell ref="O301:P301"/>
    <mergeCell ref="O302:P302"/>
    <mergeCell ref="O303:P303"/>
    <mergeCell ref="O304:P304"/>
    <mergeCell ref="O305:P305"/>
    <mergeCell ref="O306:P306"/>
    <mergeCell ref="O307:P307"/>
    <mergeCell ref="O308:P308"/>
    <mergeCell ref="O309:P309"/>
    <mergeCell ref="O327:P327"/>
    <mergeCell ref="O328:P328"/>
    <mergeCell ref="O329:P329"/>
    <mergeCell ref="O330:P330"/>
    <mergeCell ref="O331:P331"/>
    <mergeCell ref="O332:P332"/>
    <mergeCell ref="O333:P333"/>
    <mergeCell ref="O334:P334"/>
    <mergeCell ref="O335:P335"/>
    <mergeCell ref="O336:P336"/>
    <mergeCell ref="O310:P310"/>
    <mergeCell ref="O311:P311"/>
    <mergeCell ref="O312:P312"/>
    <mergeCell ref="O313:P313"/>
    <mergeCell ref="O314:P314"/>
    <mergeCell ref="O315:P315"/>
    <mergeCell ref="O316:P316"/>
    <mergeCell ref="O317:P317"/>
    <mergeCell ref="O318:P318"/>
    <mergeCell ref="O319:P319"/>
    <mergeCell ref="O320:P320"/>
    <mergeCell ref="O321:P321"/>
    <mergeCell ref="O322:P322"/>
    <mergeCell ref="O323:P323"/>
    <mergeCell ref="O324:P324"/>
    <mergeCell ref="O325:P325"/>
    <mergeCell ref="O326:P326"/>
    <mergeCell ref="A19:A24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E22:F22"/>
    <mergeCell ref="G22:H22"/>
    <mergeCell ref="I22:J22"/>
    <mergeCell ref="K22:L22"/>
    <mergeCell ref="M22:N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K19:AL19"/>
    <mergeCell ref="AM19:AN19"/>
    <mergeCell ref="AO19:AP19"/>
    <mergeCell ref="AQ19:AR19"/>
    <mergeCell ref="AS19:AT19"/>
    <mergeCell ref="AU19:AV19"/>
    <mergeCell ref="AW19:AX19"/>
    <mergeCell ref="AY19:AZ19"/>
    <mergeCell ref="BA19:BB19"/>
    <mergeCell ref="BC19:BD19"/>
    <mergeCell ref="E20:F20"/>
    <mergeCell ref="G20:H20"/>
    <mergeCell ref="I20:J20"/>
    <mergeCell ref="K20:L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AW20:AX20"/>
    <mergeCell ref="AY20:AZ20"/>
    <mergeCell ref="BA20:BB20"/>
    <mergeCell ref="BC20:BD20"/>
    <mergeCell ref="E21:F21"/>
    <mergeCell ref="G21:H21"/>
    <mergeCell ref="I21:J21"/>
    <mergeCell ref="K21:L21"/>
    <mergeCell ref="M21:N21"/>
    <mergeCell ref="O21:P21"/>
    <mergeCell ref="Q21:R21"/>
    <mergeCell ref="S21:T21"/>
    <mergeCell ref="U21:V21"/>
    <mergeCell ref="W21:X21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AQ21:AR21"/>
    <mergeCell ref="AS21:AT21"/>
    <mergeCell ref="AU21:AV21"/>
    <mergeCell ref="AY21:AZ21"/>
    <mergeCell ref="BA21:BB21"/>
    <mergeCell ref="BC21:BD21"/>
    <mergeCell ref="AI22:AJ22"/>
    <mergeCell ref="AK22:AL22"/>
    <mergeCell ref="AM22:AN22"/>
    <mergeCell ref="AO22:AP22"/>
    <mergeCell ref="AQ22:AR22"/>
    <mergeCell ref="AS22:AT22"/>
    <mergeCell ref="AU22:AV22"/>
    <mergeCell ref="AY22:AZ22"/>
    <mergeCell ref="BA22:BB22"/>
    <mergeCell ref="BC22:BD22"/>
    <mergeCell ref="E23:F23"/>
    <mergeCell ref="G23:H23"/>
    <mergeCell ref="I23:J23"/>
    <mergeCell ref="K23:L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AW31:AX31"/>
    <mergeCell ref="AY23:AZ23"/>
    <mergeCell ref="BA23:BB23"/>
    <mergeCell ref="BC23:BD23"/>
    <mergeCell ref="E24:F24"/>
    <mergeCell ref="G24:H24"/>
    <mergeCell ref="I24:J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AQ24:AR24"/>
    <mergeCell ref="AS24:AT24"/>
    <mergeCell ref="AU24:AV24"/>
    <mergeCell ref="AY24:AZ24"/>
    <mergeCell ref="BA24:BB24"/>
    <mergeCell ref="BC24:BD24"/>
    <mergeCell ref="Q31:R31"/>
    <mergeCell ref="AK25:AL25"/>
    <mergeCell ref="AK26:AL26"/>
  </mergeCells>
  <conditionalFormatting sqref="E4:AT12 AN13">
    <cfRule type="colorScale" priority="13">
      <colorScale>
        <cfvo type="min"/>
        <cfvo type="max"/>
        <color rgb="FFFFEF9C"/>
        <color rgb="FFFF7128"/>
      </colorScale>
    </cfRule>
    <cfRule type="cellIs" dxfId="9" priority="14" operator="greaterThan">
      <formula>0</formula>
    </cfRule>
    <cfRule type="expression" dxfId="8" priority="15">
      <formula>"&gt;0"</formula>
    </cfRule>
  </conditionalFormatting>
  <conditionalFormatting sqref="AU4:AV12">
    <cfRule type="colorScale" priority="10">
      <colorScale>
        <cfvo type="min"/>
        <cfvo type="max"/>
        <color rgb="FFFFEF9C"/>
        <color rgb="FFFF7128"/>
      </colorScale>
    </cfRule>
    <cfRule type="cellIs" dxfId="7" priority="11" operator="greaterThan">
      <formula>0</formula>
    </cfRule>
    <cfRule type="expression" dxfId="6" priority="12">
      <formula>"&gt;0"</formula>
    </cfRule>
  </conditionalFormatting>
  <conditionalFormatting sqref="BC4:BD12">
    <cfRule type="colorScale" priority="7">
      <colorScale>
        <cfvo type="min"/>
        <cfvo type="max"/>
        <color rgb="FFFFEF9C"/>
        <color rgb="FFFF7128"/>
      </colorScale>
    </cfRule>
    <cfRule type="cellIs" dxfId="5" priority="8" operator="greaterThan">
      <formula>0</formula>
    </cfRule>
    <cfRule type="expression" dxfId="4" priority="9">
      <formula>"&gt;0"</formula>
    </cfRule>
  </conditionalFormatting>
  <conditionalFormatting sqref="AY4:AZ12">
    <cfRule type="colorScale" priority="4">
      <colorScale>
        <cfvo type="min"/>
        <cfvo type="max"/>
        <color rgb="FFFFEF9C"/>
        <color rgb="FFFF7128"/>
      </colorScale>
    </cfRule>
    <cfRule type="cellIs" dxfId="3" priority="5" operator="greaterThan">
      <formula>0</formula>
    </cfRule>
    <cfRule type="expression" dxfId="2" priority="6">
      <formula>"&gt;0"</formula>
    </cfRule>
  </conditionalFormatting>
  <conditionalFormatting sqref="BA4:BB12">
    <cfRule type="colorScale" priority="1">
      <colorScale>
        <cfvo type="min"/>
        <cfvo type="max"/>
        <color rgb="FFFFEF9C"/>
        <color rgb="FFFF7128"/>
      </colorScale>
    </cfRule>
    <cfRule type="cellIs" dxfId="1" priority="2" operator="greaterThan">
      <formula>0</formula>
    </cfRule>
    <cfRule type="expression" dxfId="0" priority="3">
      <formula>"&gt;0"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affectation RH NM</vt:lpstr>
      <vt:lpstr>planning NM</vt:lpstr>
      <vt:lpstr>'affectation RH NM'!Zone_d_impression</vt:lpstr>
    </vt:vector>
  </TitlesOfParts>
  <Company>West Pharmaceutical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Virgile Batteau</dc:creator>
  <cp:lastModifiedBy>johan dursent</cp:lastModifiedBy>
  <cp:lastPrinted>2016-01-16T08:00:47Z</cp:lastPrinted>
  <dcterms:created xsi:type="dcterms:W3CDTF">2015-06-16T06:43:53Z</dcterms:created>
  <dcterms:modified xsi:type="dcterms:W3CDTF">2016-02-01T21:25:20Z</dcterms:modified>
</cp:coreProperties>
</file>