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0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oZ\Desktop\"/>
    </mc:Choice>
  </mc:AlternateContent>
  <bookViews>
    <workbookView xWindow="0" yWindow="0" windowWidth="21600" windowHeight="9660" tabRatio="601" activeTab="1"/>
  </bookViews>
  <sheets>
    <sheet name="affectation RH NM" sheetId="7" r:id="rId1"/>
    <sheet name="planning NM" sheetId="6" r:id="rId2"/>
  </sheets>
  <definedNames>
    <definedName name="_xlnm.Print_Area" localSheetId="0">'affectation RH NM'!$C$3:$O$15</definedName>
  </definedNames>
  <calcPr calcId="162913"/>
</workbook>
</file>

<file path=xl/calcChain.xml><?xml version="1.0" encoding="utf-8"?>
<calcChain xmlns="http://schemas.openxmlformats.org/spreadsheetml/2006/main">
  <c r="F4" i="6" l="1"/>
  <c r="H4" i="6"/>
  <c r="J4" i="6"/>
  <c r="L4" i="6"/>
  <c r="N4" i="6"/>
  <c r="P4" i="6"/>
  <c r="P5" i="6"/>
  <c r="L5" i="6"/>
  <c r="F5" i="6"/>
  <c r="H5" i="6"/>
  <c r="J5" i="6"/>
  <c r="C1" i="6"/>
  <c r="D1" i="6" s="1"/>
  <c r="E1" i="6" s="1"/>
  <c r="F1" i="6" s="1"/>
  <c r="G1" i="6" s="1"/>
  <c r="H1" i="6" s="1"/>
  <c r="I1" i="6" s="1"/>
  <c r="J1" i="6" s="1"/>
  <c r="K1" i="6" s="1"/>
  <c r="L1" i="6" s="1"/>
  <c r="M1" i="6" s="1"/>
  <c r="N1" i="6" s="1"/>
  <c r="O1" i="6" s="1"/>
  <c r="P1" i="6" s="1"/>
  <c r="E3" i="6"/>
  <c r="G3" i="6"/>
  <c r="I3" i="6"/>
  <c r="K3" i="6"/>
  <c r="M3" i="6"/>
  <c r="O3" i="6"/>
  <c r="N5" i="6"/>
  <c r="B20" i="6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34" i="6" s="1"/>
  <c r="B35" i="6" s="1"/>
  <c r="B36" i="6" s="1"/>
  <c r="B37" i="6" s="1"/>
  <c r="B38" i="6" s="1"/>
  <c r="B39" i="6" s="1"/>
  <c r="B40" i="6" s="1"/>
  <c r="B41" i="6" s="1"/>
  <c r="B42" i="6" s="1"/>
  <c r="B43" i="6" s="1"/>
  <c r="B44" i="6" s="1"/>
  <c r="B45" i="6" s="1"/>
  <c r="B46" i="6" s="1"/>
  <c r="B47" i="6" s="1"/>
  <c r="B48" i="6" s="1"/>
  <c r="B49" i="6" s="1"/>
  <c r="B50" i="6" s="1"/>
  <c r="B51" i="6" s="1"/>
  <c r="B52" i="6" s="1"/>
  <c r="B53" i="6" s="1"/>
  <c r="B54" i="6" s="1"/>
  <c r="B55" i="6" s="1"/>
  <c r="B56" i="6" s="1"/>
  <c r="B57" i="6" s="1"/>
  <c r="B58" i="6" s="1"/>
  <c r="B59" i="6" s="1"/>
  <c r="B60" i="6" s="1"/>
  <c r="B61" i="6" s="1"/>
  <c r="B62" i="6" s="1"/>
  <c r="B63" i="6" s="1"/>
  <c r="B64" i="6" s="1"/>
  <c r="B65" i="6" s="1"/>
  <c r="B66" i="6" s="1"/>
  <c r="B67" i="6" s="1"/>
  <c r="B68" i="6" s="1"/>
  <c r="B69" i="6" s="1"/>
  <c r="B70" i="6" s="1"/>
  <c r="B71" i="6" s="1"/>
  <c r="B72" i="6" s="1"/>
  <c r="B73" i="6" s="1"/>
  <c r="B74" i="6" s="1"/>
  <c r="B75" i="6" s="1"/>
  <c r="B76" i="6" s="1"/>
  <c r="B77" i="6" s="1"/>
  <c r="B78" i="6" s="1"/>
  <c r="B79" i="6" s="1"/>
  <c r="B80" i="6" s="1"/>
  <c r="B81" i="6" s="1"/>
  <c r="B82" i="6" s="1"/>
  <c r="B83" i="6" s="1"/>
  <c r="B84" i="6" s="1"/>
  <c r="B85" i="6" s="1"/>
  <c r="B86" i="6" s="1"/>
  <c r="B87" i="6" s="1"/>
  <c r="B88" i="6" s="1"/>
  <c r="B89" i="6" s="1"/>
  <c r="B90" i="6" s="1"/>
  <c r="B91" i="6" s="1"/>
  <c r="B92" i="6" s="1"/>
  <c r="B93" i="6" s="1"/>
  <c r="B94" i="6" s="1"/>
  <c r="B95" i="6" s="1"/>
  <c r="B96" i="6" s="1"/>
  <c r="B97" i="6" s="1"/>
  <c r="B98" i="6" s="1"/>
  <c r="B99" i="6" s="1"/>
  <c r="B100" i="6" s="1"/>
  <c r="B101" i="6" s="1"/>
  <c r="B102" i="6" s="1"/>
  <c r="B103" i="6" s="1"/>
  <c r="B104" i="6" s="1"/>
  <c r="B105" i="6" s="1"/>
  <c r="B106" i="6" s="1"/>
  <c r="B107" i="6" s="1"/>
  <c r="B108" i="6" s="1"/>
  <c r="B109" i="6" s="1"/>
  <c r="B110" i="6" s="1"/>
  <c r="B111" i="6" s="1"/>
  <c r="B112" i="6" s="1"/>
  <c r="B113" i="6" s="1"/>
  <c r="B114" i="6" s="1"/>
  <c r="B115" i="6" s="1"/>
  <c r="B116" i="6" s="1"/>
  <c r="B117" i="6" s="1"/>
  <c r="B118" i="6" s="1"/>
  <c r="B119" i="6" s="1"/>
  <c r="B120" i="6" s="1"/>
  <c r="B121" i="6" s="1"/>
  <c r="B122" i="6" s="1"/>
  <c r="B123" i="6" s="1"/>
  <c r="B124" i="6" s="1"/>
  <c r="B125" i="6" s="1"/>
  <c r="B126" i="6" s="1"/>
  <c r="B127" i="6" s="1"/>
  <c r="B128" i="6" s="1"/>
  <c r="B129" i="6" s="1"/>
  <c r="B130" i="6" s="1"/>
  <c r="B131" i="6" s="1"/>
  <c r="B132" i="6" s="1"/>
  <c r="B133" i="6" s="1"/>
  <c r="B134" i="6" s="1"/>
  <c r="B135" i="6" s="1"/>
  <c r="B136" i="6" s="1"/>
  <c r="B137" i="6" s="1"/>
  <c r="B138" i="6" s="1"/>
  <c r="B139" i="6" s="1"/>
  <c r="B140" i="6" s="1"/>
  <c r="B141" i="6" s="1"/>
  <c r="B142" i="6" s="1"/>
  <c r="B143" i="6" s="1"/>
  <c r="B144" i="6" s="1"/>
  <c r="B145" i="6" s="1"/>
  <c r="B146" i="6" s="1"/>
  <c r="B147" i="6" s="1"/>
  <c r="B148" i="6" s="1"/>
  <c r="B149" i="6" s="1"/>
  <c r="B150" i="6" s="1"/>
  <c r="B151" i="6" s="1"/>
  <c r="B152" i="6" s="1"/>
  <c r="B153" i="6" s="1"/>
  <c r="B154" i="6" s="1"/>
  <c r="B155" i="6" s="1"/>
  <c r="B156" i="6" s="1"/>
  <c r="B157" i="6" s="1"/>
  <c r="B158" i="6" s="1"/>
  <c r="B159" i="6" s="1"/>
  <c r="B160" i="6" s="1"/>
  <c r="B161" i="6" s="1"/>
  <c r="B162" i="6" s="1"/>
  <c r="B163" i="6" s="1"/>
  <c r="B164" i="6" s="1"/>
  <c r="B165" i="6" s="1"/>
  <c r="B166" i="6" s="1"/>
  <c r="B167" i="6" s="1"/>
  <c r="B168" i="6" s="1"/>
  <c r="B169" i="6" s="1"/>
  <c r="B170" i="6" s="1"/>
  <c r="B171" i="6" s="1"/>
  <c r="B172" i="6" s="1"/>
  <c r="B173" i="6" s="1"/>
  <c r="B174" i="6" s="1"/>
  <c r="B175" i="6" s="1"/>
  <c r="B176" i="6" s="1"/>
  <c r="B177" i="6" s="1"/>
  <c r="B178" i="6" s="1"/>
  <c r="B179" i="6" s="1"/>
  <c r="B180" i="6" s="1"/>
  <c r="B181" i="6" s="1"/>
  <c r="B182" i="6" s="1"/>
  <c r="B183" i="6" s="1"/>
  <c r="B184" i="6" s="1"/>
  <c r="B185" i="6" s="1"/>
  <c r="B186" i="6" s="1"/>
  <c r="B187" i="6" s="1"/>
  <c r="B188" i="6" s="1"/>
  <c r="B189" i="6" s="1"/>
  <c r="B190" i="6" s="1"/>
  <c r="B191" i="6" s="1"/>
  <c r="B192" i="6" s="1"/>
  <c r="B193" i="6" s="1"/>
  <c r="B194" i="6" s="1"/>
  <c r="B195" i="6" s="1"/>
  <c r="B196" i="6" s="1"/>
  <c r="B197" i="6" s="1"/>
  <c r="B198" i="6" s="1"/>
  <c r="B199" i="6" s="1"/>
  <c r="B200" i="6" s="1"/>
  <c r="B201" i="6" s="1"/>
  <c r="B202" i="6" s="1"/>
  <c r="B203" i="6" s="1"/>
  <c r="B204" i="6" s="1"/>
  <c r="B205" i="6" s="1"/>
  <c r="B206" i="6" s="1"/>
  <c r="B207" i="6" s="1"/>
  <c r="B208" i="6" s="1"/>
  <c r="B209" i="6" s="1"/>
  <c r="B210" i="6" s="1"/>
  <c r="B211" i="6" s="1"/>
  <c r="B212" i="6" s="1"/>
  <c r="B213" i="6" s="1"/>
  <c r="B214" i="6" s="1"/>
  <c r="B215" i="6" s="1"/>
  <c r="B216" i="6" s="1"/>
  <c r="B217" i="6" s="1"/>
  <c r="B218" i="6" s="1"/>
  <c r="B219" i="6" s="1"/>
  <c r="B220" i="6" s="1"/>
  <c r="B221" i="6" s="1"/>
  <c r="B222" i="6" s="1"/>
  <c r="B223" i="6" s="1"/>
  <c r="B224" i="6" s="1"/>
  <c r="B225" i="6" s="1"/>
  <c r="B226" i="6" s="1"/>
  <c r="B227" i="6" s="1"/>
  <c r="B228" i="6" s="1"/>
  <c r="B229" i="6" s="1"/>
  <c r="B230" i="6" s="1"/>
  <c r="B231" i="6" s="1"/>
  <c r="B232" i="6" s="1"/>
  <c r="B233" i="6" s="1"/>
  <c r="B234" i="6" s="1"/>
  <c r="B235" i="6" s="1"/>
  <c r="B236" i="6" s="1"/>
  <c r="B237" i="6" s="1"/>
  <c r="B238" i="6" s="1"/>
  <c r="B239" i="6" s="1"/>
  <c r="B240" i="6" s="1"/>
  <c r="B241" i="6" s="1"/>
  <c r="B242" i="6" s="1"/>
  <c r="B243" i="6" s="1"/>
  <c r="B244" i="6" s="1"/>
  <c r="B245" i="6" s="1"/>
  <c r="B246" i="6" s="1"/>
  <c r="B247" i="6" s="1"/>
  <c r="B248" i="6" s="1"/>
  <c r="B249" i="6" s="1"/>
  <c r="B250" i="6" s="1"/>
  <c r="B251" i="6" s="1"/>
  <c r="B252" i="6" s="1"/>
  <c r="B253" i="6" s="1"/>
  <c r="B254" i="6" s="1"/>
  <c r="B255" i="6" s="1"/>
  <c r="B256" i="6" s="1"/>
  <c r="B257" i="6" s="1"/>
  <c r="B258" i="6" s="1"/>
  <c r="B259" i="6" s="1"/>
  <c r="B260" i="6" s="1"/>
  <c r="B261" i="6" s="1"/>
  <c r="B262" i="6" s="1"/>
  <c r="B263" i="6" s="1"/>
  <c r="B264" i="6" s="1"/>
  <c r="B265" i="6" s="1"/>
  <c r="B266" i="6" s="1"/>
  <c r="B267" i="6" s="1"/>
  <c r="B268" i="6" s="1"/>
  <c r="B269" i="6" s="1"/>
  <c r="B270" i="6" s="1"/>
  <c r="B271" i="6" s="1"/>
  <c r="B272" i="6" s="1"/>
  <c r="B273" i="6" s="1"/>
  <c r="B274" i="6" s="1"/>
  <c r="B275" i="6" s="1"/>
  <c r="B276" i="6" s="1"/>
  <c r="B277" i="6" s="1"/>
  <c r="B278" i="6" s="1"/>
  <c r="B279" i="6" s="1"/>
  <c r="B280" i="6" s="1"/>
  <c r="B281" i="6" s="1"/>
  <c r="B282" i="6" s="1"/>
  <c r="B283" i="6" s="1"/>
  <c r="B284" i="6" s="1"/>
  <c r="B285" i="6" s="1"/>
  <c r="B286" i="6" s="1"/>
  <c r="B287" i="6" s="1"/>
  <c r="B288" i="6" s="1"/>
  <c r="B289" i="6" s="1"/>
  <c r="B290" i="6" s="1"/>
  <c r="B291" i="6" s="1"/>
  <c r="B292" i="6" s="1"/>
  <c r="B293" i="6" s="1"/>
  <c r="B294" i="6" s="1"/>
  <c r="B295" i="6" s="1"/>
  <c r="B296" i="6" s="1"/>
  <c r="B297" i="6" s="1"/>
  <c r="B298" i="6" s="1"/>
  <c r="B299" i="6" s="1"/>
  <c r="B300" i="6" s="1"/>
  <c r="B301" i="6" s="1"/>
  <c r="B302" i="6" s="1"/>
  <c r="B303" i="6" s="1"/>
  <c r="B304" i="6" s="1"/>
  <c r="B305" i="6" s="1"/>
  <c r="B306" i="6" s="1"/>
  <c r="B307" i="6" s="1"/>
  <c r="B308" i="6" s="1"/>
  <c r="B309" i="6" s="1"/>
  <c r="B310" i="6" s="1"/>
  <c r="B311" i="6" s="1"/>
  <c r="B312" i="6" s="1"/>
  <c r="B313" i="6" s="1"/>
  <c r="B314" i="6" s="1"/>
  <c r="B315" i="6" s="1"/>
  <c r="B316" i="6" s="1"/>
  <c r="B317" i="6" s="1"/>
  <c r="B318" i="6" s="1"/>
  <c r="B319" i="6" s="1"/>
  <c r="B320" i="6" s="1"/>
  <c r="B321" i="6" s="1"/>
  <c r="B322" i="6" s="1"/>
  <c r="B323" i="6" s="1"/>
  <c r="B324" i="6" s="1"/>
  <c r="B325" i="6" s="1"/>
  <c r="B326" i="6" s="1"/>
  <c r="B327" i="6" s="1"/>
  <c r="B328" i="6" s="1"/>
  <c r="B329" i="6" s="1"/>
  <c r="B330" i="6" s="1"/>
  <c r="B331" i="6" s="1"/>
  <c r="B332" i="6" s="1"/>
  <c r="B333" i="6" s="1"/>
  <c r="B334" i="6" s="1"/>
  <c r="B335" i="6" s="1"/>
  <c r="B336" i="6" s="1"/>
  <c r="A37" i="6"/>
  <c r="A43" i="6"/>
  <c r="A50" i="6" s="1"/>
  <c r="A44" i="6"/>
  <c r="A45" i="6"/>
  <c r="A46" i="6"/>
  <c r="A47" i="6"/>
  <c r="A48" i="6"/>
  <c r="A52" i="6"/>
  <c r="A49" i="6" l="1"/>
  <c r="A55" i="6" s="1"/>
  <c r="A61" i="6" s="1"/>
  <c r="A67" i="6" s="1"/>
  <c r="A73" i="6" s="1"/>
  <c r="A79" i="6" s="1"/>
  <c r="A85" i="6" s="1"/>
  <c r="A91" i="6" s="1"/>
  <c r="A97" i="6" s="1"/>
  <c r="A103" i="6" s="1"/>
  <c r="A109" i="6" s="1"/>
  <c r="A115" i="6" s="1"/>
  <c r="A121" i="6" s="1"/>
  <c r="A127" i="6" s="1"/>
  <c r="A133" i="6" s="1"/>
  <c r="A139" i="6" s="1"/>
  <c r="A145" i="6" s="1"/>
  <c r="A151" i="6" s="1"/>
  <c r="A157" i="6" s="1"/>
  <c r="A163" i="6" s="1"/>
  <c r="A169" i="6" s="1"/>
  <c r="A175" i="6" s="1"/>
  <c r="A181" i="6" s="1"/>
  <c r="A187" i="6" s="1"/>
  <c r="A193" i="6" s="1"/>
  <c r="A199" i="6" s="1"/>
  <c r="A205" i="6" s="1"/>
  <c r="A211" i="6" s="1"/>
  <c r="A217" i="6" s="1"/>
  <c r="A223" i="6" s="1"/>
  <c r="A229" i="6" s="1"/>
  <c r="A235" i="6" s="1"/>
  <c r="A241" i="6" s="1"/>
  <c r="A247" i="6" s="1"/>
  <c r="A253" i="6" s="1"/>
  <c r="A259" i="6" s="1"/>
  <c r="A265" i="6" s="1"/>
  <c r="A271" i="6" s="1"/>
  <c r="A277" i="6" s="1"/>
  <c r="A283" i="6" s="1"/>
  <c r="A289" i="6" s="1"/>
  <c r="A295" i="6" s="1"/>
  <c r="A301" i="6" s="1"/>
  <c r="A307" i="6" s="1"/>
  <c r="A313" i="6" s="1"/>
  <c r="A319" i="6" s="1"/>
  <c r="A325" i="6" s="1"/>
  <c r="A331" i="6" s="1"/>
  <c r="A51" i="6"/>
  <c r="A53" i="6"/>
  <c r="A54" i="6"/>
  <c r="D6" i="7"/>
  <c r="D4" i="7" l="1"/>
  <c r="C14" i="7" l="1"/>
  <c r="C13" i="7"/>
  <c r="C12" i="7"/>
  <c r="C11" i="7"/>
  <c r="C10" i="7"/>
  <c r="C9" i="7"/>
  <c r="F6" i="7" l="1"/>
  <c r="H6" i="7" l="1"/>
  <c r="J6" i="7" l="1"/>
  <c r="L6" i="7" l="1"/>
  <c r="N6" i="7" l="1"/>
  <c r="J14" i="7" l="1"/>
  <c r="D14" i="7"/>
  <c r="N14" i="7"/>
  <c r="L14" i="7"/>
  <c r="F14" i="7"/>
  <c r="N11" i="7"/>
  <c r="L12" i="7"/>
  <c r="L10" i="7"/>
  <c r="F10" i="7"/>
  <c r="J11" i="7"/>
  <c r="J12" i="7"/>
  <c r="N10" i="7"/>
  <c r="D10" i="7"/>
  <c r="J13" i="7"/>
  <c r="F11" i="7"/>
  <c r="N12" i="7"/>
  <c r="H14" i="7"/>
  <c r="H12" i="7"/>
  <c r="H13" i="7"/>
  <c r="D13" i="7"/>
  <c r="L11" i="7"/>
  <c r="D9" i="7"/>
  <c r="H9" i="7"/>
  <c r="H10" i="7"/>
  <c r="L9" i="7"/>
  <c r="D11" i="7"/>
  <c r="H11" i="7"/>
  <c r="D12" i="7"/>
  <c r="N9" i="7"/>
  <c r="N13" i="7"/>
  <c r="F12" i="7"/>
  <c r="L13" i="7"/>
  <c r="F13" i="7"/>
  <c r="J9" i="7"/>
  <c r="F9" i="7"/>
  <c r="J10" i="7"/>
</calcChain>
</file>

<file path=xl/sharedStrings.xml><?xml version="1.0" encoding="utf-8"?>
<sst xmlns="http://schemas.openxmlformats.org/spreadsheetml/2006/main" count="802" uniqueCount="40">
  <si>
    <t>Samedi</t>
  </si>
  <si>
    <t>Vendredi</t>
  </si>
  <si>
    <t>Jeudi</t>
  </si>
  <si>
    <t>Mercredi</t>
  </si>
  <si>
    <t>Mardi</t>
  </si>
  <si>
    <t>Lundi</t>
  </si>
  <si>
    <t>Date</t>
  </si>
  <si>
    <t>N</t>
  </si>
  <si>
    <t>Semaine n°</t>
  </si>
  <si>
    <t>Entrer le N° de semaine:</t>
  </si>
  <si>
    <t>cp</t>
  </si>
  <si>
    <t xml:space="preserve"> </t>
  </si>
  <si>
    <t>cp pris</t>
  </si>
  <si>
    <t>Total</t>
  </si>
  <si>
    <t>M</t>
  </si>
  <si>
    <t>samedi</t>
  </si>
  <si>
    <t>vendredi</t>
  </si>
  <si>
    <t>jeudi</t>
  </si>
  <si>
    <t>mercredi</t>
  </si>
  <si>
    <t>mardi</t>
  </si>
  <si>
    <t>lundi</t>
  </si>
  <si>
    <t>Poste</t>
  </si>
  <si>
    <t>Jour</t>
  </si>
  <si>
    <t>N° sem</t>
  </si>
  <si>
    <t>nb de jours</t>
  </si>
  <si>
    <t>AP</t>
  </si>
  <si>
    <t>Laveurs</t>
  </si>
  <si>
    <t>EQUIPE NICOLAS</t>
  </si>
  <si>
    <t>planning NM</t>
  </si>
  <si>
    <t>Poste 5H à 13H</t>
  </si>
  <si>
    <t xml:space="preserve">Affectation </t>
  </si>
  <si>
    <t>Equipe 1</t>
  </si>
  <si>
    <t>opérateur1</t>
  </si>
  <si>
    <t>opérateur2</t>
  </si>
  <si>
    <t>opérateur3</t>
  </si>
  <si>
    <t>opérateur 4</t>
  </si>
  <si>
    <t>opérateur5</t>
  </si>
  <si>
    <t>opérateur 6</t>
  </si>
  <si>
    <t>presse</t>
  </si>
  <si>
    <t>decoupe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</si>
</sst>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/m/yy;@"/>
    <numFmt numFmtId="165" formatCode="0.0"/>
    <numFmt numFmtId="166" formatCode="[$-40C]d\-mmm;@"/>
  </numFmts>
  <fonts count="20">
    <font>
      <sz val="10"/>
      <name val="Arial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6"/>
      <color indexed="8"/>
      <name val="Arial"/>
      <family val="2"/>
    </font>
    <font>
      <sz val="24"/>
      <color indexed="8"/>
      <name val="Arial"/>
      <family val="2"/>
    </font>
    <font>
      <sz val="22"/>
      <color indexed="8"/>
      <name val="Arial"/>
      <family val="2"/>
    </font>
    <font>
      <sz val="14"/>
      <color indexed="8"/>
      <name val="Arial"/>
      <family val="2"/>
    </font>
    <font>
      <b/>
      <sz val="10"/>
      <color indexed="8"/>
      <name val="Arial"/>
      <family val="2"/>
    </font>
    <font>
      <sz val="14"/>
      <color indexed="8"/>
      <name val="Bernhard Modern Roman"/>
      <family val="1"/>
    </font>
    <font>
      <b/>
      <sz val="10"/>
      <color theme="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2"/>
      <name val="Antique Olive"/>
      <family val="2"/>
    </font>
    <font>
      <b/>
      <sz val="10"/>
      <color rgb="FFFF0000"/>
      <name val="Arial"/>
      <family val="2"/>
    </font>
    <font>
      <sz val="10"/>
      <color indexed="10"/>
      <name val="Arial Black"/>
      <family val="2"/>
    </font>
    <font>
      <sz val="10"/>
      <name val="Arial Black"/>
      <family val="2"/>
    </font>
    <font>
      <sz val="24"/>
      <name val="Bernhard Modern Roman"/>
      <family val="1"/>
    </font>
    <font>
      <sz val="16"/>
      <name val="Arial"/>
      <family val="2"/>
    </font>
    <font>
      <sz val="16"/>
      <color theme="1"/>
      <name val="Arial"/>
      <family val="2"/>
    </font>
    <font>
      <sz val="10"/>
      <color rgb="FF00B0F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3399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hair">
        <color indexed="64"/>
      </bottom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ck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ck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10" fillId="0" borderId="0"/>
    <xf numFmtId="0" fontId="1" fillId="0" borderId="0"/>
  </cellStyleXfs>
  <cellXfs count="101">
    <xf numFmtId="0" fontId="0" fillId="0" borderId="0" xfId="0"/>
    <xf numFmtId="0" fontId="2" fillId="0" borderId="0" xfId="0" applyFont="1" applyProtection="1"/>
    <xf numFmtId="0" fontId="2" fillId="0" borderId="14" xfId="0" applyFont="1" applyBorder="1" applyAlignment="1" applyProtection="1">
      <alignment horizontal="center" vertical="center"/>
    </xf>
    <xf numFmtId="0" fontId="2" fillId="0" borderId="15" xfId="0" applyFont="1" applyBorder="1" applyProtection="1"/>
    <xf numFmtId="0" fontId="5" fillId="0" borderId="0" xfId="0" applyFont="1" applyProtection="1"/>
    <xf numFmtId="0" fontId="6" fillId="0" borderId="0" xfId="0" applyFont="1" applyProtection="1"/>
    <xf numFmtId="0" fontId="7" fillId="0" borderId="0" xfId="0" applyFont="1" applyProtection="1"/>
    <xf numFmtId="165" fontId="2" fillId="0" borderId="0" xfId="0" applyNumberFormat="1" applyFont="1" applyProtection="1"/>
    <xf numFmtId="2" fontId="2" fillId="0" borderId="0" xfId="0" applyNumberFormat="1" applyFont="1" applyProtection="1"/>
    <xf numFmtId="0" fontId="8" fillId="0" borderId="0" xfId="0" applyFont="1" applyProtection="1"/>
    <xf numFmtId="0" fontId="9" fillId="4" borderId="0" xfId="0" applyFont="1" applyFill="1" applyAlignment="1" applyProtection="1">
      <alignment horizontal="center"/>
      <protection locked="0"/>
    </xf>
    <xf numFmtId="0" fontId="2" fillId="0" borderId="0" xfId="0" applyFont="1" applyFill="1" applyProtection="1"/>
    <xf numFmtId="0" fontId="8" fillId="2" borderId="0" xfId="0" applyFont="1" applyFill="1" applyProtection="1"/>
    <xf numFmtId="0" fontId="0" fillId="0" borderId="0" xfId="0" applyAlignment="1">
      <alignment horizontal="center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right"/>
    </xf>
    <xf numFmtId="0" fontId="11" fillId="5" borderId="18" xfId="0" applyFont="1" applyFill="1" applyBorder="1" applyAlignment="1">
      <alignment horizontal="center"/>
    </xf>
    <xf numFmtId="0" fontId="0" fillId="6" borderId="0" xfId="0" applyFill="1"/>
    <xf numFmtId="166" fontId="0" fillId="5" borderId="0" xfId="0" applyNumberFormat="1" applyFill="1" applyAlignment="1">
      <alignment horizontal="center"/>
    </xf>
    <xf numFmtId="0" fontId="11" fillId="0" borderId="18" xfId="0" applyFont="1" applyBorder="1" applyAlignment="1">
      <alignment horizontal="center"/>
    </xf>
    <xf numFmtId="0" fontId="0" fillId="3" borderId="0" xfId="0" applyFill="1"/>
    <xf numFmtId="0" fontId="10" fillId="6" borderId="0" xfId="0" applyFont="1" applyFill="1"/>
    <xf numFmtId="166" fontId="10" fillId="5" borderId="0" xfId="0" applyNumberFormat="1" applyFont="1" applyFill="1" applyAlignment="1">
      <alignment horizontal="center"/>
    </xf>
    <xf numFmtId="0" fontId="13" fillId="3" borderId="0" xfId="0" applyFont="1" applyFill="1"/>
    <xf numFmtId="166" fontId="13" fillId="5" borderId="0" xfId="0" applyNumberFormat="1" applyFont="1" applyFill="1" applyAlignment="1">
      <alignment horizontal="center"/>
    </xf>
    <xf numFmtId="0" fontId="10" fillId="3" borderId="0" xfId="0" applyFont="1" applyFill="1"/>
    <xf numFmtId="0" fontId="13" fillId="6" borderId="0" xfId="0" applyFont="1" applyFill="1"/>
    <xf numFmtId="0" fontId="10" fillId="0" borderId="0" xfId="0" applyFont="1"/>
    <xf numFmtId="0" fontId="13" fillId="0" borderId="0" xfId="0" applyFont="1" applyFill="1"/>
    <xf numFmtId="166" fontId="13" fillId="0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0" fontId="14" fillId="0" borderId="21" xfId="0" applyFont="1" applyBorder="1" applyAlignment="1">
      <alignment horizontal="center" vertical="center" textRotation="90" wrapText="1"/>
    </xf>
    <xf numFmtId="0" fontId="15" fillId="0" borderId="0" xfId="0" applyFont="1" applyAlignment="1">
      <alignment horizontal="center" vertical="center" wrapText="1"/>
    </xf>
    <xf numFmtId="0" fontId="16" fillId="0" borderId="0" xfId="0" applyFont="1"/>
    <xf numFmtId="0" fontId="11" fillId="0" borderId="0" xfId="0" applyFont="1"/>
    <xf numFmtId="0" fontId="7" fillId="0" borderId="1" xfId="0" applyFont="1" applyBorder="1" applyAlignment="1" applyProtection="1">
      <alignment horizontal="center" vertical="center"/>
    </xf>
    <xf numFmtId="0" fontId="7" fillId="9" borderId="1" xfId="0" applyFont="1" applyFill="1" applyBorder="1" applyAlignment="1" applyProtection="1">
      <alignment horizontal="center" vertical="center"/>
    </xf>
    <xf numFmtId="0" fontId="7" fillId="7" borderId="1" xfId="0" applyFont="1" applyFill="1" applyBorder="1" applyAlignment="1" applyProtection="1">
      <alignment horizontal="center" vertical="center"/>
    </xf>
    <xf numFmtId="0" fontId="10" fillId="0" borderId="0" xfId="0" applyFont="1" applyAlignment="1" applyProtection="1">
      <alignment horizontal="left"/>
      <protection locked="0"/>
    </xf>
    <xf numFmtId="0" fontId="10" fillId="0" borderId="0" xfId="0" applyFont="1" applyAlignment="1">
      <alignment horizontal="left"/>
    </xf>
    <xf numFmtId="0" fontId="19" fillId="8" borderId="16" xfId="0" applyFont="1" applyFill="1" applyBorder="1" applyProtection="1"/>
    <xf numFmtId="0" fontId="19" fillId="8" borderId="17" xfId="0" applyFont="1" applyFill="1" applyBorder="1" applyProtection="1"/>
    <xf numFmtId="0" fontId="19" fillId="8" borderId="8" xfId="0" applyFont="1" applyFill="1" applyBorder="1" applyProtection="1"/>
    <xf numFmtId="0" fontId="0" fillId="0" borderId="0" xfId="0" applyProtection="1"/>
    <xf numFmtId="0" fontId="17" fillId="8" borderId="16" xfId="0" applyFont="1" applyFill="1" applyBorder="1" applyProtection="1"/>
    <xf numFmtId="1" fontId="2" fillId="9" borderId="3" xfId="0" applyNumberFormat="1" applyFont="1" applyFill="1" applyBorder="1" applyAlignment="1" applyProtection="1">
      <alignment horizontal="center"/>
    </xf>
    <xf numFmtId="1" fontId="2" fillId="9" borderId="2" xfId="0" applyNumberFormat="1" applyFont="1" applyFill="1" applyBorder="1" applyAlignment="1" applyProtection="1">
      <alignment horizontal="center"/>
    </xf>
    <xf numFmtId="1" fontId="2" fillId="9" borderId="4" xfId="0" applyNumberFormat="1" applyFont="1" applyFill="1" applyBorder="1" applyAlignment="1" applyProtection="1">
      <alignment horizontal="center"/>
    </xf>
    <xf numFmtId="1" fontId="2" fillId="9" borderId="0" xfId="0" applyNumberFormat="1" applyFont="1" applyFill="1" applyBorder="1" applyAlignment="1" applyProtection="1">
      <alignment horizontal="center"/>
    </xf>
    <xf numFmtId="1" fontId="2" fillId="0" borderId="9" xfId="0" applyNumberFormat="1" applyFont="1" applyBorder="1" applyAlignment="1" applyProtection="1">
      <alignment horizontal="center"/>
    </xf>
    <xf numFmtId="1" fontId="2" fillId="0" borderId="10" xfId="0" applyNumberFormat="1" applyFont="1" applyBorder="1" applyAlignment="1" applyProtection="1">
      <alignment horizontal="center"/>
    </xf>
    <xf numFmtId="0" fontId="3" fillId="2" borderId="7" xfId="0" applyFont="1" applyFill="1" applyBorder="1" applyAlignment="1" applyProtection="1">
      <alignment horizontal="center"/>
    </xf>
    <xf numFmtId="0" fontId="3" fillId="2" borderId="6" xfId="0" applyFont="1" applyFill="1" applyBorder="1" applyAlignment="1" applyProtection="1">
      <alignment horizontal="center"/>
    </xf>
    <xf numFmtId="0" fontId="3" fillId="2" borderId="5" xfId="0" applyFont="1" applyFill="1" applyBorder="1" applyAlignment="1" applyProtection="1">
      <alignment horizontal="center"/>
    </xf>
    <xf numFmtId="1" fontId="2" fillId="0" borderId="8" xfId="0" applyNumberFormat="1" applyFont="1" applyBorder="1" applyAlignment="1" applyProtection="1">
      <alignment horizontal="center"/>
    </xf>
    <xf numFmtId="0" fontId="12" fillId="3" borderId="0" xfId="0" applyFont="1" applyFill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1" fontId="2" fillId="7" borderId="3" xfId="0" applyNumberFormat="1" applyFont="1" applyFill="1" applyBorder="1" applyAlignment="1" applyProtection="1">
      <alignment horizontal="center"/>
    </xf>
    <xf numFmtId="1" fontId="2" fillId="7" borderId="4" xfId="0" applyNumberFormat="1" applyFont="1" applyFill="1" applyBorder="1" applyAlignment="1" applyProtection="1">
      <alignment horizontal="center"/>
    </xf>
    <xf numFmtId="1" fontId="2" fillId="7" borderId="2" xfId="0" applyNumberFormat="1" applyFont="1" applyFill="1" applyBorder="1" applyAlignment="1" applyProtection="1">
      <alignment horizontal="center"/>
    </xf>
    <xf numFmtId="1" fontId="2" fillId="7" borderId="0" xfId="0" applyNumberFormat="1" applyFont="1" applyFill="1" applyBorder="1" applyAlignment="1" applyProtection="1">
      <alignment horizontal="center"/>
    </xf>
    <xf numFmtId="164" fontId="2" fillId="10" borderId="22" xfId="0" applyNumberFormat="1" applyFont="1" applyFill="1" applyBorder="1" applyAlignment="1" applyProtection="1">
      <alignment horizontal="center"/>
    </xf>
    <xf numFmtId="164" fontId="2" fillId="10" borderId="24" xfId="0" applyNumberFormat="1" applyFont="1" applyFill="1" applyBorder="1" applyAlignment="1" applyProtection="1">
      <alignment horizontal="center"/>
    </xf>
    <xf numFmtId="0" fontId="7" fillId="10" borderId="12" xfId="0" applyFont="1" applyFill="1" applyBorder="1" applyAlignment="1" applyProtection="1">
      <alignment horizontal="center"/>
    </xf>
    <xf numFmtId="0" fontId="7" fillId="10" borderId="13" xfId="0" applyFont="1" applyFill="1" applyBorder="1" applyAlignment="1" applyProtection="1">
      <alignment horizontal="center"/>
    </xf>
    <xf numFmtId="0" fontId="7" fillId="10" borderId="11" xfId="0" applyFont="1" applyFill="1" applyBorder="1" applyAlignment="1" applyProtection="1">
      <alignment horizontal="center"/>
    </xf>
    <xf numFmtId="0" fontId="4" fillId="8" borderId="17" xfId="0" applyFont="1" applyFill="1" applyBorder="1" applyAlignment="1" applyProtection="1">
      <alignment horizontal="center" vertical="center"/>
    </xf>
    <xf numFmtId="0" fontId="4" fillId="8" borderId="16" xfId="0" applyFont="1" applyFill="1" applyBorder="1" applyAlignment="1" applyProtection="1">
      <alignment horizontal="center" vertical="center"/>
    </xf>
    <xf numFmtId="0" fontId="4" fillId="8" borderId="8" xfId="0" applyFont="1" applyFill="1" applyBorder="1" applyAlignment="1" applyProtection="1">
      <alignment horizontal="center" vertical="center"/>
    </xf>
    <xf numFmtId="0" fontId="4" fillId="8" borderId="1" xfId="0" applyFont="1" applyFill="1" applyBorder="1" applyAlignment="1" applyProtection="1">
      <alignment horizontal="center" vertical="center"/>
    </xf>
    <xf numFmtId="0" fontId="4" fillId="8" borderId="0" xfId="0" applyFont="1" applyFill="1" applyBorder="1" applyAlignment="1" applyProtection="1">
      <alignment horizontal="center" vertical="center"/>
    </xf>
    <xf numFmtId="0" fontId="4" fillId="8" borderId="2" xfId="0" applyFont="1" applyFill="1" applyBorder="1" applyAlignment="1" applyProtection="1">
      <alignment horizontal="center" vertical="center"/>
    </xf>
    <xf numFmtId="164" fontId="2" fillId="10" borderId="23" xfId="0" applyNumberFormat="1" applyFont="1" applyFill="1" applyBorder="1" applyAlignment="1" applyProtection="1">
      <alignment horizontal="center"/>
    </xf>
    <xf numFmtId="0" fontId="18" fillId="8" borderId="31" xfId="0" applyFont="1" applyFill="1" applyBorder="1" applyAlignment="1" applyProtection="1">
      <alignment horizontal="center"/>
    </xf>
    <xf numFmtId="0" fontId="3" fillId="11" borderId="7" xfId="0" applyFont="1" applyFill="1" applyBorder="1" applyAlignment="1" applyProtection="1">
      <alignment horizontal="center"/>
    </xf>
    <xf numFmtId="0" fontId="3" fillId="11" borderId="6" xfId="0" applyFont="1" applyFill="1" applyBorder="1" applyAlignment="1" applyProtection="1">
      <alignment horizontal="center"/>
    </xf>
    <xf numFmtId="0" fontId="3" fillId="11" borderId="5" xfId="0" applyFont="1" applyFill="1" applyBorder="1" applyAlignment="1" applyProtection="1">
      <alignment horizontal="center"/>
    </xf>
    <xf numFmtId="2" fontId="10" fillId="0" borderId="26" xfId="0" applyNumberFormat="1" applyFont="1" applyFill="1" applyBorder="1" applyAlignment="1">
      <alignment horizontal="center" vertical="center"/>
    </xf>
    <xf numFmtId="2" fontId="10" fillId="0" borderId="28" xfId="0" applyNumberFormat="1" applyFont="1" applyFill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2" fontId="10" fillId="0" borderId="30" xfId="0" applyNumberFormat="1" applyFont="1" applyFill="1" applyBorder="1" applyAlignment="1">
      <alignment horizontal="center"/>
    </xf>
    <xf numFmtId="2" fontId="10" fillId="0" borderId="28" xfId="0" applyNumberFormat="1" applyFont="1" applyFill="1" applyBorder="1" applyAlignment="1">
      <alignment horizontal="center"/>
    </xf>
    <xf numFmtId="0" fontId="10" fillId="0" borderId="30" xfId="0" applyFont="1" applyBorder="1" applyAlignment="1">
      <alignment horizontal="center"/>
    </xf>
    <xf numFmtId="0" fontId="10" fillId="0" borderId="28" xfId="0" applyFont="1" applyBorder="1" applyAlignment="1">
      <alignment horizontal="center"/>
    </xf>
    <xf numFmtId="2" fontId="10" fillId="0" borderId="26" xfId="0" applyNumberFormat="1" applyFont="1" applyBorder="1" applyAlignment="1">
      <alignment horizontal="center" vertical="center"/>
    </xf>
    <xf numFmtId="2" fontId="10" fillId="0" borderId="28" xfId="0" applyNumberFormat="1" applyFont="1" applyBorder="1" applyAlignment="1">
      <alignment horizontal="center" vertical="center"/>
    </xf>
    <xf numFmtId="0" fontId="10" fillId="0" borderId="29" xfId="0" applyFont="1" applyBorder="1" applyAlignment="1">
      <alignment horizontal="center"/>
    </xf>
    <xf numFmtId="0" fontId="10" fillId="0" borderId="27" xfId="0" applyFont="1" applyBorder="1" applyAlignment="1">
      <alignment horizontal="center"/>
    </xf>
    <xf numFmtId="2" fontId="10" fillId="0" borderId="25" xfId="0" applyNumberFormat="1" applyFont="1" applyBorder="1" applyAlignment="1">
      <alignment horizontal="center" vertical="center"/>
    </xf>
    <xf numFmtId="0" fontId="10" fillId="0" borderId="32" xfId="0" applyFont="1" applyBorder="1" applyAlignment="1">
      <alignment horizontal="center"/>
    </xf>
    <xf numFmtId="0" fontId="10" fillId="0" borderId="26" xfId="0" applyFont="1" applyBorder="1" applyAlignment="1">
      <alignment horizontal="center"/>
    </xf>
    <xf numFmtId="0" fontId="10" fillId="0" borderId="26" xfId="0" applyFont="1" applyBorder="1" applyAlignment="1">
      <alignment horizontal="center" vertical="center"/>
    </xf>
    <xf numFmtId="2" fontId="10" fillId="0" borderId="32" xfId="0" applyNumberFormat="1" applyFont="1" applyFill="1" applyBorder="1" applyAlignment="1">
      <alignment horizontal="center"/>
    </xf>
    <xf numFmtId="2" fontId="10" fillId="0" borderId="32" xfId="0" applyNumberFormat="1" applyFont="1" applyBorder="1" applyAlignment="1">
      <alignment horizontal="center" vertical="center"/>
    </xf>
    <xf numFmtId="2" fontId="10" fillId="0" borderId="26" xfId="0" applyNumberFormat="1" applyFont="1" applyFill="1" applyBorder="1" applyAlignment="1">
      <alignment horizontal="center"/>
    </xf>
    <xf numFmtId="0" fontId="10" fillId="0" borderId="32" xfId="0" applyFont="1" applyBorder="1" applyAlignment="1">
      <alignment horizontal="center" vertical="center"/>
    </xf>
    <xf numFmtId="2" fontId="10" fillId="0" borderId="27" xfId="0" applyNumberFormat="1" applyFont="1" applyBorder="1" applyAlignment="1">
      <alignment horizontal="center" vertical="center"/>
    </xf>
    <xf numFmtId="0" fontId="9" fillId="11" borderId="20" xfId="0" applyFont="1" applyFill="1" applyBorder="1" applyAlignment="1">
      <alignment horizontal="center" vertical="center" wrapText="1"/>
    </xf>
    <xf numFmtId="0" fontId="9" fillId="11" borderId="19" xfId="0" applyFont="1" applyFill="1" applyBorder="1" applyAlignment="1">
      <alignment horizontal="center" vertical="center" wrapText="1"/>
    </xf>
    <xf numFmtId="0" fontId="0" fillId="7" borderId="0" xfId="0" applyFill="1"/>
  </cellXfs>
  <cellStyles count="3">
    <cellStyle name="Normal" xfId="0" builtinId="0"/>
    <cellStyle name="Normal 2" xfId="1"/>
    <cellStyle name="Normal 3" xfId="2"/>
  </cellStyles>
  <dxfs count="2">
    <dxf>
      <fill>
        <patternFill>
          <bgColor rgb="FF92D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CC3D04"/>
      <color rgb="FFFF3399"/>
      <color rgb="FFFF6600"/>
      <color rgb="FFFF3300"/>
      <color rgb="FFCBCB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  <pageSetUpPr fitToPage="1"/>
  </sheetPr>
  <dimension ref="A1:O15"/>
  <sheetViews>
    <sheetView zoomScaleNormal="100" workbookViewId="0">
      <selection activeCell="F11" sqref="F11:G11"/>
    </sheetView>
  </sheetViews>
  <sheetFormatPr baseColWidth="10" defaultRowHeight="12.75"/>
  <cols>
    <col min="1" max="1" width="3" customWidth="1"/>
    <col min="2" max="2" width="3" hidden="1" customWidth="1"/>
    <col min="3" max="3" width="25.7109375" customWidth="1"/>
    <col min="5" max="5" width="14.85546875" customWidth="1"/>
    <col min="7" max="7" width="14.85546875" customWidth="1"/>
    <col min="9" max="9" width="14.85546875" customWidth="1"/>
    <col min="11" max="11" width="14.85546875" customWidth="1"/>
    <col min="13" max="13" width="14.85546875" customWidth="1"/>
  </cols>
  <sheetData>
    <row r="1" spans="1:15" ht="18.75">
      <c r="A1" s="1"/>
      <c r="B1" s="1"/>
      <c r="C1" s="12" t="s">
        <v>9</v>
      </c>
      <c r="D1" s="11"/>
      <c r="E1" s="11"/>
      <c r="F1" s="10">
        <v>1</v>
      </c>
      <c r="G1" s="1"/>
      <c r="H1" s="1"/>
      <c r="I1" s="1"/>
      <c r="J1" s="1"/>
      <c r="K1" s="1"/>
      <c r="L1" s="1"/>
      <c r="M1" s="1"/>
      <c r="N1" s="1"/>
      <c r="O1" s="1"/>
    </row>
    <row r="2" spans="1:15" ht="19.5" thickBot="1">
      <c r="A2" s="1"/>
      <c r="B2" s="1"/>
      <c r="C2" s="1"/>
      <c r="D2" s="1"/>
      <c r="E2" s="1"/>
      <c r="F2" s="1"/>
      <c r="G2" s="1"/>
      <c r="H2" s="1"/>
      <c r="I2" s="9"/>
      <c r="J2" s="1"/>
      <c r="K2" s="8"/>
      <c r="L2" s="7"/>
      <c r="M2" s="7"/>
      <c r="N2" s="7"/>
      <c r="O2" s="7"/>
    </row>
    <row r="3" spans="1:15">
      <c r="A3" s="1"/>
      <c r="B3" s="1"/>
      <c r="C3" s="6" t="s">
        <v>11</v>
      </c>
      <c r="D3" s="1"/>
      <c r="E3" s="1"/>
      <c r="F3" s="66" t="s">
        <v>30</v>
      </c>
      <c r="G3" s="67"/>
      <c r="H3" s="67"/>
      <c r="I3" s="67"/>
      <c r="J3" s="67"/>
      <c r="K3" s="68"/>
      <c r="L3" s="1"/>
      <c r="M3" s="1"/>
      <c r="N3" s="1"/>
      <c r="O3" s="1"/>
    </row>
    <row r="4" spans="1:15" ht="27.75" thickBot="1">
      <c r="A4" s="1"/>
      <c r="B4" s="1"/>
      <c r="C4" s="5" t="s">
        <v>8</v>
      </c>
      <c r="D4" s="4">
        <f>F1</f>
        <v>1</v>
      </c>
      <c r="E4" s="1"/>
      <c r="F4" s="69"/>
      <c r="G4" s="70"/>
      <c r="H4" s="70"/>
      <c r="I4" s="70"/>
      <c r="J4" s="70"/>
      <c r="K4" s="71"/>
      <c r="L4" s="1"/>
      <c r="M4" s="1"/>
      <c r="N4" s="1"/>
      <c r="O4" s="1"/>
    </row>
    <row r="5" spans="1:15" ht="20.25">
      <c r="A5" s="1">
        <v>3</v>
      </c>
      <c r="B5" s="1"/>
      <c r="C5" s="41"/>
      <c r="D5" s="44" t="s">
        <v>27</v>
      </c>
      <c r="E5" s="40"/>
      <c r="F5" s="73" t="s">
        <v>29</v>
      </c>
      <c r="G5" s="73"/>
      <c r="H5" s="73"/>
      <c r="I5" s="73"/>
      <c r="J5" s="73"/>
      <c r="K5" s="73"/>
      <c r="L5" s="40"/>
      <c r="M5" s="40"/>
      <c r="N5" s="40"/>
      <c r="O5" s="42"/>
    </row>
    <row r="6" spans="1:15">
      <c r="A6" s="1"/>
      <c r="B6" s="1"/>
      <c r="C6" s="3"/>
      <c r="D6" s="61">
        <f ca="1">DATE(YEAR(TODAY()),1,0)-WEEKDAY(DATE(YEAR(TODAY()),1,1),2)+2+7*$F$1</f>
        <v>42373</v>
      </c>
      <c r="E6" s="72"/>
      <c r="F6" s="61">
        <f ca="1">D6+1</f>
        <v>42374</v>
      </c>
      <c r="G6" s="72"/>
      <c r="H6" s="61">
        <f ca="1">F6+1</f>
        <v>42375</v>
      </c>
      <c r="I6" s="72"/>
      <c r="J6" s="61">
        <f ca="1">H6+1</f>
        <v>42376</v>
      </c>
      <c r="K6" s="72"/>
      <c r="L6" s="61">
        <f ca="1">J6+1</f>
        <v>42377</v>
      </c>
      <c r="M6" s="72"/>
      <c r="N6" s="61">
        <f ca="1">L6+1</f>
        <v>42378</v>
      </c>
      <c r="O6" s="62"/>
    </row>
    <row r="7" spans="1:15" ht="13.5" thickBot="1">
      <c r="A7" s="1"/>
      <c r="B7" s="1"/>
      <c r="C7" s="2"/>
      <c r="D7" s="63" t="s">
        <v>5</v>
      </c>
      <c r="E7" s="64"/>
      <c r="F7" s="63" t="s">
        <v>4</v>
      </c>
      <c r="G7" s="64"/>
      <c r="H7" s="63" t="s">
        <v>3</v>
      </c>
      <c r="I7" s="64"/>
      <c r="J7" s="63" t="s">
        <v>2</v>
      </c>
      <c r="K7" s="64"/>
      <c r="L7" s="63" t="s">
        <v>1</v>
      </c>
      <c r="M7" s="64"/>
      <c r="N7" s="63" t="s">
        <v>0</v>
      </c>
      <c r="O7" s="65"/>
    </row>
    <row r="8" spans="1:15" ht="21" thickBot="1">
      <c r="A8" s="1"/>
      <c r="B8" s="1"/>
      <c r="C8" s="74" t="s">
        <v>26</v>
      </c>
      <c r="D8" s="75"/>
      <c r="E8" s="75"/>
      <c r="F8" s="75"/>
      <c r="G8" s="75"/>
      <c r="H8" s="75"/>
      <c r="I8" s="75"/>
      <c r="J8" s="75"/>
      <c r="K8" s="75"/>
      <c r="L8" s="75"/>
      <c r="M8" s="75"/>
      <c r="N8" s="75"/>
      <c r="O8" s="76"/>
    </row>
    <row r="9" spans="1:15">
      <c r="A9" s="1">
        <v>4</v>
      </c>
      <c r="B9" s="1">
        <v>5</v>
      </c>
      <c r="C9" s="35" t="str">
        <f>VLOOKUP('planning NM'!$B$18,'planning NM'!$B$18:$P$18,$A9,FALSE)</f>
        <v>opérateur1</v>
      </c>
      <c r="D9" s="49" t="str">
        <f ca="1">VLOOKUP($D$6,'planning NM'!$B$18:$Y$336,A9,FALSE)</f>
        <v>presse</v>
      </c>
      <c r="E9" s="50"/>
      <c r="F9" s="49" t="str">
        <f ca="1">VLOOKUP($F$6,'planning NM'!$B$18:$Y$336,A9,FALSE)</f>
        <v>presse</v>
      </c>
      <c r="G9" s="50"/>
      <c r="H9" s="49" t="str">
        <f ca="1">VLOOKUP($H$6,'planning NM'!$B$18:$Y$336,A9,FALSE)</f>
        <v>presse</v>
      </c>
      <c r="I9" s="50"/>
      <c r="J9" s="49" t="str">
        <f ca="1">VLOOKUP($J$6,'planning NM'!$B$18:$Y$336,A9,FALSE)</f>
        <v>presse</v>
      </c>
      <c r="K9" s="50"/>
      <c r="L9" s="49" t="str">
        <f ca="1">VLOOKUP($L$6,'planning NM'!$B$18:$Y$336,A9,FALSE)</f>
        <v>presse</v>
      </c>
      <c r="M9" s="50"/>
      <c r="N9" s="49" t="str">
        <f ca="1">VLOOKUP($N$6,'planning NM'!$B$18:$Y$336,A9,FALSE)</f>
        <v>presse</v>
      </c>
      <c r="O9" s="54"/>
    </row>
    <row r="10" spans="1:15" ht="15" customHeight="1">
      <c r="A10" s="1">
        <v>6</v>
      </c>
      <c r="B10" s="1">
        <v>7</v>
      </c>
      <c r="C10" s="36" t="str">
        <f>VLOOKUP('planning NM'!$B$18,'planning NM'!$B$18:$P$18,$A10,FALSE)</f>
        <v>opérateur2</v>
      </c>
      <c r="D10" s="45" t="str">
        <f ca="1">VLOOKUP($D$6,'planning NM'!$B$18:$Y$336,A10,FALSE)</f>
        <v>decoupe</v>
      </c>
      <c r="E10" s="47"/>
      <c r="F10" s="45" t="str">
        <f ca="1">VLOOKUP($F$6,'planning NM'!$B$18:$Y$336,A10,FALSE)</f>
        <v>decoupe</v>
      </c>
      <c r="G10" s="47"/>
      <c r="H10" s="45" t="str">
        <f ca="1">VLOOKUP($H$6,'planning NM'!$B$18:$Y$336,A10,FALSE)</f>
        <v>decoupe</v>
      </c>
      <c r="I10" s="47"/>
      <c r="J10" s="45" t="str">
        <f ca="1">VLOOKUP($J$6,'planning NM'!$B$18:$Y$336,A10,FALSE)</f>
        <v>decoupe</v>
      </c>
      <c r="K10" s="47"/>
      <c r="L10" s="45" t="str">
        <f ca="1">VLOOKUP($L$6,'planning NM'!$B$18:$Y$336,A10,FALSE)</f>
        <v>decoupe</v>
      </c>
      <c r="M10" s="47"/>
      <c r="N10" s="45" t="str">
        <f ca="1">VLOOKUP($N$6,'planning NM'!$B$18:$Y$336,A10,FALSE)</f>
        <v>decoupe</v>
      </c>
      <c r="O10" s="46"/>
    </row>
    <row r="11" spans="1:15" ht="15" customHeight="1">
      <c r="A11" s="1">
        <v>8</v>
      </c>
      <c r="B11" s="1">
        <v>9</v>
      </c>
      <c r="C11" s="37" t="str">
        <f>VLOOKUP('planning NM'!$B$18,'planning NM'!$B$18:$P$18,$A11,FALSE)</f>
        <v>opérateur3</v>
      </c>
      <c r="D11" s="57" t="str">
        <f ca="1">VLOOKUP($D$6,'planning NM'!$B$18:$Y$336,A11,FALSE)</f>
        <v>decoupe</v>
      </c>
      <c r="E11" s="58"/>
      <c r="F11" s="57" t="str">
        <f ca="1">VLOOKUP($F$6,'planning NM'!$B$18:$Y$336,A11,FALSE)</f>
        <v>decoupe</v>
      </c>
      <c r="G11" s="58"/>
      <c r="H11" s="57" t="str">
        <f ca="1">VLOOKUP($H$6,'planning NM'!$B$18:$Y$336,A11,FALSE)</f>
        <v>decoupe</v>
      </c>
      <c r="I11" s="58"/>
      <c r="J11" s="57" t="str">
        <f ca="1">VLOOKUP($J$6,'planning NM'!$B$18:$Y$336,A11,FALSE)</f>
        <v>decoupe</v>
      </c>
      <c r="K11" s="58"/>
      <c r="L11" s="57" t="str">
        <f ca="1">VLOOKUP($L$6,'planning NM'!$B$18:$Y$336,A11,FALSE)</f>
        <v>decoupe</v>
      </c>
      <c r="M11" s="60"/>
      <c r="N11" s="57" t="str">
        <f ca="1">VLOOKUP($N$6,'planning NM'!$B$18:$Y$336,A11,FALSE)</f>
        <v>decoupe</v>
      </c>
      <c r="O11" s="59"/>
    </row>
    <row r="12" spans="1:15" ht="15" customHeight="1">
      <c r="A12" s="1">
        <v>10</v>
      </c>
      <c r="B12" s="1">
        <v>11</v>
      </c>
      <c r="C12" s="36" t="str">
        <f>VLOOKUP('planning NM'!$B$18,'planning NM'!$B$18:$P$18,$A12,FALSE)</f>
        <v>opérateur 4</v>
      </c>
      <c r="D12" s="45" t="str">
        <f ca="1">VLOOKUP($D$6,'planning NM'!$B$18:$Y$336,A12,FALSE)</f>
        <v>presse</v>
      </c>
      <c r="E12" s="47"/>
      <c r="F12" s="45" t="str">
        <f ca="1">VLOOKUP($F$6,'planning NM'!$B$18:$Y$336,A12,FALSE)</f>
        <v>presse</v>
      </c>
      <c r="G12" s="47"/>
      <c r="H12" s="45" t="str">
        <f ca="1">VLOOKUP($H$6,'planning NM'!$B$18:$Y$336,A12,FALSE)</f>
        <v>presse</v>
      </c>
      <c r="I12" s="47"/>
      <c r="J12" s="45" t="str">
        <f ca="1">VLOOKUP($J$6,'planning NM'!$B$18:$Y$336,A12,FALSE)</f>
        <v>presse</v>
      </c>
      <c r="K12" s="47"/>
      <c r="L12" s="45" t="str">
        <f ca="1">VLOOKUP($L$6,'planning NM'!$B$18:$Y$336,A12,FALSE)</f>
        <v>presse</v>
      </c>
      <c r="M12" s="48"/>
      <c r="N12" s="45" t="str">
        <f ca="1">VLOOKUP($N$6,'planning NM'!$B$18:$Y$336,A12,FALSE)</f>
        <v>presse</v>
      </c>
      <c r="O12" s="46"/>
    </row>
    <row r="13" spans="1:15" ht="15" customHeight="1">
      <c r="A13" s="1">
        <v>12</v>
      </c>
      <c r="B13" s="1">
        <v>13</v>
      </c>
      <c r="C13" s="37" t="str">
        <f>VLOOKUP('planning NM'!$B$18,'planning NM'!$B$18:$P$18,$A13,FALSE)</f>
        <v>opérateur5</v>
      </c>
      <c r="D13" s="57" t="str">
        <f ca="1">VLOOKUP($D$6,'planning NM'!$B$18:$Y$336,A13,FALSE)</f>
        <v>presse</v>
      </c>
      <c r="E13" s="58"/>
      <c r="F13" s="57" t="str">
        <f ca="1">VLOOKUP($F$6,'planning NM'!$B$18:$Y$336,A13,FALSE)</f>
        <v>presse</v>
      </c>
      <c r="G13" s="58"/>
      <c r="H13" s="57" t="str">
        <f ca="1">VLOOKUP($H$6,'planning NM'!$B$18:$Y$336,A13,FALSE)</f>
        <v>presse</v>
      </c>
      <c r="I13" s="58"/>
      <c r="J13" s="57" t="str">
        <f ca="1">VLOOKUP($J$6,'planning NM'!$B$18:$Y$336,A13,FALSE)</f>
        <v>presse</v>
      </c>
      <c r="K13" s="58"/>
      <c r="L13" s="57" t="str">
        <f ca="1">VLOOKUP($L$6,'planning NM'!$B$18:$Y$336,A13,FALSE)</f>
        <v>presse</v>
      </c>
      <c r="M13" s="60"/>
      <c r="N13" s="57" t="str">
        <f ca="1">VLOOKUP($N$6,'planning NM'!$B$18:$Y$336,A13,FALSE)</f>
        <v>presse</v>
      </c>
      <c r="O13" s="59"/>
    </row>
    <row r="14" spans="1:15" ht="15" customHeight="1" thickBot="1">
      <c r="A14" s="1">
        <v>14</v>
      </c>
      <c r="B14" s="1">
        <v>15</v>
      </c>
      <c r="C14" s="36" t="str">
        <f>VLOOKUP('planning NM'!$B$18,'planning NM'!$B$18:$P$18,$A14,FALSE)</f>
        <v>opérateur 6</v>
      </c>
      <c r="D14" s="45">
        <f ca="1">VLOOKUP($D$6,'planning NM'!$B$15:$Y$333,A14,FALSE)</f>
        <v>0</v>
      </c>
      <c r="E14" s="47"/>
      <c r="F14" s="45">
        <f ca="1">VLOOKUP($F$6,'planning NM'!$B$18:$Y$336,A14,FALSE)</f>
        <v>0</v>
      </c>
      <c r="G14" s="47"/>
      <c r="H14" s="45">
        <f ca="1">VLOOKUP($H$6,'planning NM'!$B$18:$Y$336,A14,FALSE)</f>
        <v>0</v>
      </c>
      <c r="I14" s="47"/>
      <c r="J14" s="45">
        <f ca="1">VLOOKUP($J$6,'planning NM'!$B$15:$Y$333,A14,FALSE)</f>
        <v>0</v>
      </c>
      <c r="K14" s="47"/>
      <c r="L14" s="45">
        <f ca="1">VLOOKUP($L$6,'planning NM'!$B$15:$Y$333,A14,FALSE)</f>
        <v>0</v>
      </c>
      <c r="M14" s="47"/>
      <c r="N14" s="45">
        <f ca="1">VLOOKUP($N$6,'planning NM'!$B$15:$Y$333,A14,FALSE)</f>
        <v>0</v>
      </c>
      <c r="O14" s="46"/>
    </row>
    <row r="15" spans="1:15" ht="21" customHeight="1" thickBot="1">
      <c r="A15" s="1"/>
      <c r="B15" s="1"/>
      <c r="C15" s="51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3"/>
    </row>
  </sheetData>
  <mergeCells count="52">
    <mergeCell ref="D9:E9"/>
    <mergeCell ref="F9:G9"/>
    <mergeCell ref="H9:I9"/>
    <mergeCell ref="J9:K9"/>
    <mergeCell ref="L9:M9"/>
    <mergeCell ref="N9:O9"/>
    <mergeCell ref="C8:O8"/>
    <mergeCell ref="D10:E10"/>
    <mergeCell ref="F10:G10"/>
    <mergeCell ref="H10:I10"/>
    <mergeCell ref="J10:K10"/>
    <mergeCell ref="L10:M10"/>
    <mergeCell ref="N10:O10"/>
    <mergeCell ref="D14:E14"/>
    <mergeCell ref="F14:G14"/>
    <mergeCell ref="H14:I14"/>
    <mergeCell ref="J14:K14"/>
    <mergeCell ref="L14:M14"/>
    <mergeCell ref="N14:O14"/>
    <mergeCell ref="D11:E11"/>
    <mergeCell ref="F11:G11"/>
    <mergeCell ref="H11:I11"/>
    <mergeCell ref="J11:K11"/>
    <mergeCell ref="L11:M11"/>
    <mergeCell ref="N6:O6"/>
    <mergeCell ref="D7:E7"/>
    <mergeCell ref="F7:G7"/>
    <mergeCell ref="H7:I7"/>
    <mergeCell ref="J7:K7"/>
    <mergeCell ref="L7:M7"/>
    <mergeCell ref="N7:O7"/>
    <mergeCell ref="F3:K4"/>
    <mergeCell ref="D6:E6"/>
    <mergeCell ref="F6:G6"/>
    <mergeCell ref="H6:I6"/>
    <mergeCell ref="J6:K6"/>
    <mergeCell ref="L6:M6"/>
    <mergeCell ref="F5:K5"/>
    <mergeCell ref="N11:O11"/>
    <mergeCell ref="D12:E12"/>
    <mergeCell ref="F12:G12"/>
    <mergeCell ref="H12:I12"/>
    <mergeCell ref="J12:K12"/>
    <mergeCell ref="L12:M12"/>
    <mergeCell ref="N12:O12"/>
    <mergeCell ref="D13:E13"/>
    <mergeCell ref="F13:G13"/>
    <mergeCell ref="H13:I13"/>
    <mergeCell ref="J13:K13"/>
    <mergeCell ref="L13:M13"/>
    <mergeCell ref="N13:O13"/>
    <mergeCell ref="C15:O15"/>
  </mergeCells>
  <pageMargins left="0.25" right="0.25" top="0.75" bottom="0.75" header="0.3" footer="0.3"/>
  <pageSetup paperSize="9" scale="80" fitToHeight="0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1:P350"/>
  <sheetViews>
    <sheetView tabSelected="1" zoomScale="85" zoomScaleNormal="85" workbookViewId="0">
      <pane xSplit="4" ySplit="18" topLeftCell="E31" activePane="bottomRight" state="frozen"/>
      <selection activeCell="G17" sqref="G17"/>
      <selection pane="topRight" activeCell="G17" sqref="G17"/>
      <selection pane="bottomLeft" activeCell="G17" sqref="G17"/>
      <selection pane="bottomRight" activeCell="G43" sqref="G43:H48"/>
    </sheetView>
  </sheetViews>
  <sheetFormatPr baseColWidth="10" defaultRowHeight="12.75"/>
  <cols>
    <col min="5" max="5" width="26.7109375" customWidth="1"/>
    <col min="7" max="7" width="26.7109375" customWidth="1"/>
    <col min="9" max="9" width="26.7109375" customWidth="1"/>
    <col min="11" max="11" width="26.7109375" customWidth="1"/>
    <col min="13" max="13" width="26.7109375" customWidth="1"/>
    <col min="15" max="15" width="26.7109375" customWidth="1"/>
    <col min="16" max="16" width="11.42578125" customWidth="1"/>
  </cols>
  <sheetData>
    <row r="1" spans="1:16">
      <c r="A1" s="34" t="s">
        <v>28</v>
      </c>
      <c r="B1" s="14">
        <v>1</v>
      </c>
      <c r="C1" s="14">
        <f t="shared" ref="C1:P1" si="0">B1+1</f>
        <v>2</v>
      </c>
      <c r="D1" s="14">
        <f t="shared" si="0"/>
        <v>3</v>
      </c>
      <c r="E1" s="14">
        <f t="shared" si="0"/>
        <v>4</v>
      </c>
      <c r="F1" s="14">
        <f t="shared" si="0"/>
        <v>5</v>
      </c>
      <c r="G1" s="14">
        <f t="shared" si="0"/>
        <v>6</v>
      </c>
      <c r="H1" s="14">
        <f t="shared" si="0"/>
        <v>7</v>
      </c>
      <c r="I1" s="14">
        <f t="shared" si="0"/>
        <v>8</v>
      </c>
      <c r="J1" s="14">
        <f t="shared" si="0"/>
        <v>9</v>
      </c>
      <c r="K1" s="14">
        <f t="shared" si="0"/>
        <v>10</v>
      </c>
      <c r="L1" s="14">
        <f t="shared" si="0"/>
        <v>11</v>
      </c>
      <c r="M1" s="14">
        <f t="shared" si="0"/>
        <v>12</v>
      </c>
      <c r="N1" s="14">
        <f t="shared" si="0"/>
        <v>13</v>
      </c>
      <c r="O1" s="14">
        <f t="shared" si="0"/>
        <v>14</v>
      </c>
      <c r="P1" s="14">
        <f t="shared" si="0"/>
        <v>15</v>
      </c>
    </row>
    <row r="2" spans="1:16">
      <c r="A2" s="3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</row>
    <row r="3" spans="1:16">
      <c r="A3" s="34"/>
      <c r="B3" s="14"/>
      <c r="C3" s="14"/>
      <c r="D3" s="14"/>
      <c r="E3" t="str">
        <f>E18</f>
        <v>opérateur1</v>
      </c>
      <c r="F3" t="s">
        <v>24</v>
      </c>
      <c r="G3" t="str">
        <f>G18</f>
        <v>opérateur2</v>
      </c>
      <c r="H3" t="s">
        <v>24</v>
      </c>
      <c r="I3" t="str">
        <f>I18</f>
        <v>opérateur3</v>
      </c>
      <c r="J3" t="s">
        <v>24</v>
      </c>
      <c r="K3" t="str">
        <f>K18</f>
        <v>opérateur 4</v>
      </c>
      <c r="L3" t="s">
        <v>24</v>
      </c>
      <c r="M3" t="str">
        <f>M18</f>
        <v>opérateur5</v>
      </c>
      <c r="N3" t="s">
        <v>24</v>
      </c>
      <c r="O3" t="str">
        <f>O18</f>
        <v>opérateur 6</v>
      </c>
      <c r="P3" t="s">
        <v>24</v>
      </c>
    </row>
    <row r="4" spans="1:16">
      <c r="A4" s="34"/>
      <c r="B4" s="14"/>
      <c r="C4" s="14"/>
      <c r="D4" s="14"/>
      <c r="E4" s="38" t="s">
        <v>39</v>
      </c>
      <c r="F4">
        <f>COUNTIF(E$25:F$336,"decoupe")</f>
        <v>6</v>
      </c>
      <c r="G4" s="39" t="s">
        <v>39</v>
      </c>
      <c r="H4">
        <f>COUNTIF(G$25:H$336,"decoupe")</f>
        <v>12</v>
      </c>
      <c r="I4" s="39" t="s">
        <v>39</v>
      </c>
      <c r="J4">
        <f>COUNTIF(I$25:J$336,"decoupe")</f>
        <v>12</v>
      </c>
      <c r="K4" s="39" t="s">
        <v>39</v>
      </c>
      <c r="L4">
        <f>COUNTIF(K$25:L$336,"decoupe")</f>
        <v>12</v>
      </c>
      <c r="M4" s="39" t="s">
        <v>39</v>
      </c>
      <c r="N4">
        <f>COUNTIF(M$25:N$336,"decoupe")</f>
        <v>12</v>
      </c>
      <c r="O4" s="39" t="s">
        <v>39</v>
      </c>
      <c r="P4">
        <f>COUNTIF(O$25:P$336,"decoupe")</f>
        <v>0</v>
      </c>
    </row>
    <row r="5" spans="1:16">
      <c r="A5" s="34"/>
      <c r="B5" s="14"/>
      <c r="C5" s="14"/>
      <c r="D5" s="14"/>
      <c r="E5" s="39" t="s">
        <v>38</v>
      </c>
      <c r="F5">
        <f>COUNTIF(E$25:F$336,"presse")</f>
        <v>6</v>
      </c>
      <c r="G5" s="39" t="s">
        <v>38</v>
      </c>
      <c r="H5">
        <f>COUNTIF(G$25:H$336,"presse")</f>
        <v>12</v>
      </c>
      <c r="I5" s="39" t="s">
        <v>38</v>
      </c>
      <c r="J5">
        <f>COUNTIF(I$25:J$336,"presse")</f>
        <v>12</v>
      </c>
      <c r="K5" s="39" t="s">
        <v>38</v>
      </c>
      <c r="L5">
        <f>COUNTIF(K$25:L$336,"presse")</f>
        <v>12</v>
      </c>
      <c r="M5" s="39" t="s">
        <v>38</v>
      </c>
      <c r="N5">
        <f>COUNTIF(M$25:N$336,"Uniwash 2 + Bacs + Séparateur")</f>
        <v>0</v>
      </c>
      <c r="O5" s="39" t="s">
        <v>38</v>
      </c>
      <c r="P5">
        <f>COUNTIF(O$25:P$336,"presse")</f>
        <v>0</v>
      </c>
    </row>
    <row r="6" spans="1:16">
      <c r="A6" s="34"/>
      <c r="B6" s="14"/>
      <c r="C6" s="14"/>
      <c r="D6" s="14"/>
      <c r="E6" s="27"/>
      <c r="G6" s="27"/>
      <c r="I6" s="27"/>
    </row>
    <row r="7" spans="1:16">
      <c r="A7" s="34"/>
      <c r="B7" s="14"/>
      <c r="C7" s="14"/>
      <c r="D7" s="14"/>
      <c r="E7" s="27"/>
      <c r="G7" s="27"/>
      <c r="I7" s="27"/>
    </row>
    <row r="8" spans="1:16">
      <c r="A8" s="34"/>
      <c r="B8" s="14"/>
      <c r="C8" s="14"/>
      <c r="D8" s="14"/>
      <c r="E8" s="27"/>
      <c r="G8" s="27"/>
      <c r="H8" s="43"/>
      <c r="I8" s="27"/>
    </row>
    <row r="9" spans="1:16">
      <c r="A9" s="34"/>
      <c r="B9" s="14"/>
      <c r="C9" s="14"/>
      <c r="D9" s="14"/>
      <c r="E9" s="27"/>
      <c r="I9" s="27"/>
    </row>
    <row r="10" spans="1:16">
      <c r="A10" s="34"/>
      <c r="B10" s="14"/>
      <c r="C10" s="14"/>
      <c r="D10" s="14"/>
    </row>
    <row r="11" spans="1:16">
      <c r="A11" s="34"/>
      <c r="B11" s="14"/>
      <c r="C11" s="14"/>
      <c r="D11" s="14"/>
    </row>
    <row r="12" spans="1:16">
      <c r="A12" s="34"/>
      <c r="B12" s="14"/>
      <c r="C12" s="14"/>
      <c r="D12" s="14"/>
    </row>
    <row r="13" spans="1:16">
      <c r="A13" s="3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</row>
    <row r="14" spans="1:16">
      <c r="A14" s="3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</row>
    <row r="15" spans="1:16">
      <c r="A15" s="34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</row>
    <row r="16" spans="1:16">
      <c r="A16" s="34"/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</row>
    <row r="17" spans="1:16" ht="31.5" thickBot="1">
      <c r="B17" s="13"/>
      <c r="E17" s="33" t="s">
        <v>31</v>
      </c>
      <c r="F17" s="33"/>
      <c r="G17" s="33"/>
      <c r="H17" s="33"/>
      <c r="I17" s="100"/>
      <c r="J17" s="100"/>
    </row>
    <row r="18" spans="1:16" ht="37.5" customHeight="1" thickTop="1" thickBot="1">
      <c r="A18" s="32" t="s">
        <v>23</v>
      </c>
      <c r="B18" s="32" t="s">
        <v>6</v>
      </c>
      <c r="C18" s="32" t="s">
        <v>22</v>
      </c>
      <c r="D18" s="31" t="s">
        <v>21</v>
      </c>
      <c r="E18" s="98" t="s">
        <v>32</v>
      </c>
      <c r="F18" s="99"/>
      <c r="G18" s="98" t="s">
        <v>33</v>
      </c>
      <c r="H18" s="99"/>
      <c r="I18" s="98" t="s">
        <v>34</v>
      </c>
      <c r="J18" s="99"/>
      <c r="K18" s="98" t="s">
        <v>35</v>
      </c>
      <c r="L18" s="99"/>
      <c r="M18" s="98" t="s">
        <v>36</v>
      </c>
      <c r="N18" s="99"/>
      <c r="O18" s="98" t="s">
        <v>37</v>
      </c>
      <c r="P18" s="99"/>
    </row>
    <row r="19" spans="1:16" ht="13.5" customHeight="1" thickTop="1">
      <c r="A19" s="55">
        <v>0</v>
      </c>
      <c r="B19" s="18">
        <v>42366</v>
      </c>
      <c r="C19" s="20" t="s">
        <v>20</v>
      </c>
      <c r="D19" s="19" t="s">
        <v>7</v>
      </c>
      <c r="E19" s="89"/>
      <c r="F19" s="97"/>
      <c r="G19" s="87"/>
      <c r="H19" s="88"/>
      <c r="I19" s="87"/>
      <c r="J19" s="88"/>
      <c r="K19" s="87"/>
      <c r="L19" s="88"/>
      <c r="M19" s="87"/>
      <c r="N19" s="88"/>
      <c r="O19" s="87"/>
      <c r="P19" s="88"/>
    </row>
    <row r="20" spans="1:16" ht="12.75" customHeight="1">
      <c r="A20" s="55"/>
      <c r="B20" s="18">
        <f>B19+1</f>
        <v>42367</v>
      </c>
      <c r="C20" s="20" t="s">
        <v>19</v>
      </c>
      <c r="D20" s="19" t="s">
        <v>7</v>
      </c>
      <c r="E20" s="85"/>
      <c r="F20" s="86"/>
      <c r="G20" s="79"/>
      <c r="H20" s="80"/>
      <c r="I20" s="79"/>
      <c r="J20" s="80"/>
      <c r="K20" s="79"/>
      <c r="L20" s="80"/>
      <c r="M20" s="83"/>
      <c r="N20" s="84"/>
      <c r="O20" s="83"/>
      <c r="P20" s="84"/>
    </row>
    <row r="21" spans="1:16" ht="13.5" customHeight="1">
      <c r="A21" s="55"/>
      <c r="B21" s="18">
        <f>B20+1</f>
        <v>42368</v>
      </c>
      <c r="C21" s="20" t="s">
        <v>18</v>
      </c>
      <c r="D21" s="19" t="s">
        <v>7</v>
      </c>
      <c r="E21" s="85"/>
      <c r="F21" s="86"/>
      <c r="G21" s="79"/>
      <c r="H21" s="80"/>
      <c r="I21" s="79"/>
      <c r="J21" s="80"/>
      <c r="K21" s="79"/>
      <c r="L21" s="80"/>
      <c r="M21" s="83"/>
      <c r="N21" s="84"/>
      <c r="O21" s="83"/>
      <c r="P21" s="84"/>
    </row>
    <row r="22" spans="1:16" ht="13.5" customHeight="1">
      <c r="A22" s="55"/>
      <c r="B22" s="18">
        <f>B21+1</f>
        <v>42369</v>
      </c>
      <c r="C22" s="20" t="s">
        <v>17</v>
      </c>
      <c r="D22" s="19" t="s">
        <v>7</v>
      </c>
      <c r="E22" s="77"/>
      <c r="F22" s="78"/>
      <c r="G22" s="79"/>
      <c r="H22" s="80"/>
      <c r="I22" s="79"/>
      <c r="J22" s="80"/>
      <c r="K22" s="79"/>
      <c r="L22" s="80"/>
      <c r="M22" s="81"/>
      <c r="N22" s="82"/>
      <c r="O22" s="83"/>
      <c r="P22" s="84"/>
    </row>
    <row r="23" spans="1:16" ht="12.75" customHeight="1">
      <c r="A23" s="55"/>
      <c r="B23" s="18">
        <f>B22+1</f>
        <v>42370</v>
      </c>
      <c r="C23" s="20" t="s">
        <v>16</v>
      </c>
      <c r="D23" s="19" t="s">
        <v>7</v>
      </c>
      <c r="E23" s="77"/>
      <c r="F23" s="78"/>
      <c r="G23" s="79"/>
      <c r="H23" s="80"/>
      <c r="I23" s="79"/>
      <c r="J23" s="80"/>
      <c r="K23" s="79"/>
      <c r="L23" s="80"/>
      <c r="M23" s="81"/>
      <c r="N23" s="82"/>
      <c r="O23" s="83"/>
      <c r="P23" s="84"/>
    </row>
    <row r="24" spans="1:16" ht="12.75" customHeight="1">
      <c r="A24" s="55"/>
      <c r="B24" s="18">
        <f>B23+1</f>
        <v>42371</v>
      </c>
      <c r="C24" s="20" t="s">
        <v>15</v>
      </c>
      <c r="D24" s="16" t="s">
        <v>7</v>
      </c>
      <c r="E24" s="77"/>
      <c r="F24" s="78"/>
      <c r="G24" s="79"/>
      <c r="H24" s="80"/>
      <c r="I24" s="79"/>
      <c r="J24" s="80"/>
      <c r="K24" s="79"/>
      <c r="L24" s="80"/>
      <c r="M24" s="81"/>
      <c r="N24" s="82"/>
      <c r="O24" s="83"/>
      <c r="P24" s="84"/>
    </row>
    <row r="25" spans="1:16" ht="12.75" customHeight="1">
      <c r="A25" s="55">
        <v>1</v>
      </c>
      <c r="B25" s="18">
        <f>B24+2</f>
        <v>42373</v>
      </c>
      <c r="C25" s="20" t="s">
        <v>20</v>
      </c>
      <c r="D25" s="19" t="s">
        <v>25</v>
      </c>
      <c r="E25" s="85" t="s">
        <v>38</v>
      </c>
      <c r="F25" s="86"/>
      <c r="G25" s="83" t="s">
        <v>39</v>
      </c>
      <c r="H25" s="84"/>
      <c r="I25" s="83" t="s">
        <v>39</v>
      </c>
      <c r="J25" s="84"/>
      <c r="K25" s="83" t="s">
        <v>38</v>
      </c>
      <c r="L25" s="84"/>
      <c r="M25" s="83" t="s">
        <v>38</v>
      </c>
      <c r="N25" s="84"/>
      <c r="O25" s="83"/>
      <c r="P25" s="84"/>
    </row>
    <row r="26" spans="1:16" ht="12.75" customHeight="1">
      <c r="A26" s="55"/>
      <c r="B26" s="18">
        <f>B25+1</f>
        <v>42374</v>
      </c>
      <c r="C26" s="20" t="s">
        <v>19</v>
      </c>
      <c r="D26" s="19" t="s">
        <v>25</v>
      </c>
      <c r="E26" s="85" t="s">
        <v>38</v>
      </c>
      <c r="F26" s="86"/>
      <c r="G26" s="83" t="s">
        <v>39</v>
      </c>
      <c r="H26" s="84"/>
      <c r="I26" s="83" t="s">
        <v>39</v>
      </c>
      <c r="J26" s="84"/>
      <c r="K26" s="83" t="s">
        <v>38</v>
      </c>
      <c r="L26" s="84"/>
      <c r="M26" s="83" t="s">
        <v>38</v>
      </c>
      <c r="N26" s="84"/>
      <c r="O26" s="83"/>
      <c r="P26" s="84"/>
    </row>
    <row r="27" spans="1:16" ht="13.5" customHeight="1">
      <c r="A27" s="55"/>
      <c r="B27" s="18">
        <f>B26+1</f>
        <v>42375</v>
      </c>
      <c r="C27" s="20" t="s">
        <v>18</v>
      </c>
      <c r="D27" s="19" t="s">
        <v>25</v>
      </c>
      <c r="E27" s="85" t="s">
        <v>38</v>
      </c>
      <c r="F27" s="86"/>
      <c r="G27" s="83" t="s">
        <v>39</v>
      </c>
      <c r="H27" s="84"/>
      <c r="I27" s="83" t="s">
        <v>39</v>
      </c>
      <c r="J27" s="84"/>
      <c r="K27" s="83" t="s">
        <v>38</v>
      </c>
      <c r="L27" s="84"/>
      <c r="M27" s="83" t="s">
        <v>38</v>
      </c>
      <c r="N27" s="84"/>
      <c r="O27" s="83"/>
      <c r="P27" s="84"/>
    </row>
    <row r="28" spans="1:16" ht="13.5" customHeight="1">
      <c r="A28" s="55"/>
      <c r="B28" s="18">
        <f>B27+1</f>
        <v>42376</v>
      </c>
      <c r="C28" s="20" t="s">
        <v>17</v>
      </c>
      <c r="D28" s="19" t="s">
        <v>25</v>
      </c>
      <c r="E28" s="85" t="s">
        <v>38</v>
      </c>
      <c r="F28" s="86"/>
      <c r="G28" s="83" t="s">
        <v>39</v>
      </c>
      <c r="H28" s="84"/>
      <c r="I28" s="83" t="s">
        <v>39</v>
      </c>
      <c r="J28" s="84"/>
      <c r="K28" s="83" t="s">
        <v>38</v>
      </c>
      <c r="L28" s="84"/>
      <c r="M28" s="83" t="s">
        <v>38</v>
      </c>
      <c r="N28" s="84"/>
      <c r="O28" s="83"/>
      <c r="P28" s="84"/>
    </row>
    <row r="29" spans="1:16" ht="12.75" customHeight="1">
      <c r="A29" s="55"/>
      <c r="B29" s="18">
        <f>B28+1</f>
        <v>42377</v>
      </c>
      <c r="C29" s="20" t="s">
        <v>16</v>
      </c>
      <c r="D29" s="19" t="s">
        <v>25</v>
      </c>
      <c r="E29" s="85" t="s">
        <v>38</v>
      </c>
      <c r="F29" s="86"/>
      <c r="G29" s="83" t="s">
        <v>39</v>
      </c>
      <c r="H29" s="84"/>
      <c r="I29" s="83" t="s">
        <v>39</v>
      </c>
      <c r="J29" s="84"/>
      <c r="K29" s="83" t="s">
        <v>38</v>
      </c>
      <c r="L29" s="84"/>
      <c r="M29" s="83" t="s">
        <v>38</v>
      </c>
      <c r="N29" s="84"/>
      <c r="O29" s="83"/>
      <c r="P29" s="84"/>
    </row>
    <row r="30" spans="1:16" ht="12.75" customHeight="1">
      <c r="A30" s="55"/>
      <c r="B30" s="18">
        <f>B29+1</f>
        <v>42378</v>
      </c>
      <c r="C30" s="20" t="s">
        <v>15</v>
      </c>
      <c r="D30" s="16" t="s">
        <v>25</v>
      </c>
      <c r="E30" s="85" t="s">
        <v>38</v>
      </c>
      <c r="F30" s="86"/>
      <c r="G30" s="83" t="s">
        <v>39</v>
      </c>
      <c r="H30" s="84"/>
      <c r="I30" s="83" t="s">
        <v>39</v>
      </c>
      <c r="J30" s="84"/>
      <c r="K30" s="83" t="s">
        <v>38</v>
      </c>
      <c r="L30" s="84"/>
      <c r="M30" s="83" t="s">
        <v>38</v>
      </c>
      <c r="N30" s="84"/>
      <c r="O30" s="83"/>
      <c r="P30" s="84"/>
    </row>
    <row r="31" spans="1:16" ht="12.75" customHeight="1">
      <c r="A31" s="56">
        <v>2</v>
      </c>
      <c r="B31" s="18">
        <f>B30+2</f>
        <v>42380</v>
      </c>
      <c r="C31" s="17" t="s">
        <v>20</v>
      </c>
      <c r="D31" s="19" t="s">
        <v>14</v>
      </c>
      <c r="E31" s="85" t="s">
        <v>39</v>
      </c>
      <c r="F31" s="86"/>
      <c r="G31" s="83" t="s">
        <v>38</v>
      </c>
      <c r="H31" s="84"/>
      <c r="I31" s="83" t="s">
        <v>38</v>
      </c>
      <c r="J31" s="84"/>
      <c r="K31" s="83" t="s">
        <v>39</v>
      </c>
      <c r="L31" s="84"/>
      <c r="M31" s="83" t="s">
        <v>39</v>
      </c>
      <c r="N31" s="84"/>
      <c r="O31" s="83"/>
      <c r="P31" s="84"/>
    </row>
    <row r="32" spans="1:16" ht="12.75" customHeight="1">
      <c r="A32" s="56"/>
      <c r="B32" s="18">
        <f>B31+1</f>
        <v>42381</v>
      </c>
      <c r="C32" s="17" t="s">
        <v>19</v>
      </c>
      <c r="D32" s="19" t="s">
        <v>14</v>
      </c>
      <c r="E32" s="85" t="s">
        <v>39</v>
      </c>
      <c r="F32" s="86"/>
      <c r="G32" s="83" t="s">
        <v>38</v>
      </c>
      <c r="H32" s="84"/>
      <c r="I32" s="83" t="s">
        <v>38</v>
      </c>
      <c r="J32" s="84"/>
      <c r="K32" s="83" t="s">
        <v>39</v>
      </c>
      <c r="L32" s="84"/>
      <c r="M32" s="83" t="s">
        <v>39</v>
      </c>
      <c r="N32" s="84"/>
      <c r="O32" s="83"/>
      <c r="P32" s="84"/>
    </row>
    <row r="33" spans="1:16" ht="12.75" customHeight="1">
      <c r="A33" s="56"/>
      <c r="B33" s="18">
        <f>B32+1</f>
        <v>42382</v>
      </c>
      <c r="C33" s="17" t="s">
        <v>18</v>
      </c>
      <c r="D33" s="19" t="s">
        <v>14</v>
      </c>
      <c r="E33" s="85" t="s">
        <v>39</v>
      </c>
      <c r="F33" s="86"/>
      <c r="G33" s="83" t="s">
        <v>38</v>
      </c>
      <c r="H33" s="84"/>
      <c r="I33" s="83" t="s">
        <v>38</v>
      </c>
      <c r="J33" s="84"/>
      <c r="K33" s="83" t="s">
        <v>39</v>
      </c>
      <c r="L33" s="84"/>
      <c r="M33" s="83" t="s">
        <v>39</v>
      </c>
      <c r="N33" s="84"/>
      <c r="O33" s="83"/>
      <c r="P33" s="84"/>
    </row>
    <row r="34" spans="1:16" ht="12.75" customHeight="1">
      <c r="A34" s="56"/>
      <c r="B34" s="18">
        <f>B33+1</f>
        <v>42383</v>
      </c>
      <c r="C34" s="17" t="s">
        <v>17</v>
      </c>
      <c r="D34" s="19" t="s">
        <v>14</v>
      </c>
      <c r="E34" s="85" t="s">
        <v>39</v>
      </c>
      <c r="F34" s="86"/>
      <c r="G34" s="83" t="s">
        <v>38</v>
      </c>
      <c r="H34" s="84"/>
      <c r="I34" s="83" t="s">
        <v>38</v>
      </c>
      <c r="J34" s="84"/>
      <c r="K34" s="83" t="s">
        <v>39</v>
      </c>
      <c r="L34" s="84"/>
      <c r="M34" s="83" t="s">
        <v>39</v>
      </c>
      <c r="N34" s="84"/>
      <c r="O34" s="83"/>
      <c r="P34" s="84"/>
    </row>
    <row r="35" spans="1:16" ht="12.75" customHeight="1">
      <c r="A35" s="56"/>
      <c r="B35" s="18">
        <f>B34+1</f>
        <v>42384</v>
      </c>
      <c r="C35" s="17" t="s">
        <v>16</v>
      </c>
      <c r="D35" s="19" t="s">
        <v>14</v>
      </c>
      <c r="E35" s="85" t="s">
        <v>39</v>
      </c>
      <c r="F35" s="86"/>
      <c r="G35" s="83" t="s">
        <v>38</v>
      </c>
      <c r="H35" s="84"/>
      <c r="I35" s="83" t="s">
        <v>38</v>
      </c>
      <c r="J35" s="84"/>
      <c r="K35" s="83" t="s">
        <v>39</v>
      </c>
      <c r="L35" s="84"/>
      <c r="M35" s="83" t="s">
        <v>39</v>
      </c>
      <c r="N35" s="84"/>
      <c r="O35" s="83"/>
      <c r="P35" s="84"/>
    </row>
    <row r="36" spans="1:16" ht="12.75" customHeight="1">
      <c r="A36" s="56"/>
      <c r="B36" s="18">
        <f>B35+1</f>
        <v>42385</v>
      </c>
      <c r="C36" s="17" t="s">
        <v>15</v>
      </c>
      <c r="D36" s="16" t="s">
        <v>14</v>
      </c>
      <c r="E36" s="85" t="s">
        <v>39</v>
      </c>
      <c r="F36" s="86"/>
      <c r="G36" s="83" t="s">
        <v>38</v>
      </c>
      <c r="H36" s="84"/>
      <c r="I36" s="83" t="s">
        <v>38</v>
      </c>
      <c r="J36" s="84"/>
      <c r="K36" s="83" t="s">
        <v>39</v>
      </c>
      <c r="L36" s="84"/>
      <c r="M36" s="83" t="s">
        <v>39</v>
      </c>
      <c r="N36" s="84"/>
      <c r="O36" s="83"/>
      <c r="P36" s="84"/>
    </row>
    <row r="37" spans="1:16" ht="12.75" customHeight="1">
      <c r="A37" s="55">
        <f>A31+1</f>
        <v>3</v>
      </c>
      <c r="B37" s="18">
        <f>B36+2</f>
        <v>42387</v>
      </c>
      <c r="C37" s="20" t="s">
        <v>20</v>
      </c>
      <c r="D37" s="19" t="s">
        <v>7</v>
      </c>
      <c r="E37" s="85" t="s">
        <v>10</v>
      </c>
      <c r="F37" s="86"/>
      <c r="G37" s="83" t="s">
        <v>38</v>
      </c>
      <c r="H37" s="84"/>
      <c r="I37" s="83" t="s">
        <v>39</v>
      </c>
      <c r="J37" s="84"/>
      <c r="K37" s="83" t="s">
        <v>39</v>
      </c>
      <c r="L37" s="84"/>
      <c r="M37" s="83" t="s">
        <v>38</v>
      </c>
      <c r="N37" s="84"/>
      <c r="O37" s="83"/>
      <c r="P37" s="84"/>
    </row>
    <row r="38" spans="1:16" ht="12.75" customHeight="1">
      <c r="A38" s="55"/>
      <c r="B38" s="18">
        <f>B37+1</f>
        <v>42388</v>
      </c>
      <c r="C38" s="20" t="s">
        <v>19</v>
      </c>
      <c r="D38" s="19" t="s">
        <v>7</v>
      </c>
      <c r="E38" s="85" t="s">
        <v>10</v>
      </c>
      <c r="F38" s="86"/>
      <c r="G38" s="83" t="s">
        <v>38</v>
      </c>
      <c r="H38" s="84"/>
      <c r="I38" s="83" t="s">
        <v>39</v>
      </c>
      <c r="J38" s="84"/>
      <c r="K38" s="83" t="s">
        <v>39</v>
      </c>
      <c r="L38" s="84"/>
      <c r="M38" s="83" t="s">
        <v>38</v>
      </c>
      <c r="N38" s="84"/>
      <c r="O38" s="83"/>
      <c r="P38" s="84"/>
    </row>
    <row r="39" spans="1:16" ht="12.75" customHeight="1">
      <c r="A39" s="55"/>
      <c r="B39" s="18">
        <f>B38+1</f>
        <v>42389</v>
      </c>
      <c r="C39" s="20" t="s">
        <v>18</v>
      </c>
      <c r="D39" s="19" t="s">
        <v>7</v>
      </c>
      <c r="E39" s="85" t="s">
        <v>10</v>
      </c>
      <c r="F39" s="86"/>
      <c r="G39" s="83" t="s">
        <v>38</v>
      </c>
      <c r="H39" s="84"/>
      <c r="I39" s="83" t="s">
        <v>39</v>
      </c>
      <c r="J39" s="84"/>
      <c r="K39" s="83" t="s">
        <v>39</v>
      </c>
      <c r="L39" s="84"/>
      <c r="M39" s="83" t="s">
        <v>38</v>
      </c>
      <c r="N39" s="84"/>
      <c r="O39" s="83"/>
      <c r="P39" s="84"/>
    </row>
    <row r="40" spans="1:16" ht="12.75" customHeight="1">
      <c r="A40" s="55"/>
      <c r="B40" s="18">
        <f>B39+1</f>
        <v>42390</v>
      </c>
      <c r="C40" s="20" t="s">
        <v>17</v>
      </c>
      <c r="D40" s="19" t="s">
        <v>7</v>
      </c>
      <c r="E40" s="85" t="s">
        <v>10</v>
      </c>
      <c r="F40" s="86"/>
      <c r="G40" s="83" t="s">
        <v>38</v>
      </c>
      <c r="H40" s="84"/>
      <c r="I40" s="83" t="s">
        <v>39</v>
      </c>
      <c r="J40" s="84"/>
      <c r="K40" s="83" t="s">
        <v>39</v>
      </c>
      <c r="L40" s="84"/>
      <c r="M40" s="83" t="s">
        <v>38</v>
      </c>
      <c r="N40" s="84"/>
      <c r="O40" s="83"/>
      <c r="P40" s="84"/>
    </row>
    <row r="41" spans="1:16" ht="12.75" customHeight="1">
      <c r="A41" s="55"/>
      <c r="B41" s="18">
        <f>B40+1</f>
        <v>42391</v>
      </c>
      <c r="C41" s="20" t="s">
        <v>16</v>
      </c>
      <c r="D41" s="19" t="s">
        <v>7</v>
      </c>
      <c r="E41" s="85" t="s">
        <v>10</v>
      </c>
      <c r="F41" s="86"/>
      <c r="G41" s="83" t="s">
        <v>38</v>
      </c>
      <c r="H41" s="84"/>
      <c r="I41" s="83" t="s">
        <v>39</v>
      </c>
      <c r="J41" s="84"/>
      <c r="K41" s="83" t="s">
        <v>39</v>
      </c>
      <c r="L41" s="84"/>
      <c r="M41" s="83" t="s">
        <v>38</v>
      </c>
      <c r="N41" s="84"/>
      <c r="O41" s="83"/>
      <c r="P41" s="84"/>
    </row>
    <row r="42" spans="1:16" ht="12.75" customHeight="1">
      <c r="A42" s="55"/>
      <c r="B42" s="18">
        <f>B41+1</f>
        <v>42392</v>
      </c>
      <c r="C42" s="20" t="s">
        <v>15</v>
      </c>
      <c r="D42" s="16" t="s">
        <v>7</v>
      </c>
      <c r="E42" s="85" t="s">
        <v>10</v>
      </c>
      <c r="F42" s="86"/>
      <c r="G42" s="83" t="s">
        <v>38</v>
      </c>
      <c r="H42" s="84"/>
      <c r="I42" s="83" t="s">
        <v>39</v>
      </c>
      <c r="J42" s="84"/>
      <c r="K42" s="83" t="s">
        <v>39</v>
      </c>
      <c r="L42" s="84"/>
      <c r="M42" s="83" t="s">
        <v>38</v>
      </c>
      <c r="N42" s="84"/>
      <c r="O42" s="83"/>
      <c r="P42" s="84"/>
    </row>
    <row r="43" spans="1:16" ht="12.75" customHeight="1">
      <c r="A43" s="56">
        <f>A37+1</f>
        <v>4</v>
      </c>
      <c r="B43" s="18">
        <f>B42+2</f>
        <v>42394</v>
      </c>
      <c r="C43" s="17" t="s">
        <v>20</v>
      </c>
      <c r="D43" s="19" t="s">
        <v>25</v>
      </c>
      <c r="E43" s="85" t="s">
        <v>10</v>
      </c>
      <c r="F43" s="86"/>
      <c r="G43" s="83" t="s">
        <v>39</v>
      </c>
      <c r="H43" s="84"/>
      <c r="I43" s="83" t="s">
        <v>38</v>
      </c>
      <c r="J43" s="90"/>
      <c r="K43" s="83" t="s">
        <v>38</v>
      </c>
      <c r="L43" s="84"/>
      <c r="M43" s="83" t="s">
        <v>39</v>
      </c>
      <c r="N43" s="84"/>
      <c r="O43" s="83"/>
      <c r="P43" s="84"/>
    </row>
    <row r="44" spans="1:16" ht="12.75" customHeight="1">
      <c r="A44" s="56" t="e">
        <f>#REF!+1</f>
        <v>#REF!</v>
      </c>
      <c r="B44" s="18">
        <f>B43+1</f>
        <v>42395</v>
      </c>
      <c r="C44" s="17" t="s">
        <v>19</v>
      </c>
      <c r="D44" s="19" t="s">
        <v>25</v>
      </c>
      <c r="E44" s="85" t="s">
        <v>10</v>
      </c>
      <c r="F44" s="86"/>
      <c r="G44" s="83" t="s">
        <v>39</v>
      </c>
      <c r="H44" s="84"/>
      <c r="I44" s="83" t="s">
        <v>38</v>
      </c>
      <c r="J44" s="90"/>
      <c r="K44" s="83" t="s">
        <v>38</v>
      </c>
      <c r="L44" s="84"/>
      <c r="M44" s="83" t="s">
        <v>39</v>
      </c>
      <c r="N44" s="84"/>
      <c r="O44" s="83"/>
      <c r="P44" s="84"/>
    </row>
    <row r="45" spans="1:16" ht="12.75" customHeight="1">
      <c r="A45" s="56" t="e">
        <f>#REF!+1</f>
        <v>#REF!</v>
      </c>
      <c r="B45" s="18">
        <f>B44+1</f>
        <v>42396</v>
      </c>
      <c r="C45" s="17" t="s">
        <v>18</v>
      </c>
      <c r="D45" s="19" t="s">
        <v>25</v>
      </c>
      <c r="E45" s="85" t="s">
        <v>10</v>
      </c>
      <c r="F45" s="86"/>
      <c r="G45" s="83" t="s">
        <v>39</v>
      </c>
      <c r="H45" s="84"/>
      <c r="I45" s="83" t="s">
        <v>38</v>
      </c>
      <c r="J45" s="90"/>
      <c r="K45" s="83" t="s">
        <v>38</v>
      </c>
      <c r="L45" s="84"/>
      <c r="M45" s="83" t="s">
        <v>39</v>
      </c>
      <c r="N45" s="84"/>
      <c r="O45" s="83"/>
      <c r="P45" s="84"/>
    </row>
    <row r="46" spans="1:16" ht="12.75" customHeight="1">
      <c r="A46" s="56" t="e">
        <f>#REF!+1</f>
        <v>#REF!</v>
      </c>
      <c r="B46" s="18">
        <f>B45+1</f>
        <v>42397</v>
      </c>
      <c r="C46" s="17" t="s">
        <v>17</v>
      </c>
      <c r="D46" s="19" t="s">
        <v>25</v>
      </c>
      <c r="E46" s="85" t="s">
        <v>10</v>
      </c>
      <c r="F46" s="86"/>
      <c r="G46" s="83" t="s">
        <v>39</v>
      </c>
      <c r="H46" s="84"/>
      <c r="I46" s="83" t="s">
        <v>38</v>
      </c>
      <c r="J46" s="90"/>
      <c r="K46" s="83" t="s">
        <v>38</v>
      </c>
      <c r="L46" s="84"/>
      <c r="M46" s="83" t="s">
        <v>39</v>
      </c>
      <c r="N46" s="84"/>
      <c r="O46" s="83"/>
      <c r="P46" s="84"/>
    </row>
    <row r="47" spans="1:16" ht="12.75" customHeight="1">
      <c r="A47" s="56" t="e">
        <f>#REF!+1</f>
        <v>#REF!</v>
      </c>
      <c r="B47" s="18">
        <f>B46+1</f>
        <v>42398</v>
      </c>
      <c r="C47" s="17" t="s">
        <v>16</v>
      </c>
      <c r="D47" s="19" t="s">
        <v>25</v>
      </c>
      <c r="E47" s="85" t="s">
        <v>10</v>
      </c>
      <c r="F47" s="86"/>
      <c r="G47" s="83" t="s">
        <v>39</v>
      </c>
      <c r="H47" s="84"/>
      <c r="I47" s="83" t="s">
        <v>38</v>
      </c>
      <c r="J47" s="90"/>
      <c r="K47" s="83" t="s">
        <v>38</v>
      </c>
      <c r="L47" s="84"/>
      <c r="M47" s="83" t="s">
        <v>39</v>
      </c>
      <c r="N47" s="84"/>
      <c r="O47" s="83"/>
      <c r="P47" s="84"/>
    </row>
    <row r="48" spans="1:16" ht="12.75" customHeight="1">
      <c r="A48" s="56" t="e">
        <f>#REF!+1</f>
        <v>#REF!</v>
      </c>
      <c r="B48" s="18">
        <f>B47+1</f>
        <v>42399</v>
      </c>
      <c r="C48" s="17" t="s">
        <v>15</v>
      </c>
      <c r="D48" s="16" t="s">
        <v>25</v>
      </c>
      <c r="E48" s="85" t="s">
        <v>10</v>
      </c>
      <c r="F48" s="86"/>
      <c r="G48" s="83" t="s">
        <v>39</v>
      </c>
      <c r="H48" s="84"/>
      <c r="I48" s="83" t="s">
        <v>38</v>
      </c>
      <c r="J48" s="90"/>
      <c r="K48" s="83" t="s">
        <v>38</v>
      </c>
      <c r="L48" s="84"/>
      <c r="M48" s="83" t="s">
        <v>39</v>
      </c>
      <c r="N48" s="84"/>
      <c r="O48" s="83"/>
      <c r="P48" s="84"/>
    </row>
    <row r="49" spans="1:16" ht="12.75" customHeight="1">
      <c r="A49" s="55">
        <f t="shared" ref="A49:A54" si="1">$A$43+1</f>
        <v>5</v>
      </c>
      <c r="B49" s="18">
        <f>B48+2</f>
        <v>42401</v>
      </c>
      <c r="C49" s="20" t="s">
        <v>20</v>
      </c>
      <c r="D49" s="19" t="s">
        <v>14</v>
      </c>
      <c r="E49" s="85"/>
      <c r="F49" s="86"/>
      <c r="G49" s="83"/>
      <c r="H49" s="84"/>
      <c r="I49" s="83"/>
      <c r="J49" s="90"/>
      <c r="K49" s="92"/>
      <c r="L49" s="80"/>
      <c r="M49" s="83"/>
      <c r="N49" s="84"/>
      <c r="O49" s="83"/>
      <c r="P49" s="84"/>
    </row>
    <row r="50" spans="1:16" ht="12.75" customHeight="1">
      <c r="A50" s="55">
        <f t="shared" si="1"/>
        <v>5</v>
      </c>
      <c r="B50" s="18">
        <f>B49+1</f>
        <v>42402</v>
      </c>
      <c r="C50" s="20" t="s">
        <v>19</v>
      </c>
      <c r="D50" s="19" t="s">
        <v>14</v>
      </c>
      <c r="E50" s="85"/>
      <c r="F50" s="86"/>
      <c r="G50" s="83"/>
      <c r="H50" s="84"/>
      <c r="I50" s="83"/>
      <c r="J50" s="90"/>
      <c r="K50" s="91"/>
      <c r="L50" s="84"/>
      <c r="M50" s="83"/>
      <c r="N50" s="84"/>
      <c r="O50" s="79"/>
      <c r="P50" s="80"/>
    </row>
    <row r="51" spans="1:16" ht="12.75" customHeight="1">
      <c r="A51" s="55">
        <f t="shared" si="1"/>
        <v>5</v>
      </c>
      <c r="B51" s="18">
        <f>B50+1</f>
        <v>42403</v>
      </c>
      <c r="C51" s="20" t="s">
        <v>18</v>
      </c>
      <c r="D51" s="19" t="s">
        <v>14</v>
      </c>
      <c r="E51" s="85"/>
      <c r="F51" s="86"/>
      <c r="G51" s="83"/>
      <c r="H51" s="84"/>
      <c r="I51" s="83"/>
      <c r="J51" s="90"/>
      <c r="K51" s="85"/>
      <c r="L51" s="86"/>
      <c r="M51" s="83"/>
      <c r="N51" s="84"/>
      <c r="O51" s="83"/>
      <c r="P51" s="84"/>
    </row>
    <row r="52" spans="1:16" ht="12.75" customHeight="1">
      <c r="A52" s="55">
        <f t="shared" si="1"/>
        <v>5</v>
      </c>
      <c r="B52" s="18">
        <f>B51+1</f>
        <v>42404</v>
      </c>
      <c r="C52" s="20" t="s">
        <v>17</v>
      </c>
      <c r="D52" s="19" t="s">
        <v>14</v>
      </c>
      <c r="E52" s="92"/>
      <c r="F52" s="80"/>
      <c r="G52" s="83"/>
      <c r="H52" s="84"/>
      <c r="I52" s="83"/>
      <c r="J52" s="90"/>
      <c r="K52" s="85"/>
      <c r="L52" s="86"/>
      <c r="M52" s="83"/>
      <c r="N52" s="84"/>
      <c r="O52" s="83"/>
      <c r="P52" s="84"/>
    </row>
    <row r="53" spans="1:16" ht="12.75" customHeight="1">
      <c r="A53" s="55">
        <f t="shared" si="1"/>
        <v>5</v>
      </c>
      <c r="B53" s="18">
        <f>B52+1</f>
        <v>42405</v>
      </c>
      <c r="C53" s="20" t="s">
        <v>16</v>
      </c>
      <c r="D53" s="19" t="s">
        <v>14</v>
      </c>
      <c r="E53" s="85"/>
      <c r="F53" s="86"/>
      <c r="G53" s="83"/>
      <c r="H53" s="84"/>
      <c r="I53" s="79"/>
      <c r="J53" s="80"/>
      <c r="K53" s="83"/>
      <c r="L53" s="90"/>
      <c r="M53" s="91"/>
      <c r="N53" s="84"/>
      <c r="O53" s="83"/>
      <c r="P53" s="84"/>
    </row>
    <row r="54" spans="1:16" ht="12.75" customHeight="1">
      <c r="A54" s="55">
        <f t="shared" si="1"/>
        <v>5</v>
      </c>
      <c r="B54" s="18">
        <f>B53+1</f>
        <v>42406</v>
      </c>
      <c r="C54" s="20" t="s">
        <v>15</v>
      </c>
      <c r="D54" s="16" t="s">
        <v>14</v>
      </c>
      <c r="E54" s="85"/>
      <c r="F54" s="86"/>
      <c r="G54" s="83"/>
      <c r="H54" s="84"/>
      <c r="I54" s="83"/>
      <c r="J54" s="90"/>
      <c r="K54" s="85"/>
      <c r="L54" s="86"/>
      <c r="M54" s="83"/>
      <c r="N54" s="84"/>
      <c r="O54" s="83"/>
      <c r="P54" s="84"/>
    </row>
    <row r="55" spans="1:16" ht="12.75" customHeight="1">
      <c r="A55" s="56">
        <f>A49+1</f>
        <v>6</v>
      </c>
      <c r="B55" s="18">
        <f>B54+2</f>
        <v>42408</v>
      </c>
      <c r="C55" s="17" t="s">
        <v>20</v>
      </c>
      <c r="D55" s="19" t="s">
        <v>7</v>
      </c>
      <c r="E55" s="91"/>
      <c r="F55" s="84"/>
      <c r="G55" s="83"/>
      <c r="H55" s="84"/>
      <c r="I55" s="83"/>
      <c r="J55" s="90"/>
      <c r="K55" s="91"/>
      <c r="L55" s="90"/>
      <c r="M55" s="85"/>
      <c r="N55" s="94"/>
      <c r="O55" s="85"/>
      <c r="P55" s="86"/>
    </row>
    <row r="56" spans="1:16" ht="12.75" customHeight="1">
      <c r="A56" s="56"/>
      <c r="B56" s="18">
        <f>B55+1</f>
        <v>42409</v>
      </c>
      <c r="C56" s="17" t="s">
        <v>19</v>
      </c>
      <c r="D56" s="19" t="s">
        <v>7</v>
      </c>
      <c r="E56" s="91"/>
      <c r="F56" s="84"/>
      <c r="G56" s="83"/>
      <c r="H56" s="84"/>
      <c r="I56" s="83"/>
      <c r="J56" s="90"/>
      <c r="K56" s="91"/>
      <c r="L56" s="90"/>
      <c r="M56" s="85"/>
      <c r="N56" s="94"/>
      <c r="O56" s="85"/>
      <c r="P56" s="86"/>
    </row>
    <row r="57" spans="1:16" ht="12.75" customHeight="1">
      <c r="A57" s="56"/>
      <c r="B57" s="18">
        <f>B56+1</f>
        <v>42410</v>
      </c>
      <c r="C57" s="17" t="s">
        <v>18</v>
      </c>
      <c r="D57" s="19" t="s">
        <v>7</v>
      </c>
      <c r="E57" s="91"/>
      <c r="F57" s="84"/>
      <c r="G57" s="83"/>
      <c r="H57" s="84"/>
      <c r="I57" s="83"/>
      <c r="J57" s="90"/>
      <c r="K57" s="91"/>
      <c r="L57" s="90"/>
      <c r="M57" s="85"/>
      <c r="N57" s="94"/>
      <c r="O57" s="85"/>
      <c r="P57" s="86"/>
    </row>
    <row r="58" spans="1:16" ht="12.75" customHeight="1">
      <c r="A58" s="56"/>
      <c r="B58" s="18">
        <f>B57+1</f>
        <v>42411</v>
      </c>
      <c r="C58" s="17" t="s">
        <v>17</v>
      </c>
      <c r="D58" s="19" t="s">
        <v>7</v>
      </c>
      <c r="E58" s="91"/>
      <c r="F58" s="84"/>
      <c r="G58" s="83"/>
      <c r="H58" s="84"/>
      <c r="I58" s="83"/>
      <c r="J58" s="90"/>
      <c r="K58" s="91"/>
      <c r="L58" s="90"/>
      <c r="M58" s="85"/>
      <c r="N58" s="94"/>
      <c r="O58" s="85"/>
      <c r="P58" s="86"/>
    </row>
    <row r="59" spans="1:16" ht="12.75" customHeight="1">
      <c r="A59" s="56"/>
      <c r="B59" s="18">
        <f>B58+1</f>
        <v>42412</v>
      </c>
      <c r="C59" s="17" t="s">
        <v>16</v>
      </c>
      <c r="D59" s="19" t="s">
        <v>7</v>
      </c>
      <c r="E59" s="91"/>
      <c r="F59" s="84"/>
      <c r="G59" s="83"/>
      <c r="H59" s="84"/>
      <c r="I59" s="83"/>
      <c r="J59" s="90"/>
      <c r="K59" s="91"/>
      <c r="L59" s="90"/>
      <c r="M59" s="85"/>
      <c r="N59" s="94"/>
      <c r="O59" s="85"/>
      <c r="P59" s="86"/>
    </row>
    <row r="60" spans="1:16" ht="12.75" customHeight="1">
      <c r="A60" s="56"/>
      <c r="B60" s="18">
        <f>B59+1</f>
        <v>42413</v>
      </c>
      <c r="C60" s="17" t="s">
        <v>15</v>
      </c>
      <c r="D60" s="16" t="s">
        <v>7</v>
      </c>
      <c r="E60" s="85"/>
      <c r="F60" s="86"/>
      <c r="G60" s="83"/>
      <c r="H60" s="84"/>
      <c r="I60" s="79"/>
      <c r="J60" s="80"/>
      <c r="K60" s="79"/>
      <c r="L60" s="80"/>
      <c r="M60" s="81"/>
      <c r="N60" s="82"/>
      <c r="O60" s="83"/>
      <c r="P60" s="84"/>
    </row>
    <row r="61" spans="1:16" ht="12.75" customHeight="1">
      <c r="A61" s="55">
        <f>A55+1</f>
        <v>7</v>
      </c>
      <c r="B61" s="18">
        <f>B60+2</f>
        <v>42415</v>
      </c>
      <c r="C61" s="20" t="s">
        <v>20</v>
      </c>
      <c r="D61" s="19" t="s">
        <v>25</v>
      </c>
      <c r="E61" s="85"/>
      <c r="F61" s="86"/>
      <c r="G61" s="83"/>
      <c r="H61" s="84"/>
      <c r="I61" s="83"/>
      <c r="J61" s="90"/>
      <c r="K61" s="85"/>
      <c r="L61" s="86"/>
      <c r="M61" s="83"/>
      <c r="N61" s="84"/>
      <c r="O61" s="83"/>
      <c r="P61" s="90"/>
    </row>
    <row r="62" spans="1:16" ht="12.75" customHeight="1">
      <c r="A62" s="55"/>
      <c r="B62" s="18">
        <f>B61+1</f>
        <v>42416</v>
      </c>
      <c r="C62" s="20" t="s">
        <v>19</v>
      </c>
      <c r="D62" s="19" t="s">
        <v>25</v>
      </c>
      <c r="E62" s="85"/>
      <c r="F62" s="86"/>
      <c r="G62" s="83"/>
      <c r="H62" s="84"/>
      <c r="I62" s="83"/>
      <c r="J62" s="90"/>
      <c r="K62" s="85"/>
      <c r="L62" s="86"/>
      <c r="M62" s="83"/>
      <c r="N62" s="84"/>
      <c r="O62" s="83"/>
      <c r="P62" s="90"/>
    </row>
    <row r="63" spans="1:16" ht="12.75" customHeight="1">
      <c r="A63" s="55"/>
      <c r="B63" s="18">
        <f>B62+1</f>
        <v>42417</v>
      </c>
      <c r="C63" s="20" t="s">
        <v>18</v>
      </c>
      <c r="D63" s="19" t="s">
        <v>25</v>
      </c>
      <c r="E63" s="85"/>
      <c r="F63" s="86"/>
      <c r="G63" s="83"/>
      <c r="H63" s="84"/>
      <c r="I63" s="83"/>
      <c r="J63" s="90"/>
      <c r="K63" s="85"/>
      <c r="L63" s="86"/>
      <c r="M63" s="83"/>
      <c r="N63" s="84"/>
      <c r="O63" s="83"/>
      <c r="P63" s="90"/>
    </row>
    <row r="64" spans="1:16" ht="12.75" customHeight="1">
      <c r="A64" s="55"/>
      <c r="B64" s="18">
        <f>B63+1</f>
        <v>42418</v>
      </c>
      <c r="C64" s="20" t="s">
        <v>17</v>
      </c>
      <c r="D64" s="19" t="s">
        <v>25</v>
      </c>
      <c r="E64" s="85"/>
      <c r="F64" s="86"/>
      <c r="G64" s="83"/>
      <c r="H64" s="84"/>
      <c r="I64" s="83"/>
      <c r="J64" s="90"/>
      <c r="K64" s="85"/>
      <c r="L64" s="86"/>
      <c r="M64" s="83"/>
      <c r="N64" s="84"/>
      <c r="O64" s="83"/>
      <c r="P64" s="90"/>
    </row>
    <row r="65" spans="1:16" ht="12.75" customHeight="1">
      <c r="A65" s="55"/>
      <c r="B65" s="18">
        <f>B64+1</f>
        <v>42419</v>
      </c>
      <c r="C65" s="20" t="s">
        <v>16</v>
      </c>
      <c r="D65" s="19" t="s">
        <v>25</v>
      </c>
      <c r="E65" s="85"/>
      <c r="F65" s="86"/>
      <c r="G65" s="83"/>
      <c r="H65" s="84"/>
      <c r="I65" s="83"/>
      <c r="J65" s="90"/>
      <c r="K65" s="85"/>
      <c r="L65" s="86"/>
      <c r="M65" s="83"/>
      <c r="N65" s="84"/>
      <c r="O65" s="83"/>
      <c r="P65" s="90"/>
    </row>
    <row r="66" spans="1:16" ht="12.75" customHeight="1">
      <c r="A66" s="55"/>
      <c r="B66" s="18">
        <f>B65+1</f>
        <v>42420</v>
      </c>
      <c r="C66" s="20" t="s">
        <v>15</v>
      </c>
      <c r="D66" s="16" t="s">
        <v>25</v>
      </c>
      <c r="E66" s="85"/>
      <c r="F66" s="86"/>
      <c r="G66" s="83"/>
      <c r="H66" s="84"/>
      <c r="I66" s="79"/>
      <c r="J66" s="80"/>
      <c r="K66" s="79"/>
      <c r="L66" s="80"/>
      <c r="M66" s="81"/>
      <c r="N66" s="82"/>
      <c r="O66" s="83"/>
      <c r="P66" s="84"/>
    </row>
    <row r="67" spans="1:16" ht="12.75" customHeight="1">
      <c r="A67" s="56">
        <f>A61+1</f>
        <v>8</v>
      </c>
      <c r="B67" s="18">
        <f>B66+2</f>
        <v>42422</v>
      </c>
      <c r="C67" s="17" t="s">
        <v>20</v>
      </c>
      <c r="D67" s="19" t="s">
        <v>14</v>
      </c>
      <c r="E67" s="85"/>
      <c r="F67" s="86"/>
      <c r="G67" s="83"/>
      <c r="H67" s="84"/>
      <c r="I67" s="83"/>
      <c r="J67" s="84"/>
      <c r="K67" s="83"/>
      <c r="L67" s="84"/>
      <c r="M67" s="83"/>
      <c r="N67" s="84"/>
      <c r="O67" s="83"/>
      <c r="P67" s="84"/>
    </row>
    <row r="68" spans="1:16" ht="12.75" customHeight="1">
      <c r="A68" s="56"/>
      <c r="B68" s="18">
        <f>B67+1</f>
        <v>42423</v>
      </c>
      <c r="C68" s="17" t="s">
        <v>19</v>
      </c>
      <c r="D68" s="19" t="s">
        <v>14</v>
      </c>
      <c r="E68" s="85"/>
      <c r="F68" s="86"/>
      <c r="G68" s="83"/>
      <c r="H68" s="84"/>
      <c r="I68" s="83"/>
      <c r="J68" s="84"/>
      <c r="K68" s="83"/>
      <c r="L68" s="84"/>
      <c r="M68" s="83"/>
      <c r="N68" s="84"/>
      <c r="O68" s="83"/>
      <c r="P68" s="84"/>
    </row>
    <row r="69" spans="1:16" ht="12.75" customHeight="1">
      <c r="A69" s="56"/>
      <c r="B69" s="18">
        <f>B68+1</f>
        <v>42424</v>
      </c>
      <c r="C69" s="17" t="s">
        <v>18</v>
      </c>
      <c r="D69" s="19" t="s">
        <v>14</v>
      </c>
      <c r="E69" s="85"/>
      <c r="F69" s="86"/>
      <c r="G69" s="83"/>
      <c r="H69" s="84"/>
      <c r="I69" s="83"/>
      <c r="J69" s="84"/>
      <c r="K69" s="83"/>
      <c r="L69" s="84"/>
      <c r="M69" s="83"/>
      <c r="N69" s="84"/>
      <c r="O69" s="83"/>
      <c r="P69" s="84"/>
    </row>
    <row r="70" spans="1:16" ht="12.75" customHeight="1">
      <c r="A70" s="56"/>
      <c r="B70" s="18">
        <f>B69+1</f>
        <v>42425</v>
      </c>
      <c r="C70" s="17" t="s">
        <v>17</v>
      </c>
      <c r="D70" s="19" t="s">
        <v>14</v>
      </c>
      <c r="E70" s="85"/>
      <c r="F70" s="86"/>
      <c r="G70" s="83"/>
      <c r="H70" s="84"/>
      <c r="I70" s="83"/>
      <c r="J70" s="84"/>
      <c r="K70" s="83"/>
      <c r="L70" s="84"/>
      <c r="M70" s="83"/>
      <c r="N70" s="84"/>
      <c r="O70" s="83"/>
      <c r="P70" s="84"/>
    </row>
    <row r="71" spans="1:16" ht="12.75" customHeight="1">
      <c r="A71" s="56"/>
      <c r="B71" s="18">
        <f>B70+1</f>
        <v>42426</v>
      </c>
      <c r="C71" s="17" t="s">
        <v>16</v>
      </c>
      <c r="D71" s="19" t="s">
        <v>14</v>
      </c>
      <c r="E71" s="85"/>
      <c r="F71" s="86"/>
      <c r="G71" s="83"/>
      <c r="H71" s="84"/>
      <c r="I71" s="83"/>
      <c r="J71" s="84"/>
      <c r="K71" s="83"/>
      <c r="L71" s="84"/>
      <c r="M71" s="83"/>
      <c r="N71" s="84"/>
      <c r="O71" s="83"/>
      <c r="P71" s="84"/>
    </row>
    <row r="72" spans="1:16" ht="12.75" customHeight="1">
      <c r="A72" s="56"/>
      <c r="B72" s="18">
        <f>B71+1</f>
        <v>42427</v>
      </c>
      <c r="C72" s="17" t="s">
        <v>15</v>
      </c>
      <c r="D72" s="16" t="s">
        <v>14</v>
      </c>
      <c r="E72" s="85"/>
      <c r="F72" s="86"/>
      <c r="G72" s="83"/>
      <c r="H72" s="84"/>
      <c r="I72" s="79"/>
      <c r="J72" s="80"/>
      <c r="K72" s="79"/>
      <c r="L72" s="80"/>
      <c r="M72" s="81"/>
      <c r="N72" s="82"/>
      <c r="O72" s="83"/>
      <c r="P72" s="84"/>
    </row>
    <row r="73" spans="1:16" ht="12.75" customHeight="1">
      <c r="A73" s="55">
        <f>A67+1</f>
        <v>9</v>
      </c>
      <c r="B73" s="18">
        <f>B72+2</f>
        <v>42429</v>
      </c>
      <c r="C73" s="20" t="s">
        <v>20</v>
      </c>
      <c r="D73" s="19" t="s">
        <v>7</v>
      </c>
      <c r="E73" s="91"/>
      <c r="F73" s="84"/>
      <c r="G73" s="83"/>
      <c r="H73" s="84"/>
      <c r="I73" s="83"/>
      <c r="J73" s="90"/>
      <c r="K73" s="91"/>
      <c r="L73" s="90"/>
      <c r="M73" s="85"/>
      <c r="N73" s="94"/>
      <c r="O73" s="85"/>
      <c r="P73" s="86"/>
    </row>
    <row r="74" spans="1:16" ht="12.75" customHeight="1">
      <c r="A74" s="55"/>
      <c r="B74" s="18">
        <f>B73+1</f>
        <v>42430</v>
      </c>
      <c r="C74" s="20" t="s">
        <v>19</v>
      </c>
      <c r="D74" s="19" t="s">
        <v>7</v>
      </c>
      <c r="E74" s="91"/>
      <c r="F74" s="84"/>
      <c r="G74" s="83"/>
      <c r="H74" s="84"/>
      <c r="I74" s="83"/>
      <c r="J74" s="90"/>
      <c r="K74" s="91"/>
      <c r="L74" s="90"/>
      <c r="M74" s="85"/>
      <c r="N74" s="94"/>
      <c r="O74" s="85"/>
      <c r="P74" s="86"/>
    </row>
    <row r="75" spans="1:16" ht="12.75" customHeight="1">
      <c r="A75" s="55"/>
      <c r="B75" s="18">
        <f>B74+1</f>
        <v>42431</v>
      </c>
      <c r="C75" s="20" t="s">
        <v>18</v>
      </c>
      <c r="D75" s="19" t="s">
        <v>7</v>
      </c>
      <c r="E75" s="91"/>
      <c r="F75" s="84"/>
      <c r="G75" s="83"/>
      <c r="H75" s="84"/>
      <c r="I75" s="83"/>
      <c r="J75" s="90"/>
      <c r="K75" s="91"/>
      <c r="L75" s="90"/>
      <c r="M75" s="85"/>
      <c r="N75" s="94"/>
      <c r="O75" s="85"/>
      <c r="P75" s="86"/>
    </row>
    <row r="76" spans="1:16" ht="12.75" customHeight="1">
      <c r="A76" s="55"/>
      <c r="B76" s="18">
        <f>B75+1</f>
        <v>42432</v>
      </c>
      <c r="C76" s="20" t="s">
        <v>17</v>
      </c>
      <c r="D76" s="19" t="s">
        <v>7</v>
      </c>
      <c r="E76" s="91"/>
      <c r="F76" s="84"/>
      <c r="G76" s="83"/>
      <c r="H76" s="84"/>
      <c r="I76" s="83"/>
      <c r="J76" s="90"/>
      <c r="K76" s="91"/>
      <c r="L76" s="90"/>
      <c r="M76" s="85"/>
      <c r="N76" s="94"/>
      <c r="O76" s="85"/>
      <c r="P76" s="86"/>
    </row>
    <row r="77" spans="1:16" ht="12.75" customHeight="1">
      <c r="A77" s="55"/>
      <c r="B77" s="18">
        <f>B76+1</f>
        <v>42433</v>
      </c>
      <c r="C77" s="20" t="s">
        <v>16</v>
      </c>
      <c r="D77" s="19" t="s">
        <v>7</v>
      </c>
      <c r="E77" s="91"/>
      <c r="F77" s="84"/>
      <c r="G77" s="83"/>
      <c r="H77" s="84"/>
      <c r="I77" s="83"/>
      <c r="J77" s="90"/>
      <c r="K77" s="91"/>
      <c r="L77" s="90"/>
      <c r="M77" s="85"/>
      <c r="N77" s="94"/>
      <c r="O77" s="85"/>
      <c r="P77" s="86"/>
    </row>
    <row r="78" spans="1:16" ht="12.75" customHeight="1">
      <c r="A78" s="55"/>
      <c r="B78" s="18">
        <f>B77+1</f>
        <v>42434</v>
      </c>
      <c r="C78" s="20" t="s">
        <v>15</v>
      </c>
      <c r="D78" s="16" t="s">
        <v>7</v>
      </c>
      <c r="E78" s="85"/>
      <c r="F78" s="86"/>
      <c r="G78" s="79"/>
      <c r="H78" s="80"/>
      <c r="I78" s="79"/>
      <c r="J78" s="80"/>
      <c r="K78" s="79"/>
      <c r="L78" s="80"/>
      <c r="M78" s="81"/>
      <c r="N78" s="82"/>
      <c r="O78" s="83"/>
      <c r="P78" s="84"/>
    </row>
    <row r="79" spans="1:16" ht="12.75" customHeight="1">
      <c r="A79" s="56">
        <f>A73+1</f>
        <v>10</v>
      </c>
      <c r="B79" s="18">
        <f>B78+2</f>
        <v>42436</v>
      </c>
      <c r="C79" s="17" t="s">
        <v>20</v>
      </c>
      <c r="D79" s="19" t="s">
        <v>25</v>
      </c>
      <c r="E79" s="85"/>
      <c r="F79" s="94"/>
      <c r="G79" s="85"/>
      <c r="H79" s="86"/>
      <c r="I79" s="83"/>
      <c r="J79" s="90"/>
      <c r="K79" s="85"/>
      <c r="L79" s="86"/>
      <c r="M79" s="83"/>
      <c r="N79" s="84"/>
      <c r="O79" s="83"/>
      <c r="P79" s="84"/>
    </row>
    <row r="80" spans="1:16" ht="12.75" customHeight="1">
      <c r="A80" s="56"/>
      <c r="B80" s="18">
        <f>B79+1</f>
        <v>42437</v>
      </c>
      <c r="C80" s="17" t="s">
        <v>19</v>
      </c>
      <c r="D80" s="19" t="s">
        <v>25</v>
      </c>
      <c r="E80" s="85"/>
      <c r="F80" s="94"/>
      <c r="G80" s="85"/>
      <c r="H80" s="86"/>
      <c r="I80" s="83"/>
      <c r="J80" s="90"/>
      <c r="K80" s="85"/>
      <c r="L80" s="86"/>
      <c r="M80" s="83"/>
      <c r="N80" s="84"/>
      <c r="O80" s="83"/>
      <c r="P80" s="84"/>
    </row>
    <row r="81" spans="1:16" ht="12.75" customHeight="1">
      <c r="A81" s="56"/>
      <c r="B81" s="18">
        <f>B80+1</f>
        <v>42438</v>
      </c>
      <c r="C81" s="17" t="s">
        <v>18</v>
      </c>
      <c r="D81" s="19" t="s">
        <v>25</v>
      </c>
      <c r="E81" s="85"/>
      <c r="F81" s="94"/>
      <c r="G81" s="85"/>
      <c r="H81" s="86"/>
      <c r="I81" s="83"/>
      <c r="J81" s="90"/>
      <c r="K81" s="85"/>
      <c r="L81" s="86"/>
      <c r="M81" s="83"/>
      <c r="N81" s="84"/>
      <c r="O81" s="83"/>
      <c r="P81" s="84"/>
    </row>
    <row r="82" spans="1:16" ht="12.75" customHeight="1">
      <c r="A82" s="56"/>
      <c r="B82" s="18">
        <f>B81+1</f>
        <v>42439</v>
      </c>
      <c r="C82" s="17" t="s">
        <v>17</v>
      </c>
      <c r="D82" s="19" t="s">
        <v>25</v>
      </c>
      <c r="E82" s="85"/>
      <c r="F82" s="94"/>
      <c r="G82" s="85"/>
      <c r="H82" s="86"/>
      <c r="I82" s="83"/>
      <c r="J82" s="90"/>
      <c r="K82" s="85"/>
      <c r="L82" s="86"/>
      <c r="M82" s="83"/>
      <c r="N82" s="84"/>
      <c r="O82" s="83"/>
      <c r="P82" s="84"/>
    </row>
    <row r="83" spans="1:16" ht="12.75" customHeight="1">
      <c r="A83" s="56"/>
      <c r="B83" s="18">
        <f>B82+1</f>
        <v>42440</v>
      </c>
      <c r="C83" s="17" t="s">
        <v>16</v>
      </c>
      <c r="D83" s="19" t="s">
        <v>25</v>
      </c>
      <c r="E83" s="85"/>
      <c r="F83" s="94"/>
      <c r="G83" s="85"/>
      <c r="H83" s="86"/>
      <c r="I83" s="83"/>
      <c r="J83" s="90"/>
      <c r="K83" s="85"/>
      <c r="L83" s="86"/>
      <c r="M83" s="83"/>
      <c r="N83" s="84"/>
      <c r="O83" s="83"/>
      <c r="P83" s="84"/>
    </row>
    <row r="84" spans="1:16" ht="12.75" customHeight="1">
      <c r="A84" s="56"/>
      <c r="B84" s="18">
        <f>B83+1</f>
        <v>42441</v>
      </c>
      <c r="C84" s="17" t="s">
        <v>15</v>
      </c>
      <c r="D84" s="16" t="s">
        <v>25</v>
      </c>
      <c r="E84" s="85"/>
      <c r="F84" s="86"/>
      <c r="G84" s="79"/>
      <c r="H84" s="80"/>
      <c r="I84" s="79"/>
      <c r="J84" s="80"/>
      <c r="K84" s="79"/>
      <c r="L84" s="80"/>
      <c r="M84" s="81"/>
      <c r="N84" s="82"/>
      <c r="O84" s="83"/>
      <c r="P84" s="84"/>
    </row>
    <row r="85" spans="1:16" ht="12.75" customHeight="1">
      <c r="A85" s="55">
        <f>A79+1</f>
        <v>11</v>
      </c>
      <c r="B85" s="22">
        <f>B84+2</f>
        <v>42443</v>
      </c>
      <c r="C85" s="25" t="s">
        <v>20</v>
      </c>
      <c r="D85" s="19" t="s">
        <v>14</v>
      </c>
      <c r="E85" s="85"/>
      <c r="F85" s="94"/>
      <c r="G85" s="85"/>
      <c r="H85" s="86"/>
      <c r="I85" s="79"/>
      <c r="J85" s="80"/>
      <c r="K85" s="83"/>
      <c r="L85" s="90"/>
      <c r="M85" s="91"/>
      <c r="N85" s="84"/>
      <c r="O85" s="83"/>
      <c r="P85" s="84"/>
    </row>
    <row r="86" spans="1:16" ht="12.75" customHeight="1">
      <c r="A86" s="55"/>
      <c r="B86" s="22">
        <f>B85+1</f>
        <v>42444</v>
      </c>
      <c r="C86" s="25" t="s">
        <v>19</v>
      </c>
      <c r="D86" s="19" t="s">
        <v>14</v>
      </c>
      <c r="E86" s="85"/>
      <c r="F86" s="94"/>
      <c r="G86" s="85"/>
      <c r="H86" s="86"/>
      <c r="I86" s="79"/>
      <c r="J86" s="80"/>
      <c r="K86" s="83"/>
      <c r="L86" s="90"/>
      <c r="M86" s="91"/>
      <c r="N86" s="84"/>
      <c r="O86" s="83"/>
      <c r="P86" s="84"/>
    </row>
    <row r="87" spans="1:16" ht="12.75" customHeight="1">
      <c r="A87" s="55"/>
      <c r="B87" s="22">
        <f>B86+1</f>
        <v>42445</v>
      </c>
      <c r="C87" s="25" t="s">
        <v>18</v>
      </c>
      <c r="D87" s="19" t="s">
        <v>14</v>
      </c>
      <c r="E87" s="85"/>
      <c r="F87" s="86"/>
      <c r="G87" s="83"/>
      <c r="H87" s="90"/>
      <c r="I87" s="85"/>
      <c r="J87" s="86"/>
      <c r="K87" s="83"/>
      <c r="L87" s="90"/>
      <c r="M87" s="91"/>
      <c r="N87" s="84"/>
      <c r="O87" s="83"/>
      <c r="P87" s="84"/>
    </row>
    <row r="88" spans="1:16" ht="12.75" customHeight="1">
      <c r="A88" s="55"/>
      <c r="B88" s="22">
        <f>B87+1</f>
        <v>42446</v>
      </c>
      <c r="C88" s="25" t="s">
        <v>17</v>
      </c>
      <c r="D88" s="19" t="s">
        <v>14</v>
      </c>
      <c r="E88" s="85"/>
      <c r="F88" s="86"/>
      <c r="G88" s="79"/>
      <c r="H88" s="96"/>
      <c r="I88" s="85"/>
      <c r="J88" s="86"/>
      <c r="K88" s="83"/>
      <c r="L88" s="90"/>
      <c r="M88" s="91"/>
      <c r="N88" s="84"/>
      <c r="O88" s="83"/>
      <c r="P88" s="84"/>
    </row>
    <row r="89" spans="1:16" ht="12.75" customHeight="1">
      <c r="A89" s="55"/>
      <c r="B89" s="22">
        <f>B88+1</f>
        <v>42447</v>
      </c>
      <c r="C89" s="25" t="s">
        <v>16</v>
      </c>
      <c r="D89" s="19" t="s">
        <v>14</v>
      </c>
      <c r="E89" s="85"/>
      <c r="F89" s="86"/>
      <c r="G89" s="79"/>
      <c r="H89" s="96"/>
      <c r="I89" s="85"/>
      <c r="J89" s="86"/>
      <c r="K89" s="83"/>
      <c r="L89" s="90"/>
      <c r="M89" s="91"/>
      <c r="N89" s="84"/>
      <c r="O89" s="83"/>
      <c r="P89" s="84"/>
    </row>
    <row r="90" spans="1:16" ht="12.75" customHeight="1">
      <c r="A90" s="55"/>
      <c r="B90" s="22">
        <f>B89+1</f>
        <v>42448</v>
      </c>
      <c r="C90" s="25" t="s">
        <v>15</v>
      </c>
      <c r="D90" s="16" t="s">
        <v>14</v>
      </c>
      <c r="E90" s="85"/>
      <c r="F90" s="86"/>
      <c r="G90" s="79"/>
      <c r="H90" s="80"/>
      <c r="I90" s="79"/>
      <c r="J90" s="80"/>
      <c r="K90" s="79"/>
      <c r="L90" s="80"/>
      <c r="M90" s="81"/>
      <c r="N90" s="82"/>
      <c r="O90" s="83"/>
      <c r="P90" s="84"/>
    </row>
    <row r="91" spans="1:16" ht="12.75" customHeight="1">
      <c r="A91" s="56">
        <f>A85+1</f>
        <v>12</v>
      </c>
      <c r="B91" s="18">
        <f>B90+2</f>
        <v>42450</v>
      </c>
      <c r="C91" s="17" t="s">
        <v>20</v>
      </c>
      <c r="D91" s="19" t="s">
        <v>7</v>
      </c>
      <c r="E91" s="91"/>
      <c r="F91" s="84"/>
      <c r="G91" s="79"/>
      <c r="H91" s="96"/>
      <c r="I91" s="85"/>
      <c r="J91" s="86"/>
      <c r="K91" s="83"/>
      <c r="L91" s="90"/>
      <c r="M91" s="85"/>
      <c r="N91" s="86"/>
      <c r="O91" s="83"/>
      <c r="P91" s="90"/>
    </row>
    <row r="92" spans="1:16" ht="12.75" customHeight="1">
      <c r="A92" s="56"/>
      <c r="B92" s="18">
        <f>B91+1</f>
        <v>42451</v>
      </c>
      <c r="C92" s="17" t="s">
        <v>19</v>
      </c>
      <c r="D92" s="19" t="s">
        <v>7</v>
      </c>
      <c r="E92" s="91"/>
      <c r="F92" s="84"/>
      <c r="G92" s="79"/>
      <c r="H92" s="96"/>
      <c r="I92" s="85"/>
      <c r="J92" s="86"/>
      <c r="K92" s="83"/>
      <c r="L92" s="90"/>
      <c r="M92" s="85"/>
      <c r="N92" s="86"/>
      <c r="O92" s="83"/>
      <c r="P92" s="90"/>
    </row>
    <row r="93" spans="1:16" ht="12.75" customHeight="1">
      <c r="A93" s="56"/>
      <c r="B93" s="18">
        <f>B92+1</f>
        <v>42452</v>
      </c>
      <c r="C93" s="17" t="s">
        <v>18</v>
      </c>
      <c r="D93" s="19" t="s">
        <v>7</v>
      </c>
      <c r="E93" s="91"/>
      <c r="F93" s="84"/>
      <c r="G93" s="79"/>
      <c r="H93" s="96"/>
      <c r="I93" s="85"/>
      <c r="J93" s="86"/>
      <c r="K93" s="83"/>
      <c r="L93" s="90"/>
      <c r="M93" s="85"/>
      <c r="N93" s="86"/>
      <c r="O93" s="83"/>
      <c r="P93" s="90"/>
    </row>
    <row r="94" spans="1:16" ht="12.75" customHeight="1">
      <c r="A94" s="56"/>
      <c r="B94" s="18">
        <f>B93+1</f>
        <v>42453</v>
      </c>
      <c r="C94" s="17" t="s">
        <v>17</v>
      </c>
      <c r="D94" s="19" t="s">
        <v>7</v>
      </c>
      <c r="E94" s="91"/>
      <c r="F94" s="84"/>
      <c r="G94" s="79"/>
      <c r="H94" s="96"/>
      <c r="I94" s="85"/>
      <c r="J94" s="86"/>
      <c r="K94" s="83"/>
      <c r="L94" s="90"/>
      <c r="M94" s="85"/>
      <c r="N94" s="86"/>
      <c r="O94" s="83"/>
      <c r="P94" s="90"/>
    </row>
    <row r="95" spans="1:16" ht="12.75" customHeight="1">
      <c r="A95" s="56"/>
      <c r="B95" s="18">
        <f>B94+1</f>
        <v>42454</v>
      </c>
      <c r="C95" s="17" t="s">
        <v>16</v>
      </c>
      <c r="D95" s="19" t="s">
        <v>7</v>
      </c>
      <c r="E95" s="91"/>
      <c r="F95" s="84"/>
      <c r="G95" s="79"/>
      <c r="H95" s="96"/>
      <c r="I95" s="85"/>
      <c r="J95" s="86"/>
      <c r="K95" s="83"/>
      <c r="L95" s="90"/>
      <c r="M95" s="85"/>
      <c r="N95" s="86"/>
      <c r="O95" s="83"/>
      <c r="P95" s="90"/>
    </row>
    <row r="96" spans="1:16" ht="12.75" customHeight="1">
      <c r="A96" s="56"/>
      <c r="B96" s="18">
        <f>B95+1</f>
        <v>42455</v>
      </c>
      <c r="C96" s="17" t="s">
        <v>15</v>
      </c>
      <c r="D96" s="16" t="s">
        <v>7</v>
      </c>
      <c r="E96" s="85"/>
      <c r="F96" s="86"/>
      <c r="G96" s="79"/>
      <c r="H96" s="80"/>
      <c r="I96" s="79"/>
      <c r="J96" s="80"/>
      <c r="K96" s="79"/>
      <c r="L96" s="80"/>
      <c r="M96" s="81"/>
      <c r="N96" s="82"/>
      <c r="O96" s="83"/>
      <c r="P96" s="84"/>
    </row>
    <row r="97" spans="1:16" ht="12.75" customHeight="1">
      <c r="A97" s="55">
        <f>A91+1</f>
        <v>13</v>
      </c>
      <c r="B97" s="22">
        <f>B96+2</f>
        <v>42457</v>
      </c>
      <c r="C97" s="25" t="s">
        <v>20</v>
      </c>
      <c r="D97" s="19" t="s">
        <v>25</v>
      </c>
      <c r="E97" s="91"/>
      <c r="F97" s="84"/>
      <c r="G97" s="83"/>
      <c r="H97" s="84"/>
      <c r="I97" s="83"/>
      <c r="J97" s="84"/>
      <c r="K97" s="83"/>
      <c r="L97" s="84"/>
      <c r="M97" s="83"/>
      <c r="N97" s="84"/>
      <c r="O97" s="83"/>
      <c r="P97" s="84"/>
    </row>
    <row r="98" spans="1:16" ht="12.75" customHeight="1">
      <c r="A98" s="55"/>
      <c r="B98" s="18">
        <f>B97+1</f>
        <v>42458</v>
      </c>
      <c r="C98" s="20" t="s">
        <v>19</v>
      </c>
      <c r="D98" s="19" t="s">
        <v>25</v>
      </c>
      <c r="E98" s="85"/>
      <c r="F98" s="94"/>
      <c r="G98" s="85"/>
      <c r="H98" s="86"/>
      <c r="I98" s="83"/>
      <c r="J98" s="90"/>
      <c r="K98" s="91"/>
      <c r="L98" s="84"/>
      <c r="M98" s="83"/>
      <c r="N98" s="84"/>
      <c r="O98" s="83"/>
      <c r="P98" s="84"/>
    </row>
    <row r="99" spans="1:16" ht="12.75" customHeight="1">
      <c r="A99" s="55"/>
      <c r="B99" s="18">
        <f>B98+1</f>
        <v>42459</v>
      </c>
      <c r="C99" s="20" t="s">
        <v>18</v>
      </c>
      <c r="D99" s="19" t="s">
        <v>25</v>
      </c>
      <c r="E99" s="85"/>
      <c r="F99" s="94"/>
      <c r="G99" s="85"/>
      <c r="H99" s="86"/>
      <c r="I99" s="83"/>
      <c r="J99" s="90"/>
      <c r="K99" s="91"/>
      <c r="L99" s="84"/>
      <c r="M99" s="83"/>
      <c r="N99" s="84"/>
      <c r="O99" s="83"/>
      <c r="P99" s="84"/>
    </row>
    <row r="100" spans="1:16" ht="12.75" customHeight="1">
      <c r="A100" s="55"/>
      <c r="B100" s="18">
        <f>B99+1</f>
        <v>42460</v>
      </c>
      <c r="C100" s="20" t="s">
        <v>17</v>
      </c>
      <c r="D100" s="19" t="s">
        <v>25</v>
      </c>
      <c r="E100" s="85"/>
      <c r="F100" s="94"/>
      <c r="G100" s="85"/>
      <c r="H100" s="86"/>
      <c r="I100" s="83"/>
      <c r="J100" s="90"/>
      <c r="K100" s="91"/>
      <c r="L100" s="84"/>
      <c r="M100" s="83"/>
      <c r="N100" s="84"/>
      <c r="O100" s="83"/>
      <c r="P100" s="84"/>
    </row>
    <row r="101" spans="1:16" ht="12.75" customHeight="1">
      <c r="A101" s="55"/>
      <c r="B101" s="18">
        <f>B100+1</f>
        <v>42461</v>
      </c>
      <c r="C101" s="20" t="s">
        <v>16</v>
      </c>
      <c r="D101" s="19" t="s">
        <v>25</v>
      </c>
      <c r="E101" s="85"/>
      <c r="F101" s="94"/>
      <c r="G101" s="85"/>
      <c r="H101" s="86"/>
      <c r="I101" s="83"/>
      <c r="J101" s="90"/>
      <c r="K101" s="91"/>
      <c r="L101" s="84"/>
      <c r="M101" s="83"/>
      <c r="N101" s="84"/>
      <c r="O101" s="83"/>
      <c r="P101" s="84"/>
    </row>
    <row r="102" spans="1:16" ht="12.75" customHeight="1">
      <c r="A102" s="55"/>
      <c r="B102" s="18">
        <f>B101+1</f>
        <v>42462</v>
      </c>
      <c r="C102" s="20" t="s">
        <v>15</v>
      </c>
      <c r="D102" s="16" t="s">
        <v>25</v>
      </c>
      <c r="E102" s="85"/>
      <c r="F102" s="86"/>
      <c r="G102" s="79"/>
      <c r="H102" s="80"/>
      <c r="I102" s="79"/>
      <c r="J102" s="80"/>
      <c r="K102" s="79"/>
      <c r="L102" s="80"/>
      <c r="M102" s="81"/>
      <c r="N102" s="82"/>
      <c r="O102" s="83"/>
      <c r="P102" s="84"/>
    </row>
    <row r="103" spans="1:16" ht="12.75" customHeight="1">
      <c r="A103" s="56">
        <f>A97+1</f>
        <v>14</v>
      </c>
      <c r="B103" s="18">
        <f>B102+2</f>
        <v>42464</v>
      </c>
      <c r="C103" s="17" t="s">
        <v>20</v>
      </c>
      <c r="D103" s="19" t="s">
        <v>14</v>
      </c>
      <c r="E103" s="85"/>
      <c r="F103" s="86"/>
      <c r="G103" s="83"/>
      <c r="H103" s="90"/>
      <c r="I103" s="91"/>
      <c r="J103" s="90"/>
      <c r="K103" s="85"/>
      <c r="L103" s="86"/>
      <c r="M103" s="83"/>
      <c r="N103" s="84"/>
      <c r="O103" s="83"/>
      <c r="P103" s="84"/>
    </row>
    <row r="104" spans="1:16" ht="12.75" customHeight="1">
      <c r="A104" s="56"/>
      <c r="B104" s="18">
        <f>B103+1</f>
        <v>42465</v>
      </c>
      <c r="C104" s="17" t="s">
        <v>19</v>
      </c>
      <c r="D104" s="19" t="s">
        <v>14</v>
      </c>
      <c r="E104" s="85"/>
      <c r="F104" s="86"/>
      <c r="G104" s="83"/>
      <c r="H104" s="90"/>
      <c r="I104" s="91"/>
      <c r="J104" s="90"/>
      <c r="K104" s="85"/>
      <c r="L104" s="86"/>
      <c r="M104" s="83"/>
      <c r="N104" s="84"/>
      <c r="O104" s="83"/>
      <c r="P104" s="84"/>
    </row>
    <row r="105" spans="1:16" ht="12.75" customHeight="1">
      <c r="A105" s="56"/>
      <c r="B105" s="18">
        <f>B104+1</f>
        <v>42466</v>
      </c>
      <c r="C105" s="17" t="s">
        <v>18</v>
      </c>
      <c r="D105" s="19" t="s">
        <v>14</v>
      </c>
      <c r="E105" s="85"/>
      <c r="F105" s="86"/>
      <c r="G105" s="83"/>
      <c r="H105" s="90"/>
      <c r="I105" s="91"/>
      <c r="J105" s="90"/>
      <c r="K105" s="85"/>
      <c r="L105" s="86"/>
      <c r="M105" s="83"/>
      <c r="N105" s="84"/>
      <c r="O105" s="83"/>
      <c r="P105" s="84"/>
    </row>
    <row r="106" spans="1:16" ht="12.75" customHeight="1">
      <c r="A106" s="56"/>
      <c r="B106" s="18">
        <f>B105+1</f>
        <v>42467</v>
      </c>
      <c r="C106" s="17" t="s">
        <v>17</v>
      </c>
      <c r="D106" s="19" t="s">
        <v>14</v>
      </c>
      <c r="E106" s="85"/>
      <c r="F106" s="86"/>
      <c r="G106" s="83"/>
      <c r="H106" s="90"/>
      <c r="I106" s="91"/>
      <c r="J106" s="90"/>
      <c r="K106" s="85"/>
      <c r="L106" s="86"/>
      <c r="M106" s="83"/>
      <c r="N106" s="84"/>
      <c r="O106" s="83"/>
      <c r="P106" s="84"/>
    </row>
    <row r="107" spans="1:16" ht="12.75" customHeight="1">
      <c r="A107" s="56"/>
      <c r="B107" s="18">
        <f>B106+1</f>
        <v>42468</v>
      </c>
      <c r="C107" s="17" t="s">
        <v>16</v>
      </c>
      <c r="D107" s="19" t="s">
        <v>14</v>
      </c>
      <c r="E107" s="85"/>
      <c r="F107" s="86"/>
      <c r="G107" s="83"/>
      <c r="H107" s="90"/>
      <c r="I107" s="91"/>
      <c r="J107" s="90"/>
      <c r="K107" s="85"/>
      <c r="L107" s="86"/>
      <c r="M107" s="83"/>
      <c r="N107" s="84"/>
      <c r="O107" s="83"/>
      <c r="P107" s="84"/>
    </row>
    <row r="108" spans="1:16" ht="12.75" customHeight="1">
      <c r="A108" s="56"/>
      <c r="B108" s="18">
        <f>B107+1</f>
        <v>42469</v>
      </c>
      <c r="C108" s="17" t="s">
        <v>15</v>
      </c>
      <c r="D108" s="16" t="s">
        <v>14</v>
      </c>
      <c r="E108" s="85"/>
      <c r="F108" s="86"/>
      <c r="G108" s="79"/>
      <c r="H108" s="80"/>
      <c r="I108" s="79"/>
      <c r="J108" s="80"/>
      <c r="K108" s="79"/>
      <c r="L108" s="80"/>
      <c r="M108" s="81"/>
      <c r="N108" s="82"/>
      <c r="O108" s="83"/>
      <c r="P108" s="84"/>
    </row>
    <row r="109" spans="1:16" ht="12.75" customHeight="1">
      <c r="A109" s="55">
        <f>A103+1</f>
        <v>15</v>
      </c>
      <c r="B109" s="22">
        <f>B108+2</f>
        <v>42471</v>
      </c>
      <c r="C109" s="25" t="s">
        <v>20</v>
      </c>
      <c r="D109" s="19" t="s">
        <v>7</v>
      </c>
      <c r="E109" s="85"/>
      <c r="F109" s="86"/>
      <c r="G109" s="79"/>
      <c r="H109" s="80"/>
      <c r="I109" s="79"/>
      <c r="J109" s="80"/>
      <c r="K109" s="79"/>
      <c r="L109" s="80"/>
      <c r="M109" s="81"/>
      <c r="N109" s="82"/>
      <c r="O109" s="83"/>
      <c r="P109" s="84"/>
    </row>
    <row r="110" spans="1:16" ht="12.75" customHeight="1">
      <c r="A110" s="55"/>
      <c r="B110" s="18">
        <f>B109+1</f>
        <v>42472</v>
      </c>
      <c r="C110" s="20" t="s">
        <v>19</v>
      </c>
      <c r="D110" s="19" t="s">
        <v>7</v>
      </c>
      <c r="E110" s="85"/>
      <c r="F110" s="86"/>
      <c r="G110" s="79"/>
      <c r="H110" s="80"/>
      <c r="I110" s="79"/>
      <c r="J110" s="80"/>
      <c r="K110" s="79"/>
      <c r="L110" s="80"/>
      <c r="M110" s="81"/>
      <c r="N110" s="82"/>
      <c r="O110" s="83"/>
      <c r="P110" s="84"/>
    </row>
    <row r="111" spans="1:16" ht="12.75" customHeight="1">
      <c r="A111" s="55"/>
      <c r="B111" s="18">
        <f>B110+1</f>
        <v>42473</v>
      </c>
      <c r="C111" s="20" t="s">
        <v>18</v>
      </c>
      <c r="D111" s="19" t="s">
        <v>7</v>
      </c>
      <c r="E111" s="85"/>
      <c r="F111" s="86"/>
      <c r="G111" s="79"/>
      <c r="H111" s="80"/>
      <c r="I111" s="79"/>
      <c r="J111" s="80"/>
      <c r="K111" s="79"/>
      <c r="L111" s="80"/>
      <c r="M111" s="81"/>
      <c r="N111" s="82"/>
      <c r="O111" s="83"/>
      <c r="P111" s="84"/>
    </row>
    <row r="112" spans="1:16" ht="12.75" customHeight="1">
      <c r="A112" s="55"/>
      <c r="B112" s="18">
        <f>B111+1</f>
        <v>42474</v>
      </c>
      <c r="C112" s="20" t="s">
        <v>17</v>
      </c>
      <c r="D112" s="19" t="s">
        <v>7</v>
      </c>
      <c r="E112" s="85"/>
      <c r="F112" s="86"/>
      <c r="G112" s="79"/>
      <c r="H112" s="80"/>
      <c r="I112" s="79"/>
      <c r="J112" s="80"/>
      <c r="K112" s="79"/>
      <c r="L112" s="80"/>
      <c r="M112" s="81"/>
      <c r="N112" s="82"/>
      <c r="O112" s="83"/>
      <c r="P112" s="84"/>
    </row>
    <row r="113" spans="1:16" ht="12.75" customHeight="1">
      <c r="A113" s="55"/>
      <c r="B113" s="18">
        <f>B112+1</f>
        <v>42475</v>
      </c>
      <c r="C113" s="20" t="s">
        <v>16</v>
      </c>
      <c r="D113" s="19" t="s">
        <v>7</v>
      </c>
      <c r="E113" s="85"/>
      <c r="F113" s="86"/>
      <c r="G113" s="79"/>
      <c r="H113" s="80"/>
      <c r="I113" s="79"/>
      <c r="J113" s="80"/>
      <c r="K113" s="79"/>
      <c r="L113" s="80"/>
      <c r="M113" s="81"/>
      <c r="N113" s="82"/>
      <c r="O113" s="83"/>
      <c r="P113" s="84"/>
    </row>
    <row r="114" spans="1:16" ht="12.75" customHeight="1">
      <c r="A114" s="55"/>
      <c r="B114" s="18">
        <f>B113+1</f>
        <v>42476</v>
      </c>
      <c r="C114" s="20" t="s">
        <v>15</v>
      </c>
      <c r="D114" s="16" t="s">
        <v>7</v>
      </c>
      <c r="E114" s="85"/>
      <c r="F114" s="86"/>
      <c r="G114" s="79"/>
      <c r="H114" s="80"/>
      <c r="I114" s="79"/>
      <c r="J114" s="80"/>
      <c r="K114" s="79"/>
      <c r="L114" s="80"/>
      <c r="M114" s="81"/>
      <c r="N114" s="82"/>
      <c r="O114" s="83"/>
      <c r="P114" s="84"/>
    </row>
    <row r="115" spans="1:16" ht="12.75" customHeight="1">
      <c r="A115" s="56">
        <f>A109+1</f>
        <v>16</v>
      </c>
      <c r="B115" s="22">
        <f>B114+2</f>
        <v>42478</v>
      </c>
      <c r="C115" s="21" t="s">
        <v>20</v>
      </c>
      <c r="D115" s="19" t="s">
        <v>25</v>
      </c>
      <c r="E115" s="85"/>
      <c r="F115" s="86"/>
      <c r="G115" s="79"/>
      <c r="H115" s="80"/>
      <c r="I115" s="79"/>
      <c r="J115" s="80"/>
      <c r="K115" s="79"/>
      <c r="L115" s="80"/>
      <c r="M115" s="81"/>
      <c r="N115" s="82"/>
      <c r="O115" s="83"/>
      <c r="P115" s="84"/>
    </row>
    <row r="116" spans="1:16" ht="12.75" customHeight="1">
      <c r="A116" s="56"/>
      <c r="B116" s="18">
        <f>B115+1</f>
        <v>42479</v>
      </c>
      <c r="C116" s="17" t="s">
        <v>19</v>
      </c>
      <c r="D116" s="19" t="s">
        <v>25</v>
      </c>
      <c r="E116" s="85"/>
      <c r="F116" s="86"/>
      <c r="G116" s="79"/>
      <c r="H116" s="80"/>
      <c r="I116" s="79"/>
      <c r="J116" s="80"/>
      <c r="K116" s="79"/>
      <c r="L116" s="80"/>
      <c r="M116" s="81"/>
      <c r="N116" s="82"/>
      <c r="O116" s="83"/>
      <c r="P116" s="84"/>
    </row>
    <row r="117" spans="1:16" ht="12.75" customHeight="1">
      <c r="A117" s="56"/>
      <c r="B117" s="18">
        <f>B116+1</f>
        <v>42480</v>
      </c>
      <c r="C117" s="17" t="s">
        <v>18</v>
      </c>
      <c r="D117" s="19" t="s">
        <v>25</v>
      </c>
      <c r="E117" s="85"/>
      <c r="F117" s="86"/>
      <c r="G117" s="79"/>
      <c r="H117" s="80"/>
      <c r="I117" s="79"/>
      <c r="J117" s="80"/>
      <c r="K117" s="79"/>
      <c r="L117" s="80"/>
      <c r="M117" s="81"/>
      <c r="N117" s="82"/>
      <c r="O117" s="83"/>
      <c r="P117" s="84"/>
    </row>
    <row r="118" spans="1:16" ht="12.75" customHeight="1">
      <c r="A118" s="56"/>
      <c r="B118" s="18">
        <f>B117+1</f>
        <v>42481</v>
      </c>
      <c r="C118" s="17" t="s">
        <v>17</v>
      </c>
      <c r="D118" s="19" t="s">
        <v>25</v>
      </c>
      <c r="E118" s="85"/>
      <c r="F118" s="86"/>
      <c r="G118" s="79"/>
      <c r="H118" s="80"/>
      <c r="I118" s="79"/>
      <c r="J118" s="80"/>
      <c r="K118" s="79"/>
      <c r="L118" s="80"/>
      <c r="M118" s="81"/>
      <c r="N118" s="82"/>
      <c r="O118" s="83"/>
      <c r="P118" s="84"/>
    </row>
    <row r="119" spans="1:16" ht="12.75" customHeight="1">
      <c r="A119" s="56"/>
      <c r="B119" s="18">
        <f>B118+1</f>
        <v>42482</v>
      </c>
      <c r="C119" s="17" t="s">
        <v>16</v>
      </c>
      <c r="D119" s="19" t="s">
        <v>25</v>
      </c>
      <c r="E119" s="85"/>
      <c r="F119" s="86"/>
      <c r="G119" s="79"/>
      <c r="H119" s="80"/>
      <c r="I119" s="79"/>
      <c r="J119" s="80"/>
      <c r="K119" s="79"/>
      <c r="L119" s="80"/>
      <c r="M119" s="81"/>
      <c r="N119" s="82"/>
      <c r="O119" s="83"/>
      <c r="P119" s="84"/>
    </row>
    <row r="120" spans="1:16" ht="12.75" customHeight="1">
      <c r="A120" s="56"/>
      <c r="B120" s="18">
        <f>B119+1</f>
        <v>42483</v>
      </c>
      <c r="C120" s="17" t="s">
        <v>15</v>
      </c>
      <c r="D120" s="16" t="s">
        <v>25</v>
      </c>
      <c r="E120" s="85"/>
      <c r="F120" s="86"/>
      <c r="G120" s="79"/>
      <c r="H120" s="80"/>
      <c r="I120" s="79"/>
      <c r="J120" s="80"/>
      <c r="K120" s="79"/>
      <c r="L120" s="80"/>
      <c r="M120" s="81"/>
      <c r="N120" s="82"/>
      <c r="O120" s="83"/>
      <c r="P120" s="84"/>
    </row>
    <row r="121" spans="1:16" ht="12.75" customHeight="1">
      <c r="A121" s="55">
        <f>A115+1</f>
        <v>17</v>
      </c>
      <c r="B121" s="18">
        <f>B120+2</f>
        <v>42485</v>
      </c>
      <c r="C121" s="20" t="s">
        <v>20</v>
      </c>
      <c r="D121" s="19" t="s">
        <v>14</v>
      </c>
      <c r="E121" s="85"/>
      <c r="F121" s="94"/>
      <c r="G121" s="85"/>
      <c r="H121" s="86"/>
      <c r="I121" s="79"/>
      <c r="J121" s="80"/>
      <c r="K121" s="83"/>
      <c r="L121" s="84"/>
      <c r="M121" s="83"/>
      <c r="N121" s="84"/>
      <c r="O121" s="83"/>
      <c r="P121" s="90"/>
    </row>
    <row r="122" spans="1:16" ht="12.75" customHeight="1">
      <c r="A122" s="55"/>
      <c r="B122" s="18">
        <f>B121+1</f>
        <v>42486</v>
      </c>
      <c r="C122" s="20" t="s">
        <v>19</v>
      </c>
      <c r="D122" s="19" t="s">
        <v>14</v>
      </c>
      <c r="E122" s="85"/>
      <c r="F122" s="94"/>
      <c r="G122" s="85"/>
      <c r="H122" s="86"/>
      <c r="I122" s="79"/>
      <c r="J122" s="80"/>
      <c r="K122" s="83"/>
      <c r="L122" s="84"/>
      <c r="M122" s="83"/>
      <c r="N122" s="84"/>
      <c r="O122" s="83"/>
      <c r="P122" s="90"/>
    </row>
    <row r="123" spans="1:16" ht="12.75" customHeight="1">
      <c r="A123" s="55"/>
      <c r="B123" s="18">
        <f>B122+1</f>
        <v>42487</v>
      </c>
      <c r="C123" s="20" t="s">
        <v>18</v>
      </c>
      <c r="D123" s="19" t="s">
        <v>14</v>
      </c>
      <c r="E123" s="85"/>
      <c r="F123" s="94"/>
      <c r="G123" s="85"/>
      <c r="H123" s="94"/>
      <c r="I123" s="85"/>
      <c r="J123" s="86"/>
      <c r="K123" s="83"/>
      <c r="L123" s="84"/>
      <c r="M123" s="83"/>
      <c r="N123" s="84"/>
      <c r="O123" s="83"/>
      <c r="P123" s="90"/>
    </row>
    <row r="124" spans="1:16" ht="12.75" customHeight="1">
      <c r="A124" s="55"/>
      <c r="B124" s="18">
        <f>B123+1</f>
        <v>42488</v>
      </c>
      <c r="C124" s="20" t="s">
        <v>17</v>
      </c>
      <c r="D124" s="19" t="s">
        <v>14</v>
      </c>
      <c r="E124" s="85"/>
      <c r="F124" s="94"/>
      <c r="G124" s="85"/>
      <c r="H124" s="94"/>
      <c r="I124" s="85"/>
      <c r="J124" s="86"/>
      <c r="K124" s="83"/>
      <c r="L124" s="84"/>
      <c r="M124" s="83"/>
      <c r="N124" s="84"/>
      <c r="O124" s="83"/>
      <c r="P124" s="90"/>
    </row>
    <row r="125" spans="1:16" ht="12.75" customHeight="1">
      <c r="A125" s="55"/>
      <c r="B125" s="18">
        <f>B124+1</f>
        <v>42489</v>
      </c>
      <c r="C125" s="20" t="s">
        <v>16</v>
      </c>
      <c r="D125" s="19" t="s">
        <v>14</v>
      </c>
      <c r="E125" s="85"/>
      <c r="F125" s="94"/>
      <c r="G125" s="85"/>
      <c r="H125" s="86"/>
      <c r="I125" s="83"/>
      <c r="J125" s="84"/>
      <c r="K125" s="83"/>
      <c r="L125" s="84"/>
      <c r="M125" s="83"/>
      <c r="N125" s="90"/>
      <c r="O125" s="91"/>
      <c r="P125" s="90"/>
    </row>
    <row r="126" spans="1:16" ht="12.75" customHeight="1">
      <c r="A126" s="55"/>
      <c r="B126" s="18">
        <f>B125+1</f>
        <v>42490</v>
      </c>
      <c r="C126" s="20" t="s">
        <v>15</v>
      </c>
      <c r="D126" s="16" t="s">
        <v>14</v>
      </c>
      <c r="E126" s="85"/>
      <c r="F126" s="94"/>
      <c r="G126" s="85"/>
      <c r="H126" s="94"/>
      <c r="I126" s="85"/>
      <c r="J126" s="86"/>
      <c r="K126" s="83"/>
      <c r="L126" s="84"/>
      <c r="M126" s="83"/>
      <c r="N126" s="84"/>
      <c r="O126" s="83"/>
      <c r="P126" s="90"/>
    </row>
    <row r="127" spans="1:16" ht="12.75" customHeight="1">
      <c r="A127" s="56">
        <f>A121+1</f>
        <v>18</v>
      </c>
      <c r="B127" s="24">
        <f>B126+2</f>
        <v>42492</v>
      </c>
      <c r="C127" s="26" t="s">
        <v>20</v>
      </c>
      <c r="D127" s="19" t="s">
        <v>7</v>
      </c>
      <c r="E127" s="85"/>
      <c r="F127" s="94"/>
      <c r="G127" s="85"/>
      <c r="H127" s="86"/>
      <c r="I127" s="83"/>
      <c r="J127" s="84"/>
      <c r="K127" s="83"/>
      <c r="L127" s="90"/>
      <c r="M127" s="91"/>
      <c r="N127" s="90"/>
      <c r="O127" s="85"/>
      <c r="P127" s="86"/>
    </row>
    <row r="128" spans="1:16" ht="12.75" customHeight="1">
      <c r="A128" s="56"/>
      <c r="B128" s="18">
        <f>B127+1</f>
        <v>42493</v>
      </c>
      <c r="C128" s="17" t="s">
        <v>19</v>
      </c>
      <c r="D128" s="19" t="s">
        <v>7</v>
      </c>
      <c r="E128" s="85"/>
      <c r="F128" s="94"/>
      <c r="G128" s="85"/>
      <c r="H128" s="86"/>
      <c r="I128" s="83"/>
      <c r="J128" s="84"/>
      <c r="K128" s="83"/>
      <c r="L128" s="90"/>
      <c r="M128" s="91"/>
      <c r="N128" s="90"/>
      <c r="O128" s="85"/>
      <c r="P128" s="86"/>
    </row>
    <row r="129" spans="1:16" ht="12.75" customHeight="1">
      <c r="A129" s="56"/>
      <c r="B129" s="18">
        <f>B128+1</f>
        <v>42494</v>
      </c>
      <c r="C129" s="17" t="s">
        <v>18</v>
      </c>
      <c r="D129" s="19" t="s">
        <v>7</v>
      </c>
      <c r="E129" s="85"/>
      <c r="F129" s="94"/>
      <c r="G129" s="85"/>
      <c r="H129" s="86"/>
      <c r="I129" s="83"/>
      <c r="J129" s="84"/>
      <c r="K129" s="83"/>
      <c r="L129" s="90"/>
      <c r="M129" s="91"/>
      <c r="N129" s="90"/>
      <c r="O129" s="85"/>
      <c r="P129" s="86"/>
    </row>
    <row r="130" spans="1:16" ht="12.75" customHeight="1">
      <c r="A130" s="56"/>
      <c r="B130" s="22">
        <f>B129+1</f>
        <v>42495</v>
      </c>
      <c r="C130" s="21" t="s">
        <v>17</v>
      </c>
      <c r="D130" s="19" t="s">
        <v>7</v>
      </c>
      <c r="E130" s="85"/>
      <c r="F130" s="94"/>
      <c r="G130" s="85"/>
      <c r="H130" s="86"/>
      <c r="I130" s="83"/>
      <c r="J130" s="84"/>
      <c r="K130" s="83"/>
      <c r="L130" s="90"/>
      <c r="M130" s="85"/>
      <c r="N130" s="94"/>
      <c r="O130" s="85"/>
      <c r="P130" s="86"/>
    </row>
    <row r="131" spans="1:16" ht="12.75" customHeight="1">
      <c r="A131" s="56"/>
      <c r="B131" s="22">
        <f>B130+1</f>
        <v>42496</v>
      </c>
      <c r="C131" s="21" t="s">
        <v>16</v>
      </c>
      <c r="D131" s="19" t="s">
        <v>7</v>
      </c>
      <c r="E131" s="85"/>
      <c r="F131" s="86"/>
      <c r="G131" s="83"/>
      <c r="H131" s="84"/>
      <c r="I131" s="83"/>
      <c r="J131" s="84"/>
      <c r="K131" s="83"/>
      <c r="L131" s="84"/>
      <c r="M131" s="83"/>
      <c r="N131" s="84"/>
      <c r="O131" s="83"/>
      <c r="P131" s="84"/>
    </row>
    <row r="132" spans="1:16" ht="12.75" customHeight="1">
      <c r="A132" s="56"/>
      <c r="B132" s="22">
        <f>B131+1</f>
        <v>42497</v>
      </c>
      <c r="C132" s="21" t="s">
        <v>15</v>
      </c>
      <c r="D132" s="16" t="s">
        <v>7</v>
      </c>
      <c r="E132" s="85"/>
      <c r="F132" s="86"/>
      <c r="G132" s="83"/>
      <c r="H132" s="84"/>
      <c r="I132" s="83"/>
      <c r="J132" s="84"/>
      <c r="K132" s="83"/>
      <c r="L132" s="84"/>
      <c r="M132" s="83"/>
      <c r="N132" s="84"/>
      <c r="O132" s="83"/>
      <c r="P132" s="84"/>
    </row>
    <row r="133" spans="1:16" ht="12.75" customHeight="1">
      <c r="A133" s="55">
        <f>A127+1</f>
        <v>19</v>
      </c>
      <c r="B133" s="18">
        <f>B132+2</f>
        <v>42499</v>
      </c>
      <c r="C133" s="30" t="s">
        <v>20</v>
      </c>
      <c r="D133" s="19" t="s">
        <v>25</v>
      </c>
      <c r="E133" s="85"/>
      <c r="F133" s="86"/>
      <c r="G133" s="83"/>
      <c r="H133" s="84"/>
      <c r="I133" s="83"/>
      <c r="J133" s="84"/>
      <c r="K133" s="83"/>
      <c r="L133" s="90"/>
      <c r="M133" s="85"/>
      <c r="N133" s="86"/>
      <c r="O133" s="83"/>
      <c r="P133" s="84"/>
    </row>
    <row r="134" spans="1:16" ht="12.75" customHeight="1">
      <c r="A134" s="55"/>
      <c r="B134" s="24">
        <f>B133+1</f>
        <v>42500</v>
      </c>
      <c r="C134" s="23" t="s">
        <v>19</v>
      </c>
      <c r="D134" s="19" t="s">
        <v>25</v>
      </c>
      <c r="E134" s="85"/>
      <c r="F134" s="86"/>
      <c r="G134" s="83"/>
      <c r="H134" s="84"/>
      <c r="I134" s="83"/>
      <c r="J134" s="84"/>
      <c r="K134" s="83"/>
      <c r="L134" s="90"/>
      <c r="M134" s="85"/>
      <c r="N134" s="86"/>
      <c r="O134" s="83"/>
      <c r="P134" s="84"/>
    </row>
    <row r="135" spans="1:16" ht="12.75" customHeight="1">
      <c r="A135" s="55"/>
      <c r="B135" s="18">
        <f>B134+1</f>
        <v>42501</v>
      </c>
      <c r="C135" s="20" t="s">
        <v>18</v>
      </c>
      <c r="D135" s="19" t="s">
        <v>25</v>
      </c>
      <c r="E135" s="85"/>
      <c r="F135" s="86"/>
      <c r="G135" s="83"/>
      <c r="H135" s="84"/>
      <c r="I135" s="83"/>
      <c r="J135" s="84"/>
      <c r="K135" s="83"/>
      <c r="L135" s="90"/>
      <c r="M135" s="85"/>
      <c r="N135" s="86"/>
      <c r="O135" s="83"/>
      <c r="P135" s="84"/>
    </row>
    <row r="136" spans="1:16" ht="12.75" customHeight="1">
      <c r="A136" s="55"/>
      <c r="B136" s="22">
        <f>B135+1</f>
        <v>42502</v>
      </c>
      <c r="C136" s="25" t="s">
        <v>17</v>
      </c>
      <c r="D136" s="19" t="s">
        <v>25</v>
      </c>
      <c r="E136" s="85"/>
      <c r="F136" s="86"/>
      <c r="G136" s="83"/>
      <c r="H136" s="84"/>
      <c r="I136" s="83"/>
      <c r="J136" s="84"/>
      <c r="K136" s="83"/>
      <c r="L136" s="90"/>
      <c r="M136" s="85"/>
      <c r="N136" s="86"/>
      <c r="O136" s="83"/>
      <c r="P136" s="84"/>
    </row>
    <row r="137" spans="1:16" ht="12.75" customHeight="1">
      <c r="A137" s="55"/>
      <c r="B137" s="22">
        <f>B136+1</f>
        <v>42503</v>
      </c>
      <c r="C137" s="25" t="s">
        <v>16</v>
      </c>
      <c r="D137" s="19" t="s">
        <v>25</v>
      </c>
      <c r="E137" s="85"/>
      <c r="F137" s="86"/>
      <c r="G137" s="83"/>
      <c r="H137" s="84"/>
      <c r="I137" s="83"/>
      <c r="J137" s="84"/>
      <c r="K137" s="83"/>
      <c r="L137" s="90"/>
      <c r="M137" s="85"/>
      <c r="N137" s="86"/>
      <c r="O137" s="83"/>
      <c r="P137" s="84"/>
    </row>
    <row r="138" spans="1:16" ht="12.75" customHeight="1">
      <c r="A138" s="55"/>
      <c r="B138" s="22">
        <f>B137+1</f>
        <v>42504</v>
      </c>
      <c r="C138" s="25" t="s">
        <v>15</v>
      </c>
      <c r="D138" s="16" t="s">
        <v>25</v>
      </c>
      <c r="E138" s="85"/>
      <c r="F138" s="86"/>
      <c r="G138" s="79"/>
      <c r="H138" s="80"/>
      <c r="I138" s="79"/>
      <c r="J138" s="80"/>
      <c r="K138" s="79"/>
      <c r="L138" s="80"/>
      <c r="M138" s="81"/>
      <c r="N138" s="82"/>
      <c r="O138" s="83"/>
      <c r="P138" s="84"/>
    </row>
    <row r="139" spans="1:16" ht="12.75" customHeight="1">
      <c r="A139" s="56">
        <f>A133+1</f>
        <v>20</v>
      </c>
      <c r="B139" s="22">
        <f>B138+2</f>
        <v>42506</v>
      </c>
      <c r="C139" s="21" t="s">
        <v>20</v>
      </c>
      <c r="D139" s="19" t="s">
        <v>14</v>
      </c>
      <c r="E139" s="85"/>
      <c r="F139" s="94"/>
      <c r="G139" s="85"/>
      <c r="H139" s="94"/>
      <c r="I139" s="85"/>
      <c r="J139" s="94"/>
      <c r="K139" s="85"/>
      <c r="L139" s="94"/>
      <c r="M139" s="85"/>
      <c r="N139" s="94"/>
      <c r="O139" s="85"/>
      <c r="P139" s="94"/>
    </row>
    <row r="140" spans="1:16" ht="12.75" customHeight="1">
      <c r="A140" s="56"/>
      <c r="B140" s="24">
        <f>B139+1</f>
        <v>42507</v>
      </c>
      <c r="C140" s="26" t="s">
        <v>19</v>
      </c>
      <c r="D140" s="19" t="s">
        <v>14</v>
      </c>
      <c r="E140" s="85"/>
      <c r="F140" s="86"/>
      <c r="G140" s="83"/>
      <c r="H140" s="84"/>
      <c r="I140" s="83"/>
      <c r="J140" s="90"/>
      <c r="K140" s="91"/>
      <c r="L140" s="84"/>
      <c r="M140" s="81"/>
      <c r="N140" s="93"/>
      <c r="O140" s="85"/>
      <c r="P140" s="86"/>
    </row>
    <row r="141" spans="1:16" ht="12.75" customHeight="1">
      <c r="A141" s="56"/>
      <c r="B141" s="18">
        <f>B140+1</f>
        <v>42508</v>
      </c>
      <c r="C141" s="17" t="s">
        <v>18</v>
      </c>
      <c r="D141" s="19" t="s">
        <v>14</v>
      </c>
      <c r="E141" s="85"/>
      <c r="F141" s="86"/>
      <c r="G141" s="83"/>
      <c r="H141" s="84"/>
      <c r="I141" s="83"/>
      <c r="J141" s="90"/>
      <c r="K141" s="91"/>
      <c r="L141" s="84"/>
      <c r="M141" s="81"/>
      <c r="N141" s="93"/>
      <c r="O141" s="85"/>
      <c r="P141" s="86"/>
    </row>
    <row r="142" spans="1:16" ht="12.75" customHeight="1">
      <c r="A142" s="56"/>
      <c r="B142" s="22">
        <f>B141+1</f>
        <v>42509</v>
      </c>
      <c r="C142" s="21" t="s">
        <v>17</v>
      </c>
      <c r="D142" s="19" t="s">
        <v>14</v>
      </c>
      <c r="E142" s="85"/>
      <c r="F142" s="86"/>
      <c r="G142" s="83"/>
      <c r="H142" s="84"/>
      <c r="I142" s="83"/>
      <c r="J142" s="90"/>
      <c r="K142" s="91"/>
      <c r="L142" s="84"/>
      <c r="M142" s="81"/>
      <c r="N142" s="93"/>
      <c r="O142" s="85"/>
      <c r="P142" s="86"/>
    </row>
    <row r="143" spans="1:16" ht="12.75" customHeight="1">
      <c r="A143" s="56"/>
      <c r="B143" s="18">
        <f>B142+1</f>
        <v>42510</v>
      </c>
      <c r="C143" s="17" t="s">
        <v>16</v>
      </c>
      <c r="D143" s="19" t="s">
        <v>14</v>
      </c>
      <c r="E143" s="85"/>
      <c r="F143" s="86"/>
      <c r="G143" s="83"/>
      <c r="H143" s="84"/>
      <c r="I143" s="83"/>
      <c r="J143" s="90"/>
      <c r="K143" s="91"/>
      <c r="L143" s="84"/>
      <c r="M143" s="81"/>
      <c r="N143" s="93"/>
      <c r="O143" s="85"/>
      <c r="P143" s="86"/>
    </row>
    <row r="144" spans="1:16" ht="12.75" customHeight="1">
      <c r="A144" s="56"/>
      <c r="B144" s="18">
        <f>B143+1</f>
        <v>42511</v>
      </c>
      <c r="C144" s="17" t="s">
        <v>15</v>
      </c>
      <c r="D144" s="16" t="s">
        <v>14</v>
      </c>
      <c r="E144" s="85"/>
      <c r="F144" s="86"/>
      <c r="G144" s="83"/>
      <c r="H144" s="84"/>
      <c r="I144" s="83"/>
      <c r="J144" s="90"/>
      <c r="K144" s="91"/>
      <c r="L144" s="84"/>
      <c r="M144" s="81"/>
      <c r="N144" s="93"/>
      <c r="O144" s="85"/>
      <c r="P144" s="86"/>
    </row>
    <row r="145" spans="1:16" ht="12.75" customHeight="1">
      <c r="A145" s="55">
        <f>A139+1</f>
        <v>21</v>
      </c>
      <c r="B145" s="18">
        <f>B144+2</f>
        <v>42513</v>
      </c>
      <c r="C145" s="20" t="s">
        <v>20</v>
      </c>
      <c r="D145" s="19" t="s">
        <v>7</v>
      </c>
      <c r="E145" s="85"/>
      <c r="F145" s="86"/>
      <c r="G145" s="83"/>
      <c r="H145" s="90"/>
      <c r="I145" s="85"/>
      <c r="J145" s="94"/>
      <c r="K145" s="85"/>
      <c r="L145" s="86"/>
      <c r="M145" s="83"/>
      <c r="N145" s="84"/>
      <c r="O145" s="83"/>
      <c r="P145" s="84"/>
    </row>
    <row r="146" spans="1:16" ht="12.75" customHeight="1">
      <c r="A146" s="55"/>
      <c r="B146" s="18">
        <f>B145+1</f>
        <v>42514</v>
      </c>
      <c r="C146" s="20" t="s">
        <v>19</v>
      </c>
      <c r="D146" s="19" t="s">
        <v>7</v>
      </c>
      <c r="E146" s="85"/>
      <c r="F146" s="86"/>
      <c r="G146" s="83"/>
      <c r="H146" s="90"/>
      <c r="I146" s="85"/>
      <c r="J146" s="94"/>
      <c r="K146" s="85"/>
      <c r="L146" s="86"/>
      <c r="M146" s="83"/>
      <c r="N146" s="84"/>
      <c r="O146" s="83"/>
      <c r="P146" s="84"/>
    </row>
    <row r="147" spans="1:16" ht="12.75" customHeight="1">
      <c r="A147" s="55"/>
      <c r="B147" s="18">
        <f>B146+1</f>
        <v>42515</v>
      </c>
      <c r="C147" s="20" t="s">
        <v>18</v>
      </c>
      <c r="D147" s="19" t="s">
        <v>7</v>
      </c>
      <c r="E147" s="85"/>
      <c r="F147" s="86"/>
      <c r="G147" s="83"/>
      <c r="H147" s="90"/>
      <c r="I147" s="85"/>
      <c r="J147" s="94"/>
      <c r="K147" s="85"/>
      <c r="L147" s="86"/>
      <c r="M147" s="83"/>
      <c r="N147" s="84"/>
      <c r="O147" s="83"/>
      <c r="P147" s="84"/>
    </row>
    <row r="148" spans="1:16" ht="12.75" customHeight="1">
      <c r="A148" s="55"/>
      <c r="B148" s="24">
        <f>B147+1</f>
        <v>42516</v>
      </c>
      <c r="C148" s="23" t="s">
        <v>17</v>
      </c>
      <c r="D148" s="19" t="s">
        <v>7</v>
      </c>
      <c r="E148" s="85"/>
      <c r="F148" s="86"/>
      <c r="G148" s="83"/>
      <c r="H148" s="90"/>
      <c r="I148" s="85"/>
      <c r="J148" s="94"/>
      <c r="K148" s="85"/>
      <c r="L148" s="86"/>
      <c r="M148" s="83"/>
      <c r="N148" s="84"/>
      <c r="O148" s="83"/>
      <c r="P148" s="84"/>
    </row>
    <row r="149" spans="1:16" ht="12.75" customHeight="1">
      <c r="A149" s="55"/>
      <c r="B149" s="18">
        <f>B148+1</f>
        <v>42517</v>
      </c>
      <c r="C149" s="20" t="s">
        <v>16</v>
      </c>
      <c r="D149" s="19" t="s">
        <v>7</v>
      </c>
      <c r="E149" s="85"/>
      <c r="F149" s="86"/>
      <c r="G149" s="83"/>
      <c r="H149" s="90"/>
      <c r="I149" s="85"/>
      <c r="J149" s="94"/>
      <c r="K149" s="85"/>
      <c r="L149" s="86"/>
      <c r="M149" s="83"/>
      <c r="N149" s="84"/>
      <c r="O149" s="83"/>
      <c r="P149" s="84"/>
    </row>
    <row r="150" spans="1:16" ht="12.75" customHeight="1">
      <c r="A150" s="55"/>
      <c r="B150" s="18">
        <f>B149+1</f>
        <v>42518</v>
      </c>
      <c r="C150" s="20" t="s">
        <v>15</v>
      </c>
      <c r="D150" s="16" t="s">
        <v>7</v>
      </c>
      <c r="E150" s="85"/>
      <c r="F150" s="86"/>
      <c r="G150" s="79"/>
      <c r="H150" s="80"/>
      <c r="I150" s="79"/>
      <c r="J150" s="80"/>
      <c r="K150" s="79"/>
      <c r="L150" s="80"/>
      <c r="M150" s="81"/>
      <c r="N150" s="82"/>
      <c r="O150" s="83"/>
      <c r="P150" s="84"/>
    </row>
    <row r="151" spans="1:16" ht="12.75" customHeight="1">
      <c r="A151" s="56">
        <f>A145+1</f>
        <v>22</v>
      </c>
      <c r="B151" s="22">
        <f>B150+2</f>
        <v>42520</v>
      </c>
      <c r="C151" s="21" t="s">
        <v>20</v>
      </c>
      <c r="D151" s="19" t="s">
        <v>25</v>
      </c>
      <c r="E151" s="85"/>
      <c r="F151" s="86"/>
      <c r="G151" s="83"/>
      <c r="H151" s="90"/>
      <c r="I151" s="85"/>
      <c r="J151" s="86"/>
      <c r="K151" s="83"/>
      <c r="L151" s="84"/>
      <c r="M151" s="81"/>
      <c r="N151" s="82"/>
      <c r="O151" s="83"/>
      <c r="P151" s="90"/>
    </row>
    <row r="152" spans="1:16" ht="12.75" customHeight="1">
      <c r="A152" s="56"/>
      <c r="B152" s="18">
        <f>B151+1</f>
        <v>42521</v>
      </c>
      <c r="C152" s="17" t="s">
        <v>19</v>
      </c>
      <c r="D152" s="19" t="s">
        <v>25</v>
      </c>
      <c r="E152" s="85"/>
      <c r="F152" s="86"/>
      <c r="G152" s="83"/>
      <c r="H152" s="90"/>
      <c r="I152" s="85"/>
      <c r="J152" s="86"/>
      <c r="K152" s="83"/>
      <c r="L152" s="84"/>
      <c r="M152" s="81"/>
      <c r="N152" s="82"/>
      <c r="O152" s="83"/>
      <c r="P152" s="90"/>
    </row>
    <row r="153" spans="1:16" ht="12.75" customHeight="1">
      <c r="A153" s="56"/>
      <c r="B153" s="18">
        <f>B152+1</f>
        <v>42522</v>
      </c>
      <c r="C153" s="17" t="s">
        <v>18</v>
      </c>
      <c r="D153" s="19" t="s">
        <v>25</v>
      </c>
      <c r="E153" s="85"/>
      <c r="F153" s="86"/>
      <c r="G153" s="83"/>
      <c r="H153" s="90"/>
      <c r="I153" s="85"/>
      <c r="J153" s="86"/>
      <c r="K153" s="83"/>
      <c r="L153" s="90"/>
      <c r="M153" s="85"/>
      <c r="N153" s="86"/>
      <c r="O153" s="83"/>
      <c r="P153" s="90"/>
    </row>
    <row r="154" spans="1:16" ht="12.75" customHeight="1">
      <c r="A154" s="56"/>
      <c r="B154" s="18">
        <f>B153+1</f>
        <v>42523</v>
      </c>
      <c r="C154" s="17" t="s">
        <v>17</v>
      </c>
      <c r="D154" s="19" t="s">
        <v>25</v>
      </c>
      <c r="E154" s="85"/>
      <c r="F154" s="86"/>
      <c r="G154" s="83"/>
      <c r="H154" s="90"/>
      <c r="I154" s="85"/>
      <c r="J154" s="86"/>
      <c r="K154" s="83"/>
      <c r="L154" s="90"/>
      <c r="M154" s="85"/>
      <c r="N154" s="86"/>
      <c r="O154" s="83"/>
      <c r="P154" s="90"/>
    </row>
    <row r="155" spans="1:16" ht="12.75" customHeight="1">
      <c r="A155" s="56"/>
      <c r="B155" s="18">
        <f>B154+1</f>
        <v>42524</v>
      </c>
      <c r="C155" s="17" t="s">
        <v>16</v>
      </c>
      <c r="D155" s="19" t="s">
        <v>25</v>
      </c>
      <c r="E155" s="85"/>
      <c r="F155" s="86"/>
      <c r="G155" s="83"/>
      <c r="H155" s="90"/>
      <c r="I155" s="85"/>
      <c r="J155" s="86"/>
      <c r="K155" s="83"/>
      <c r="L155" s="90"/>
      <c r="M155" s="85"/>
      <c r="N155" s="86"/>
      <c r="O155" s="83"/>
      <c r="P155" s="90"/>
    </row>
    <row r="156" spans="1:16" ht="12.75" customHeight="1">
      <c r="A156" s="56"/>
      <c r="B156" s="18">
        <f>B155+1</f>
        <v>42525</v>
      </c>
      <c r="C156" s="17" t="s">
        <v>15</v>
      </c>
      <c r="D156" s="16" t="s">
        <v>25</v>
      </c>
      <c r="E156" s="85"/>
      <c r="F156" s="86"/>
      <c r="G156" s="79"/>
      <c r="H156" s="80"/>
      <c r="I156" s="79"/>
      <c r="J156" s="80"/>
      <c r="K156" s="79"/>
      <c r="L156" s="80"/>
      <c r="M156" s="81"/>
      <c r="N156" s="82"/>
      <c r="O156" s="83"/>
      <c r="P156" s="84"/>
    </row>
    <row r="157" spans="1:16" ht="12.75" customHeight="1">
      <c r="A157" s="55">
        <f>A151+1</f>
        <v>23</v>
      </c>
      <c r="B157" s="29">
        <f>B156+2</f>
        <v>42527</v>
      </c>
      <c r="C157" s="28" t="s">
        <v>20</v>
      </c>
      <c r="D157" s="19" t="s">
        <v>14</v>
      </c>
      <c r="E157" s="85"/>
      <c r="F157" s="86"/>
      <c r="G157" s="79"/>
      <c r="H157" s="80"/>
      <c r="I157" s="83"/>
      <c r="J157" s="84"/>
      <c r="K157" s="83"/>
      <c r="L157" s="84"/>
      <c r="M157" s="83"/>
      <c r="N157" s="90"/>
      <c r="O157" s="85"/>
      <c r="P157" s="86"/>
    </row>
    <row r="158" spans="1:16" ht="12.75" customHeight="1">
      <c r="A158" s="55"/>
      <c r="B158" s="18">
        <f>B157+1</f>
        <v>42528</v>
      </c>
      <c r="C158" s="20" t="s">
        <v>19</v>
      </c>
      <c r="D158" s="19" t="s">
        <v>14</v>
      </c>
      <c r="E158" s="85"/>
      <c r="F158" s="86"/>
      <c r="G158" s="79"/>
      <c r="H158" s="80"/>
      <c r="I158" s="83"/>
      <c r="J158" s="84"/>
      <c r="K158" s="83"/>
      <c r="L158" s="84"/>
      <c r="M158" s="83"/>
      <c r="N158" s="90"/>
      <c r="O158" s="85"/>
      <c r="P158" s="86"/>
    </row>
    <row r="159" spans="1:16" ht="12.75" customHeight="1">
      <c r="A159" s="55"/>
      <c r="B159" s="18">
        <f>B158+1</f>
        <v>42529</v>
      </c>
      <c r="C159" s="20" t="s">
        <v>18</v>
      </c>
      <c r="D159" s="19" t="s">
        <v>14</v>
      </c>
      <c r="E159" s="85"/>
      <c r="F159" s="94"/>
      <c r="G159" s="85"/>
      <c r="H159" s="86"/>
      <c r="I159" s="83"/>
      <c r="J159" s="84"/>
      <c r="K159" s="83"/>
      <c r="L159" s="84"/>
      <c r="M159" s="83"/>
      <c r="N159" s="90"/>
      <c r="O159" s="85"/>
      <c r="P159" s="86"/>
    </row>
    <row r="160" spans="1:16" ht="12.75" customHeight="1">
      <c r="A160" s="55"/>
      <c r="B160" s="18">
        <f>B159+1</f>
        <v>42530</v>
      </c>
      <c r="C160" s="20" t="s">
        <v>17</v>
      </c>
      <c r="D160" s="19" t="s">
        <v>14</v>
      </c>
      <c r="E160" s="85"/>
      <c r="F160" s="86"/>
      <c r="G160" s="79"/>
      <c r="H160" s="80"/>
      <c r="I160" s="83"/>
      <c r="J160" s="84"/>
      <c r="K160" s="83"/>
      <c r="L160" s="84"/>
      <c r="M160" s="83"/>
      <c r="N160" s="90"/>
      <c r="O160" s="85"/>
      <c r="P160" s="86"/>
    </row>
    <row r="161" spans="1:16" ht="12.75" customHeight="1">
      <c r="A161" s="55"/>
      <c r="B161" s="18">
        <f>B160+1</f>
        <v>42531</v>
      </c>
      <c r="C161" s="20" t="s">
        <v>16</v>
      </c>
      <c r="D161" s="19" t="s">
        <v>14</v>
      </c>
      <c r="E161" s="85"/>
      <c r="F161" s="86"/>
      <c r="G161" s="79"/>
      <c r="H161" s="80"/>
      <c r="I161" s="83"/>
      <c r="J161" s="84"/>
      <c r="K161" s="83"/>
      <c r="L161" s="84"/>
      <c r="M161" s="83"/>
      <c r="N161" s="90"/>
      <c r="O161" s="85"/>
      <c r="P161" s="86"/>
    </row>
    <row r="162" spans="1:16" ht="12.75" customHeight="1">
      <c r="A162" s="55"/>
      <c r="B162" s="18">
        <f>B161+1</f>
        <v>42532</v>
      </c>
      <c r="C162" s="20" t="s">
        <v>15</v>
      </c>
      <c r="D162" s="16" t="s">
        <v>14</v>
      </c>
      <c r="E162" s="85"/>
      <c r="F162" s="86"/>
      <c r="G162" s="83"/>
      <c r="H162" s="84"/>
      <c r="I162" s="79"/>
      <c r="J162" s="80"/>
      <c r="K162" s="83"/>
      <c r="L162" s="84"/>
      <c r="M162" s="83"/>
      <c r="N162" s="90"/>
      <c r="O162" s="85"/>
      <c r="P162" s="86"/>
    </row>
    <row r="163" spans="1:16" ht="12.75" customHeight="1">
      <c r="A163" s="56">
        <f>A157+1</f>
        <v>24</v>
      </c>
      <c r="B163" s="18">
        <f>B162+2</f>
        <v>42534</v>
      </c>
      <c r="C163" s="17" t="s">
        <v>20</v>
      </c>
      <c r="D163" s="19" t="s">
        <v>7</v>
      </c>
      <c r="E163" s="91"/>
      <c r="F163" s="90"/>
      <c r="G163" s="92"/>
      <c r="H163" s="80"/>
      <c r="I163" s="83"/>
      <c r="J163" s="84"/>
      <c r="K163" s="83"/>
      <c r="L163" s="84"/>
      <c r="M163" s="81"/>
      <c r="N163" s="93"/>
      <c r="O163" s="85"/>
      <c r="P163" s="86"/>
    </row>
    <row r="164" spans="1:16" ht="12.75" customHeight="1">
      <c r="A164" s="56"/>
      <c r="B164" s="18">
        <f>B163+1</f>
        <v>42535</v>
      </c>
      <c r="C164" s="17" t="s">
        <v>19</v>
      </c>
      <c r="D164" s="19" t="s">
        <v>7</v>
      </c>
      <c r="E164" s="91"/>
      <c r="F164" s="90"/>
      <c r="G164" s="92"/>
      <c r="H164" s="80"/>
      <c r="I164" s="83"/>
      <c r="J164" s="84"/>
      <c r="K164" s="83"/>
      <c r="L164" s="84"/>
      <c r="M164" s="81"/>
      <c r="N164" s="93"/>
      <c r="O164" s="85"/>
      <c r="P164" s="86"/>
    </row>
    <row r="165" spans="1:16" ht="12.75" customHeight="1">
      <c r="A165" s="56"/>
      <c r="B165" s="18">
        <f>B164+1</f>
        <v>42536</v>
      </c>
      <c r="C165" s="17" t="s">
        <v>18</v>
      </c>
      <c r="D165" s="19" t="s">
        <v>7</v>
      </c>
      <c r="E165" s="91"/>
      <c r="F165" s="90"/>
      <c r="G165" s="92"/>
      <c r="H165" s="80"/>
      <c r="I165" s="83"/>
      <c r="J165" s="84"/>
      <c r="K165" s="83"/>
      <c r="L165" s="84"/>
      <c r="M165" s="81"/>
      <c r="N165" s="93"/>
      <c r="O165" s="85"/>
      <c r="P165" s="86"/>
    </row>
    <row r="166" spans="1:16" ht="12.75" customHeight="1">
      <c r="A166" s="56"/>
      <c r="B166" s="18">
        <f>B165+1</f>
        <v>42537</v>
      </c>
      <c r="C166" s="17" t="s">
        <v>17</v>
      </c>
      <c r="D166" s="19" t="s">
        <v>7</v>
      </c>
      <c r="E166" s="91"/>
      <c r="F166" s="90"/>
      <c r="G166" s="92"/>
      <c r="H166" s="80"/>
      <c r="I166" s="83"/>
      <c r="J166" s="84"/>
      <c r="K166" s="83"/>
      <c r="L166" s="84"/>
      <c r="M166" s="81"/>
      <c r="N166" s="93"/>
      <c r="O166" s="85"/>
      <c r="P166" s="86"/>
    </row>
    <row r="167" spans="1:16" ht="12.75" customHeight="1">
      <c r="A167" s="56"/>
      <c r="B167" s="18">
        <f>B166+1</f>
        <v>42538</v>
      </c>
      <c r="C167" s="17" t="s">
        <v>16</v>
      </c>
      <c r="D167" s="19" t="s">
        <v>7</v>
      </c>
      <c r="E167" s="91"/>
      <c r="F167" s="90"/>
      <c r="G167" s="92"/>
      <c r="H167" s="80"/>
      <c r="I167" s="83"/>
      <c r="J167" s="84"/>
      <c r="K167" s="83"/>
      <c r="L167" s="84"/>
      <c r="M167" s="81"/>
      <c r="N167" s="93"/>
      <c r="O167" s="85"/>
      <c r="P167" s="86"/>
    </row>
    <row r="168" spans="1:16" ht="12.75" customHeight="1">
      <c r="A168" s="56"/>
      <c r="B168" s="18">
        <f>B167+1</f>
        <v>42539</v>
      </c>
      <c r="C168" s="17" t="s">
        <v>15</v>
      </c>
      <c r="D168" s="16" t="s">
        <v>7</v>
      </c>
      <c r="E168" s="85"/>
      <c r="F168" s="86"/>
      <c r="G168" s="79"/>
      <c r="H168" s="80"/>
      <c r="I168" s="79"/>
      <c r="J168" s="80"/>
      <c r="K168" s="79"/>
      <c r="L168" s="80"/>
      <c r="M168" s="81"/>
      <c r="N168" s="82"/>
      <c r="O168" s="83"/>
      <c r="P168" s="84"/>
    </row>
    <row r="169" spans="1:16" ht="12.75" customHeight="1">
      <c r="A169" s="55">
        <f>A163+1</f>
        <v>25</v>
      </c>
      <c r="B169" s="18">
        <f>B168+2</f>
        <v>42541</v>
      </c>
      <c r="C169" s="20" t="s">
        <v>20</v>
      </c>
      <c r="D169" s="19" t="s">
        <v>25</v>
      </c>
      <c r="E169" s="91"/>
      <c r="F169" s="90"/>
      <c r="G169" s="85"/>
      <c r="H169" s="86"/>
      <c r="I169" s="83"/>
      <c r="J169" s="90"/>
      <c r="K169" s="85"/>
      <c r="L169" s="86"/>
      <c r="M169" s="81"/>
      <c r="N169" s="82"/>
      <c r="O169" s="83"/>
      <c r="P169" s="84"/>
    </row>
    <row r="170" spans="1:16" ht="12.75" customHeight="1">
      <c r="A170" s="55"/>
      <c r="B170" s="18">
        <f>B169+1</f>
        <v>42542</v>
      </c>
      <c r="C170" s="20" t="s">
        <v>19</v>
      </c>
      <c r="D170" s="19" t="s">
        <v>25</v>
      </c>
      <c r="E170" s="91"/>
      <c r="F170" s="90"/>
      <c r="G170" s="85"/>
      <c r="H170" s="86"/>
      <c r="I170" s="83"/>
      <c r="J170" s="90"/>
      <c r="K170" s="85"/>
      <c r="L170" s="86"/>
      <c r="M170" s="81"/>
      <c r="N170" s="82"/>
      <c r="O170" s="83"/>
      <c r="P170" s="84"/>
    </row>
    <row r="171" spans="1:16" ht="12.75" customHeight="1">
      <c r="A171" s="55"/>
      <c r="B171" s="18">
        <f>B170+1</f>
        <v>42543</v>
      </c>
      <c r="C171" s="20" t="s">
        <v>18</v>
      </c>
      <c r="D171" s="19" t="s">
        <v>25</v>
      </c>
      <c r="E171" s="91"/>
      <c r="F171" s="90"/>
      <c r="G171" s="85"/>
      <c r="H171" s="86"/>
      <c r="I171" s="83"/>
      <c r="J171" s="90"/>
      <c r="K171" s="92"/>
      <c r="L171" s="80"/>
      <c r="M171" s="81"/>
      <c r="N171" s="82"/>
      <c r="O171" s="83"/>
      <c r="P171" s="84"/>
    </row>
    <row r="172" spans="1:16" ht="12.75" customHeight="1">
      <c r="A172" s="55"/>
      <c r="B172" s="18">
        <f>B171+1</f>
        <v>42544</v>
      </c>
      <c r="C172" s="20" t="s">
        <v>17</v>
      </c>
      <c r="D172" s="19" t="s">
        <v>25</v>
      </c>
      <c r="E172" s="91"/>
      <c r="F172" s="90"/>
      <c r="G172" s="85"/>
      <c r="H172" s="86"/>
      <c r="I172" s="83"/>
      <c r="J172" s="90"/>
      <c r="K172" s="85"/>
      <c r="L172" s="86"/>
      <c r="M172" s="81"/>
      <c r="N172" s="82"/>
      <c r="O172" s="83"/>
      <c r="P172" s="84"/>
    </row>
    <row r="173" spans="1:16" ht="12.75" customHeight="1">
      <c r="A173" s="55"/>
      <c r="B173" s="18">
        <f>B172+1</f>
        <v>42545</v>
      </c>
      <c r="C173" s="20" t="s">
        <v>16</v>
      </c>
      <c r="D173" s="19" t="s">
        <v>25</v>
      </c>
      <c r="E173" s="91"/>
      <c r="F173" s="90"/>
      <c r="G173" s="85"/>
      <c r="H173" s="86"/>
      <c r="I173" s="83"/>
      <c r="J173" s="90"/>
      <c r="K173" s="85"/>
      <c r="L173" s="86"/>
      <c r="M173" s="81"/>
      <c r="N173" s="82"/>
      <c r="O173" s="83"/>
      <c r="P173" s="84"/>
    </row>
    <row r="174" spans="1:16" ht="12.75" customHeight="1">
      <c r="A174" s="55"/>
      <c r="B174" s="18">
        <f>B173+1</f>
        <v>42546</v>
      </c>
      <c r="C174" s="20" t="s">
        <v>15</v>
      </c>
      <c r="D174" s="16" t="s">
        <v>25</v>
      </c>
      <c r="E174" s="91"/>
      <c r="F174" s="84"/>
      <c r="G174" s="79"/>
      <c r="H174" s="80"/>
      <c r="I174" s="83"/>
      <c r="J174" s="90"/>
      <c r="K174" s="85"/>
      <c r="L174" s="86"/>
      <c r="M174" s="81"/>
      <c r="N174" s="82"/>
      <c r="O174" s="83"/>
      <c r="P174" s="84"/>
    </row>
    <row r="175" spans="1:16" ht="12.75" customHeight="1">
      <c r="A175" s="56">
        <f>A169+1</f>
        <v>26</v>
      </c>
      <c r="B175" s="18">
        <f>B174+2</f>
        <v>42548</v>
      </c>
      <c r="C175" s="17" t="s">
        <v>20</v>
      </c>
      <c r="D175" s="19" t="s">
        <v>14</v>
      </c>
      <c r="E175" s="85"/>
      <c r="F175" s="86"/>
      <c r="G175" s="83"/>
      <c r="H175" s="84"/>
      <c r="I175" s="83"/>
      <c r="J175" s="84"/>
      <c r="K175" s="83"/>
      <c r="L175" s="90"/>
      <c r="M175" s="95"/>
      <c r="N175" s="82"/>
      <c r="O175" s="83"/>
      <c r="P175" s="84"/>
    </row>
    <row r="176" spans="1:16" ht="12.75" customHeight="1">
      <c r="A176" s="56"/>
      <c r="B176" s="18">
        <f>B175+1</f>
        <v>42549</v>
      </c>
      <c r="C176" s="17" t="s">
        <v>19</v>
      </c>
      <c r="D176" s="19" t="s">
        <v>14</v>
      </c>
      <c r="E176" s="85"/>
      <c r="F176" s="86"/>
      <c r="G176" s="83"/>
      <c r="H176" s="84"/>
      <c r="I176" s="83"/>
      <c r="J176" s="84"/>
      <c r="K176" s="83"/>
      <c r="L176" s="90"/>
      <c r="M176" s="95"/>
      <c r="N176" s="82"/>
      <c r="O176" s="83"/>
      <c r="P176" s="84"/>
    </row>
    <row r="177" spans="1:16" ht="12.75" customHeight="1">
      <c r="A177" s="56"/>
      <c r="B177" s="18">
        <f>B176+1</f>
        <v>42550</v>
      </c>
      <c r="C177" s="17" t="s">
        <v>18</v>
      </c>
      <c r="D177" s="19" t="s">
        <v>14</v>
      </c>
      <c r="E177" s="85"/>
      <c r="F177" s="86"/>
      <c r="G177" s="83"/>
      <c r="H177" s="84"/>
      <c r="I177" s="83"/>
      <c r="J177" s="84"/>
      <c r="K177" s="83"/>
      <c r="L177" s="90"/>
      <c r="M177" s="95"/>
      <c r="N177" s="93"/>
      <c r="O177" s="85"/>
      <c r="P177" s="86"/>
    </row>
    <row r="178" spans="1:16" ht="12.75" customHeight="1">
      <c r="A178" s="56"/>
      <c r="B178" s="18">
        <f>B177+1</f>
        <v>42551</v>
      </c>
      <c r="C178" s="17" t="s">
        <v>17</v>
      </c>
      <c r="D178" s="19" t="s">
        <v>14</v>
      </c>
      <c r="E178" s="85"/>
      <c r="F178" s="86"/>
      <c r="G178" s="83"/>
      <c r="H178" s="84"/>
      <c r="I178" s="83"/>
      <c r="J178" s="84"/>
      <c r="K178" s="83"/>
      <c r="L178" s="90"/>
      <c r="M178" s="95"/>
      <c r="N178" s="93"/>
      <c r="O178" s="85"/>
      <c r="P178" s="86"/>
    </row>
    <row r="179" spans="1:16" ht="12.75" customHeight="1">
      <c r="A179" s="56"/>
      <c r="B179" s="18">
        <f>B178+1</f>
        <v>42552</v>
      </c>
      <c r="C179" s="17" t="s">
        <v>16</v>
      </c>
      <c r="D179" s="19" t="s">
        <v>14</v>
      </c>
      <c r="E179" s="85"/>
      <c r="F179" s="86"/>
      <c r="G179" s="83"/>
      <c r="H179" s="84"/>
      <c r="I179" s="83"/>
      <c r="J179" s="84"/>
      <c r="K179" s="83"/>
      <c r="L179" s="90"/>
      <c r="M179" s="95"/>
      <c r="N179" s="82"/>
      <c r="O179" s="83"/>
      <c r="P179" s="84"/>
    </row>
    <row r="180" spans="1:16" ht="12.75" customHeight="1">
      <c r="A180" s="56"/>
      <c r="B180" s="18">
        <f>B179+1</f>
        <v>42553</v>
      </c>
      <c r="C180" s="17" t="s">
        <v>15</v>
      </c>
      <c r="D180" s="16" t="s">
        <v>14</v>
      </c>
      <c r="E180" s="85"/>
      <c r="F180" s="86"/>
      <c r="G180" s="83"/>
      <c r="H180" s="84"/>
      <c r="I180" s="79"/>
      <c r="J180" s="80"/>
      <c r="K180" s="83"/>
      <c r="L180" s="90"/>
      <c r="M180" s="95"/>
      <c r="N180" s="82"/>
      <c r="O180" s="83"/>
      <c r="P180" s="84"/>
    </row>
    <row r="181" spans="1:16" ht="12.75" customHeight="1">
      <c r="A181" s="55">
        <f>A175+1</f>
        <v>27</v>
      </c>
      <c r="B181" s="18">
        <f>B180+2</f>
        <v>42555</v>
      </c>
      <c r="C181" s="20" t="s">
        <v>20</v>
      </c>
      <c r="D181" s="19" t="s">
        <v>7</v>
      </c>
      <c r="E181" s="85"/>
      <c r="F181" s="94"/>
      <c r="G181" s="85"/>
      <c r="H181" s="94"/>
      <c r="I181" s="85"/>
      <c r="J181" s="86"/>
      <c r="K181" s="83"/>
      <c r="L181" s="84"/>
      <c r="M181" s="81"/>
      <c r="N181" s="82"/>
      <c r="O181" s="83"/>
      <c r="P181" s="90"/>
    </row>
    <row r="182" spans="1:16" ht="12.75" customHeight="1">
      <c r="A182" s="55"/>
      <c r="B182" s="18">
        <f>B181+1</f>
        <v>42556</v>
      </c>
      <c r="C182" s="20" t="s">
        <v>19</v>
      </c>
      <c r="D182" s="19" t="s">
        <v>7</v>
      </c>
      <c r="E182" s="85"/>
      <c r="F182" s="94"/>
      <c r="G182" s="85"/>
      <c r="H182" s="94"/>
      <c r="I182" s="85"/>
      <c r="J182" s="86"/>
      <c r="K182" s="83"/>
      <c r="L182" s="84"/>
      <c r="M182" s="81"/>
      <c r="N182" s="82"/>
      <c r="O182" s="83"/>
      <c r="P182" s="90"/>
    </row>
    <row r="183" spans="1:16" ht="12.75" customHeight="1">
      <c r="A183" s="55"/>
      <c r="B183" s="18">
        <f>B182+1</f>
        <v>42557</v>
      </c>
      <c r="C183" s="20" t="s">
        <v>18</v>
      </c>
      <c r="D183" s="19" t="s">
        <v>7</v>
      </c>
      <c r="E183" s="85"/>
      <c r="F183" s="94"/>
      <c r="G183" s="85"/>
      <c r="H183" s="94"/>
      <c r="I183" s="85"/>
      <c r="J183" s="86"/>
      <c r="K183" s="83"/>
      <c r="L183" s="84"/>
      <c r="M183" s="81"/>
      <c r="N183" s="82"/>
      <c r="O183" s="83"/>
      <c r="P183" s="90"/>
    </row>
    <row r="184" spans="1:16" ht="12.75" customHeight="1">
      <c r="A184" s="55"/>
      <c r="B184" s="18">
        <f>B183+1</f>
        <v>42558</v>
      </c>
      <c r="C184" s="20" t="s">
        <v>17</v>
      </c>
      <c r="D184" s="19" t="s">
        <v>7</v>
      </c>
      <c r="E184" s="85"/>
      <c r="F184" s="94"/>
      <c r="G184" s="85"/>
      <c r="H184" s="94"/>
      <c r="I184" s="85"/>
      <c r="J184" s="86"/>
      <c r="K184" s="83"/>
      <c r="L184" s="84"/>
      <c r="M184" s="81"/>
      <c r="N184" s="82"/>
      <c r="O184" s="83"/>
      <c r="P184" s="90"/>
    </row>
    <row r="185" spans="1:16" ht="12.75" customHeight="1">
      <c r="A185" s="55"/>
      <c r="B185" s="18">
        <f>B184+1</f>
        <v>42559</v>
      </c>
      <c r="C185" s="20" t="s">
        <v>16</v>
      </c>
      <c r="D185" s="19" t="s">
        <v>7</v>
      </c>
      <c r="E185" s="85"/>
      <c r="F185" s="94"/>
      <c r="G185" s="85"/>
      <c r="H185" s="94"/>
      <c r="I185" s="85"/>
      <c r="J185" s="86"/>
      <c r="K185" s="83"/>
      <c r="L185" s="84"/>
      <c r="M185" s="81"/>
      <c r="N185" s="82"/>
      <c r="O185" s="83"/>
      <c r="P185" s="90"/>
    </row>
    <row r="186" spans="1:16" ht="12.75" customHeight="1">
      <c r="A186" s="55"/>
      <c r="B186" s="18">
        <f>B185+1</f>
        <v>42560</v>
      </c>
      <c r="C186" s="20" t="s">
        <v>15</v>
      </c>
      <c r="D186" s="16" t="s">
        <v>7</v>
      </c>
      <c r="E186" s="85"/>
      <c r="F186" s="94"/>
      <c r="G186" s="85"/>
      <c r="H186" s="94"/>
      <c r="I186" s="85"/>
      <c r="J186" s="86"/>
      <c r="K186" s="83"/>
      <c r="L186" s="84"/>
      <c r="M186" s="81"/>
      <c r="N186" s="82"/>
      <c r="O186" s="83"/>
      <c r="P186" s="90"/>
    </row>
    <row r="187" spans="1:16" ht="12.75" customHeight="1">
      <c r="A187" s="56">
        <f>A181+1</f>
        <v>28</v>
      </c>
      <c r="B187" s="18">
        <f>B186+2</f>
        <v>42562</v>
      </c>
      <c r="C187" s="17" t="s">
        <v>20</v>
      </c>
      <c r="D187" s="19" t="s">
        <v>25</v>
      </c>
      <c r="E187" s="85"/>
      <c r="F187" s="86"/>
      <c r="G187" s="83"/>
      <c r="H187" s="84"/>
      <c r="I187" s="83"/>
      <c r="J187" s="84"/>
      <c r="K187" s="79"/>
      <c r="L187" s="80"/>
      <c r="M187" s="81"/>
      <c r="N187" s="93"/>
      <c r="O187" s="85"/>
      <c r="P187" s="86"/>
    </row>
    <row r="188" spans="1:16" ht="12.75" customHeight="1">
      <c r="A188" s="56"/>
      <c r="B188" s="18">
        <f>B187+1</f>
        <v>42563</v>
      </c>
      <c r="C188" s="17" t="s">
        <v>19</v>
      </c>
      <c r="D188" s="19" t="s">
        <v>25</v>
      </c>
      <c r="E188" s="85"/>
      <c r="F188" s="86"/>
      <c r="G188" s="83"/>
      <c r="H188" s="84"/>
      <c r="I188" s="83"/>
      <c r="J188" s="84"/>
      <c r="K188" s="79"/>
      <c r="L188" s="80"/>
      <c r="M188" s="81"/>
      <c r="N188" s="93"/>
      <c r="O188" s="85"/>
      <c r="P188" s="86"/>
    </row>
    <row r="189" spans="1:16" ht="12.75" customHeight="1">
      <c r="A189" s="56"/>
      <c r="B189" s="18">
        <f>B188+1</f>
        <v>42564</v>
      </c>
      <c r="C189" s="17" t="s">
        <v>18</v>
      </c>
      <c r="D189" s="19" t="s">
        <v>25</v>
      </c>
      <c r="E189" s="85"/>
      <c r="F189" s="86"/>
      <c r="G189" s="83"/>
      <c r="H189" s="84"/>
      <c r="I189" s="83"/>
      <c r="J189" s="84"/>
      <c r="K189" s="79"/>
      <c r="L189" s="80"/>
      <c r="M189" s="81"/>
      <c r="N189" s="93"/>
      <c r="O189" s="85"/>
      <c r="P189" s="86"/>
    </row>
    <row r="190" spans="1:16" ht="12.75" customHeight="1">
      <c r="A190" s="56"/>
      <c r="B190" s="18">
        <f>B189+1</f>
        <v>42565</v>
      </c>
      <c r="C190" s="17" t="s">
        <v>17</v>
      </c>
      <c r="D190" s="19" t="s">
        <v>25</v>
      </c>
      <c r="E190" s="85"/>
      <c r="F190" s="86"/>
      <c r="G190" s="79"/>
      <c r="H190" s="80"/>
      <c r="I190" s="79"/>
      <c r="J190" s="80"/>
      <c r="K190" s="79"/>
      <c r="L190" s="80"/>
      <c r="M190" s="81"/>
      <c r="N190" s="82"/>
      <c r="O190" s="83"/>
      <c r="P190" s="84"/>
    </row>
    <row r="191" spans="1:16" ht="12.75" customHeight="1">
      <c r="A191" s="56"/>
      <c r="B191" s="18">
        <f>B190+1</f>
        <v>42566</v>
      </c>
      <c r="C191" s="17" t="s">
        <v>16</v>
      </c>
      <c r="D191" s="19" t="s">
        <v>25</v>
      </c>
      <c r="E191" s="85"/>
      <c r="F191" s="86"/>
      <c r="G191" s="79"/>
      <c r="H191" s="80"/>
      <c r="I191" s="79"/>
      <c r="J191" s="80"/>
      <c r="K191" s="79"/>
      <c r="L191" s="80"/>
      <c r="M191" s="81"/>
      <c r="N191" s="82"/>
      <c r="O191" s="83"/>
      <c r="P191" s="84"/>
    </row>
    <row r="192" spans="1:16" ht="12.75" customHeight="1">
      <c r="A192" s="56"/>
      <c r="B192" s="18">
        <f>B191+1</f>
        <v>42567</v>
      </c>
      <c r="C192" s="17" t="s">
        <v>15</v>
      </c>
      <c r="D192" s="16" t="s">
        <v>25</v>
      </c>
      <c r="E192" s="85"/>
      <c r="F192" s="86"/>
      <c r="G192" s="79"/>
      <c r="H192" s="80"/>
      <c r="I192" s="79"/>
      <c r="J192" s="80"/>
      <c r="K192" s="79"/>
      <c r="L192" s="80"/>
      <c r="M192" s="81"/>
      <c r="N192" s="82"/>
      <c r="O192" s="83"/>
      <c r="P192" s="84"/>
    </row>
    <row r="193" spans="1:16" ht="12.75" customHeight="1">
      <c r="A193" s="55">
        <f>A187+1</f>
        <v>29</v>
      </c>
      <c r="B193" s="18">
        <f>B192+2</f>
        <v>42569</v>
      </c>
      <c r="C193" s="20" t="s">
        <v>20</v>
      </c>
      <c r="D193" s="19" t="s">
        <v>14</v>
      </c>
      <c r="E193" s="91"/>
      <c r="F193" s="90"/>
      <c r="G193" s="85"/>
      <c r="H193" s="86"/>
      <c r="I193" s="83"/>
      <c r="J193" s="90"/>
      <c r="K193" s="92"/>
      <c r="L193" s="80"/>
      <c r="M193" s="81"/>
      <c r="N193" s="82"/>
      <c r="O193" s="83"/>
      <c r="P193" s="84"/>
    </row>
    <row r="194" spans="1:16" ht="12.75" customHeight="1">
      <c r="A194" s="55"/>
      <c r="B194" s="22">
        <f>B193+1</f>
        <v>42570</v>
      </c>
      <c r="C194" s="25" t="s">
        <v>19</v>
      </c>
      <c r="D194" s="19" t="s">
        <v>14</v>
      </c>
      <c r="E194" s="91"/>
      <c r="F194" s="90"/>
      <c r="G194" s="85"/>
      <c r="H194" s="86"/>
      <c r="I194" s="83"/>
      <c r="J194" s="90"/>
      <c r="K194" s="92"/>
      <c r="L194" s="80"/>
      <c r="M194" s="81"/>
      <c r="N194" s="82"/>
      <c r="O194" s="83"/>
      <c r="P194" s="84"/>
    </row>
    <row r="195" spans="1:16" ht="12.75" customHeight="1">
      <c r="A195" s="55"/>
      <c r="B195" s="22">
        <f>B194+1</f>
        <v>42571</v>
      </c>
      <c r="C195" s="25" t="s">
        <v>18</v>
      </c>
      <c r="D195" s="19" t="s">
        <v>14</v>
      </c>
      <c r="E195" s="91"/>
      <c r="F195" s="90"/>
      <c r="G195" s="85"/>
      <c r="H195" s="86"/>
      <c r="I195" s="83"/>
      <c r="J195" s="90"/>
      <c r="K195" s="92"/>
      <c r="L195" s="80"/>
      <c r="M195" s="81"/>
      <c r="N195" s="82"/>
      <c r="O195" s="83"/>
      <c r="P195" s="84"/>
    </row>
    <row r="196" spans="1:16" ht="12.75" customHeight="1">
      <c r="A196" s="55"/>
      <c r="B196" s="22">
        <f>B195+1</f>
        <v>42572</v>
      </c>
      <c r="C196" s="25" t="s">
        <v>17</v>
      </c>
      <c r="D196" s="19" t="s">
        <v>14</v>
      </c>
      <c r="E196" s="91"/>
      <c r="F196" s="90"/>
      <c r="G196" s="85"/>
      <c r="H196" s="86"/>
      <c r="I196" s="83"/>
      <c r="J196" s="90"/>
      <c r="K196" s="92"/>
      <c r="L196" s="80"/>
      <c r="M196" s="81"/>
      <c r="N196" s="82"/>
      <c r="O196" s="83"/>
      <c r="P196" s="84"/>
    </row>
    <row r="197" spans="1:16" ht="12.75" customHeight="1">
      <c r="A197" s="55"/>
      <c r="B197" s="18">
        <f>B196+1</f>
        <v>42573</v>
      </c>
      <c r="C197" s="20" t="s">
        <v>16</v>
      </c>
      <c r="D197" s="19" t="s">
        <v>14</v>
      </c>
      <c r="E197" s="91"/>
      <c r="F197" s="90"/>
      <c r="G197" s="85"/>
      <c r="H197" s="86"/>
      <c r="I197" s="83"/>
      <c r="J197" s="90"/>
      <c r="K197" s="92"/>
      <c r="L197" s="80"/>
      <c r="M197" s="81"/>
      <c r="N197" s="82"/>
      <c r="O197" s="83"/>
      <c r="P197" s="84"/>
    </row>
    <row r="198" spans="1:16" ht="12.75" customHeight="1">
      <c r="A198" s="55"/>
      <c r="B198" s="24">
        <f>B197+1</f>
        <v>42574</v>
      </c>
      <c r="C198" s="23" t="s">
        <v>15</v>
      </c>
      <c r="D198" s="16" t="s">
        <v>14</v>
      </c>
      <c r="E198" s="91"/>
      <c r="F198" s="84"/>
      <c r="G198" s="79"/>
      <c r="H198" s="80"/>
      <c r="I198" s="83"/>
      <c r="J198" s="90"/>
      <c r="K198" s="92"/>
      <c r="L198" s="80"/>
      <c r="M198" s="81"/>
      <c r="N198" s="82"/>
      <c r="O198" s="83"/>
      <c r="P198" s="84"/>
    </row>
    <row r="199" spans="1:16" ht="12.75" customHeight="1">
      <c r="A199" s="56">
        <f>A193+1</f>
        <v>30</v>
      </c>
      <c r="B199" s="18">
        <f>B198+2</f>
        <v>42576</v>
      </c>
      <c r="C199" s="17" t="s">
        <v>20</v>
      </c>
      <c r="D199" s="19" t="s">
        <v>7</v>
      </c>
      <c r="E199" s="85"/>
      <c r="F199" s="86"/>
      <c r="G199" s="79"/>
      <c r="H199" s="80"/>
      <c r="I199" s="79"/>
      <c r="J199" s="80"/>
      <c r="K199" s="79"/>
      <c r="L199" s="80"/>
      <c r="M199" s="81"/>
      <c r="N199" s="82"/>
      <c r="O199" s="83"/>
      <c r="P199" s="84"/>
    </row>
    <row r="200" spans="1:16" ht="12.75" customHeight="1">
      <c r="A200" s="56"/>
      <c r="B200" s="18">
        <f>B199+1</f>
        <v>42577</v>
      </c>
      <c r="C200" s="17" t="s">
        <v>19</v>
      </c>
      <c r="D200" s="19" t="s">
        <v>7</v>
      </c>
      <c r="E200" s="85"/>
      <c r="F200" s="86"/>
      <c r="G200" s="79"/>
      <c r="H200" s="80"/>
      <c r="I200" s="79"/>
      <c r="J200" s="80"/>
      <c r="K200" s="79"/>
      <c r="L200" s="80"/>
      <c r="M200" s="81"/>
      <c r="N200" s="82"/>
      <c r="O200" s="83"/>
      <c r="P200" s="84"/>
    </row>
    <row r="201" spans="1:16" ht="12.75" customHeight="1">
      <c r="A201" s="56"/>
      <c r="B201" s="22">
        <f>B200+1</f>
        <v>42578</v>
      </c>
      <c r="C201" s="17" t="s">
        <v>18</v>
      </c>
      <c r="D201" s="19" t="s">
        <v>7</v>
      </c>
      <c r="E201" s="85"/>
      <c r="F201" s="86"/>
      <c r="G201" s="79"/>
      <c r="H201" s="80"/>
      <c r="I201" s="79"/>
      <c r="J201" s="80"/>
      <c r="K201" s="79"/>
      <c r="L201" s="80"/>
      <c r="M201" s="81"/>
      <c r="N201" s="82"/>
      <c r="O201" s="83"/>
      <c r="P201" s="84"/>
    </row>
    <row r="202" spans="1:16" ht="12.75" customHeight="1">
      <c r="A202" s="56"/>
      <c r="B202" s="22">
        <f>B201+1</f>
        <v>42579</v>
      </c>
      <c r="C202" s="17" t="s">
        <v>17</v>
      </c>
      <c r="D202" s="19" t="s">
        <v>7</v>
      </c>
      <c r="E202" s="85"/>
      <c r="F202" s="86"/>
      <c r="G202" s="79"/>
      <c r="H202" s="80"/>
      <c r="I202" s="79"/>
      <c r="J202" s="80"/>
      <c r="K202" s="79"/>
      <c r="L202" s="80"/>
      <c r="M202" s="81"/>
      <c r="N202" s="82"/>
      <c r="O202" s="83"/>
      <c r="P202" s="84"/>
    </row>
    <row r="203" spans="1:16" ht="12.75" customHeight="1">
      <c r="A203" s="56"/>
      <c r="B203" s="22">
        <f>B202+1</f>
        <v>42580</v>
      </c>
      <c r="C203" s="17" t="s">
        <v>16</v>
      </c>
      <c r="D203" s="19" t="s">
        <v>7</v>
      </c>
      <c r="E203" s="85"/>
      <c r="F203" s="86"/>
      <c r="G203" s="79"/>
      <c r="H203" s="80"/>
      <c r="I203" s="79"/>
      <c r="J203" s="80"/>
      <c r="K203" s="79"/>
      <c r="L203" s="80"/>
      <c r="M203" s="81"/>
      <c r="N203" s="82"/>
      <c r="O203" s="83"/>
      <c r="P203" s="84"/>
    </row>
    <row r="204" spans="1:16" ht="12.75" customHeight="1">
      <c r="A204" s="56"/>
      <c r="B204" s="22">
        <f>B203+1</f>
        <v>42581</v>
      </c>
      <c r="C204" s="17" t="s">
        <v>15</v>
      </c>
      <c r="D204" s="16" t="s">
        <v>7</v>
      </c>
      <c r="E204" s="85"/>
      <c r="F204" s="86"/>
      <c r="G204" s="79"/>
      <c r="H204" s="80"/>
      <c r="I204" s="79"/>
      <c r="J204" s="80"/>
      <c r="K204" s="79"/>
      <c r="L204" s="80"/>
      <c r="M204" s="81"/>
      <c r="N204" s="82"/>
      <c r="O204" s="83"/>
      <c r="P204" s="84"/>
    </row>
    <row r="205" spans="1:16" ht="12.75" customHeight="1">
      <c r="A205" s="55">
        <f>A199+1</f>
        <v>31</v>
      </c>
      <c r="B205" s="18">
        <f>B204+2</f>
        <v>42583</v>
      </c>
      <c r="C205" s="25" t="s">
        <v>20</v>
      </c>
      <c r="D205" s="19" t="s">
        <v>25</v>
      </c>
      <c r="E205" s="85"/>
      <c r="F205" s="86"/>
      <c r="G205" s="79"/>
      <c r="H205" s="80"/>
      <c r="I205" s="79"/>
      <c r="J205" s="80"/>
      <c r="K205" s="79"/>
      <c r="L205" s="80"/>
      <c r="M205" s="81"/>
      <c r="N205" s="82"/>
      <c r="O205" s="83"/>
      <c r="P205" s="84"/>
    </row>
    <row r="206" spans="1:16" ht="12.75" customHeight="1">
      <c r="A206" s="55"/>
      <c r="B206" s="18">
        <f>B205+1</f>
        <v>42584</v>
      </c>
      <c r="C206" s="20" t="s">
        <v>19</v>
      </c>
      <c r="D206" s="19" t="s">
        <v>25</v>
      </c>
      <c r="E206" s="85"/>
      <c r="F206" s="86"/>
      <c r="G206" s="79"/>
      <c r="H206" s="80"/>
      <c r="I206" s="79"/>
      <c r="J206" s="80"/>
      <c r="K206" s="79"/>
      <c r="L206" s="80"/>
      <c r="M206" s="81"/>
      <c r="N206" s="82"/>
      <c r="O206" s="83"/>
      <c r="P206" s="84"/>
    </row>
    <row r="207" spans="1:16" ht="12.75" customHeight="1">
      <c r="A207" s="55"/>
      <c r="B207" s="22">
        <f>B206+1</f>
        <v>42585</v>
      </c>
      <c r="C207" s="20" t="s">
        <v>18</v>
      </c>
      <c r="D207" s="19" t="s">
        <v>25</v>
      </c>
      <c r="E207" s="85"/>
      <c r="F207" s="86"/>
      <c r="G207" s="79"/>
      <c r="H207" s="80"/>
      <c r="I207" s="79"/>
      <c r="J207" s="80"/>
      <c r="K207" s="79"/>
      <c r="L207" s="80"/>
      <c r="M207" s="81"/>
      <c r="N207" s="82"/>
      <c r="O207" s="83"/>
      <c r="P207" s="84"/>
    </row>
    <row r="208" spans="1:16" ht="12.75" customHeight="1">
      <c r="A208" s="55"/>
      <c r="B208" s="22">
        <f>B207+1</f>
        <v>42586</v>
      </c>
      <c r="C208" s="20" t="s">
        <v>17</v>
      </c>
      <c r="D208" s="19" t="s">
        <v>25</v>
      </c>
      <c r="E208" s="85"/>
      <c r="F208" s="86"/>
      <c r="G208" s="79"/>
      <c r="H208" s="80"/>
      <c r="I208" s="79"/>
      <c r="J208" s="80"/>
      <c r="K208" s="79"/>
      <c r="L208" s="80"/>
      <c r="M208" s="81"/>
      <c r="N208" s="82"/>
      <c r="O208" s="83"/>
      <c r="P208" s="84"/>
    </row>
    <row r="209" spans="1:16" ht="12.75" customHeight="1">
      <c r="A209" s="55"/>
      <c r="B209" s="22">
        <f>B208+1</f>
        <v>42587</v>
      </c>
      <c r="C209" s="20" t="s">
        <v>16</v>
      </c>
      <c r="D209" s="19" t="s">
        <v>25</v>
      </c>
      <c r="E209" s="85"/>
      <c r="F209" s="86"/>
      <c r="G209" s="79"/>
      <c r="H209" s="80"/>
      <c r="I209" s="79"/>
      <c r="J209" s="80"/>
      <c r="K209" s="79"/>
      <c r="L209" s="80"/>
      <c r="M209" s="81"/>
      <c r="N209" s="82"/>
      <c r="O209" s="83"/>
      <c r="P209" s="84"/>
    </row>
    <row r="210" spans="1:16" ht="12.75" customHeight="1">
      <c r="A210" s="55"/>
      <c r="B210" s="22">
        <f>B209+1</f>
        <v>42588</v>
      </c>
      <c r="C210" s="20" t="s">
        <v>15</v>
      </c>
      <c r="D210" s="16" t="s">
        <v>25</v>
      </c>
      <c r="E210" s="85"/>
      <c r="F210" s="86"/>
      <c r="G210" s="79"/>
      <c r="H210" s="80"/>
      <c r="I210" s="79"/>
      <c r="J210" s="80"/>
      <c r="K210" s="79"/>
      <c r="L210" s="80"/>
      <c r="M210" s="81"/>
      <c r="N210" s="82"/>
      <c r="O210" s="83"/>
      <c r="P210" s="84"/>
    </row>
    <row r="211" spans="1:16" ht="12.75" customHeight="1">
      <c r="A211" s="56">
        <f>A205+1</f>
        <v>32</v>
      </c>
      <c r="B211" s="18">
        <f>B210+2</f>
        <v>42590</v>
      </c>
      <c r="C211" s="17" t="s">
        <v>20</v>
      </c>
      <c r="D211" s="19" t="s">
        <v>14</v>
      </c>
      <c r="E211" s="85"/>
      <c r="F211" s="86"/>
      <c r="G211" s="79"/>
      <c r="H211" s="80"/>
      <c r="I211" s="79"/>
      <c r="J211" s="80"/>
      <c r="K211" s="79"/>
      <c r="L211" s="80"/>
      <c r="M211" s="81"/>
      <c r="N211" s="82"/>
      <c r="O211" s="83"/>
      <c r="P211" s="84"/>
    </row>
    <row r="212" spans="1:16" ht="12.75" customHeight="1">
      <c r="A212" s="56"/>
      <c r="B212" s="18">
        <f>B211+1</f>
        <v>42591</v>
      </c>
      <c r="C212" s="17" t="s">
        <v>19</v>
      </c>
      <c r="D212" s="19" t="s">
        <v>14</v>
      </c>
      <c r="E212" s="85"/>
      <c r="F212" s="86"/>
      <c r="G212" s="79"/>
      <c r="H212" s="80"/>
      <c r="I212" s="79"/>
      <c r="J212" s="80"/>
      <c r="K212" s="79"/>
      <c r="L212" s="80"/>
      <c r="M212" s="81"/>
      <c r="N212" s="82"/>
      <c r="O212" s="83"/>
      <c r="P212" s="84"/>
    </row>
    <row r="213" spans="1:16" ht="12.75" customHeight="1">
      <c r="A213" s="56"/>
      <c r="B213" s="22">
        <f>B212+1</f>
        <v>42592</v>
      </c>
      <c r="C213" s="17" t="s">
        <v>18</v>
      </c>
      <c r="D213" s="19" t="s">
        <v>14</v>
      </c>
      <c r="E213" s="85"/>
      <c r="F213" s="86"/>
      <c r="G213" s="79"/>
      <c r="H213" s="80"/>
      <c r="I213" s="79"/>
      <c r="J213" s="80"/>
      <c r="K213" s="79"/>
      <c r="L213" s="80"/>
      <c r="M213" s="81"/>
      <c r="N213" s="82"/>
      <c r="O213" s="83"/>
      <c r="P213" s="84"/>
    </row>
    <row r="214" spans="1:16" ht="12.75" customHeight="1">
      <c r="A214" s="56"/>
      <c r="B214" s="22">
        <f>B213+1</f>
        <v>42593</v>
      </c>
      <c r="C214" s="17" t="s">
        <v>17</v>
      </c>
      <c r="D214" s="19" t="s">
        <v>14</v>
      </c>
      <c r="E214" s="85"/>
      <c r="F214" s="86"/>
      <c r="G214" s="79"/>
      <c r="H214" s="80"/>
      <c r="I214" s="79"/>
      <c r="J214" s="80"/>
      <c r="K214" s="79"/>
      <c r="L214" s="80"/>
      <c r="M214" s="81"/>
      <c r="N214" s="82"/>
      <c r="O214" s="83"/>
      <c r="P214" s="84"/>
    </row>
    <row r="215" spans="1:16" ht="12.75" customHeight="1">
      <c r="A215" s="56"/>
      <c r="B215" s="22">
        <f>B214+1</f>
        <v>42594</v>
      </c>
      <c r="C215" s="17" t="s">
        <v>16</v>
      </c>
      <c r="D215" s="19" t="s">
        <v>14</v>
      </c>
      <c r="E215" s="85"/>
      <c r="F215" s="86"/>
      <c r="G215" s="79"/>
      <c r="H215" s="80"/>
      <c r="I215" s="79"/>
      <c r="J215" s="80"/>
      <c r="K215" s="79"/>
      <c r="L215" s="80"/>
      <c r="M215" s="81"/>
      <c r="N215" s="82"/>
      <c r="O215" s="83"/>
      <c r="P215" s="84"/>
    </row>
    <row r="216" spans="1:16" ht="12.75" customHeight="1">
      <c r="A216" s="56"/>
      <c r="B216" s="22">
        <f>B215+1</f>
        <v>42595</v>
      </c>
      <c r="C216" s="17" t="s">
        <v>15</v>
      </c>
      <c r="D216" s="16" t="s">
        <v>14</v>
      </c>
      <c r="E216" s="85"/>
      <c r="F216" s="86"/>
      <c r="G216" s="79"/>
      <c r="H216" s="80"/>
      <c r="I216" s="79"/>
      <c r="J216" s="80"/>
      <c r="K216" s="79"/>
      <c r="L216" s="80"/>
      <c r="M216" s="81"/>
      <c r="N216" s="82"/>
      <c r="O216" s="83"/>
      <c r="P216" s="84"/>
    </row>
    <row r="217" spans="1:16" ht="12.75" customHeight="1">
      <c r="A217" s="55">
        <f>A211+1</f>
        <v>33</v>
      </c>
      <c r="B217" s="22">
        <f>B216+2</f>
        <v>42597</v>
      </c>
      <c r="C217" s="20" t="s">
        <v>20</v>
      </c>
      <c r="D217" s="19" t="s">
        <v>7</v>
      </c>
      <c r="E217" s="85"/>
      <c r="F217" s="86"/>
      <c r="G217" s="79"/>
      <c r="H217" s="80"/>
      <c r="I217" s="79"/>
      <c r="J217" s="80"/>
      <c r="K217" s="79"/>
      <c r="L217" s="80"/>
      <c r="M217" s="81"/>
      <c r="N217" s="82"/>
      <c r="O217" s="83"/>
      <c r="P217" s="84"/>
    </row>
    <row r="218" spans="1:16" ht="12.75" customHeight="1">
      <c r="A218" s="55"/>
      <c r="B218" s="18">
        <f>B217+1</f>
        <v>42598</v>
      </c>
      <c r="C218" s="20" t="s">
        <v>19</v>
      </c>
      <c r="D218" s="19" t="s">
        <v>7</v>
      </c>
      <c r="E218" s="85"/>
      <c r="F218" s="86"/>
      <c r="G218" s="79"/>
      <c r="H218" s="80"/>
      <c r="I218" s="79"/>
      <c r="J218" s="80"/>
      <c r="K218" s="79"/>
      <c r="L218" s="80"/>
      <c r="M218" s="81"/>
      <c r="N218" s="82"/>
      <c r="O218" s="83"/>
      <c r="P218" s="84"/>
    </row>
    <row r="219" spans="1:16" ht="12.75" customHeight="1">
      <c r="A219" s="55"/>
      <c r="B219" s="18">
        <f>B218+1</f>
        <v>42599</v>
      </c>
      <c r="C219" s="20" t="s">
        <v>18</v>
      </c>
      <c r="D219" s="19" t="s">
        <v>7</v>
      </c>
      <c r="E219" s="85"/>
      <c r="F219" s="86"/>
      <c r="G219" s="79"/>
      <c r="H219" s="80"/>
      <c r="I219" s="79"/>
      <c r="J219" s="80"/>
      <c r="K219" s="79"/>
      <c r="L219" s="80"/>
      <c r="M219" s="81"/>
      <c r="N219" s="82"/>
      <c r="O219" s="83"/>
      <c r="P219" s="84"/>
    </row>
    <row r="220" spans="1:16" ht="12.75" customHeight="1">
      <c r="A220" s="55"/>
      <c r="B220" s="18">
        <f>B219+1</f>
        <v>42600</v>
      </c>
      <c r="C220" s="20" t="s">
        <v>17</v>
      </c>
      <c r="D220" s="19" t="s">
        <v>7</v>
      </c>
      <c r="E220" s="85"/>
      <c r="F220" s="86"/>
      <c r="G220" s="79"/>
      <c r="H220" s="80"/>
      <c r="I220" s="79"/>
      <c r="J220" s="80"/>
      <c r="K220" s="79"/>
      <c r="L220" s="80"/>
      <c r="M220" s="81"/>
      <c r="N220" s="82"/>
      <c r="O220" s="83"/>
      <c r="P220" s="84"/>
    </row>
    <row r="221" spans="1:16" ht="12.75" customHeight="1">
      <c r="A221" s="55"/>
      <c r="B221" s="22">
        <f>B220+1</f>
        <v>42601</v>
      </c>
      <c r="C221" s="25" t="s">
        <v>16</v>
      </c>
      <c r="D221" s="19" t="s">
        <v>7</v>
      </c>
      <c r="E221" s="85"/>
      <c r="F221" s="86"/>
      <c r="G221" s="79"/>
      <c r="H221" s="80"/>
      <c r="I221" s="79"/>
      <c r="J221" s="80"/>
      <c r="K221" s="79"/>
      <c r="L221" s="80"/>
      <c r="M221" s="81"/>
      <c r="N221" s="82"/>
      <c r="O221" s="83"/>
      <c r="P221" s="84"/>
    </row>
    <row r="222" spans="1:16" ht="12.75" customHeight="1">
      <c r="A222" s="55"/>
      <c r="B222" s="22">
        <f>B221+1</f>
        <v>42602</v>
      </c>
      <c r="C222" s="25" t="s">
        <v>15</v>
      </c>
      <c r="D222" s="16" t="s">
        <v>7</v>
      </c>
      <c r="E222" s="85"/>
      <c r="F222" s="86"/>
      <c r="G222" s="79"/>
      <c r="H222" s="80"/>
      <c r="I222" s="79"/>
      <c r="J222" s="80"/>
      <c r="K222" s="79"/>
      <c r="L222" s="80"/>
      <c r="M222" s="81"/>
      <c r="N222" s="82"/>
      <c r="O222" s="83"/>
      <c r="P222" s="84"/>
    </row>
    <row r="223" spans="1:16" ht="12.75" customHeight="1">
      <c r="A223" s="56">
        <f>A217+1</f>
        <v>34</v>
      </c>
      <c r="B223" s="22">
        <f>B222+2</f>
        <v>42604</v>
      </c>
      <c r="C223" s="21" t="s">
        <v>20</v>
      </c>
      <c r="D223" s="19" t="s">
        <v>25</v>
      </c>
      <c r="E223" s="85"/>
      <c r="F223" s="86"/>
      <c r="G223" s="79"/>
      <c r="H223" s="80"/>
      <c r="I223" s="79"/>
      <c r="J223" s="80"/>
      <c r="K223" s="79"/>
      <c r="L223" s="80"/>
      <c r="M223" s="81"/>
      <c r="N223" s="82"/>
      <c r="O223" s="83"/>
      <c r="P223" s="84"/>
    </row>
    <row r="224" spans="1:16" ht="12.75" customHeight="1">
      <c r="A224" s="56"/>
      <c r="B224" s="18">
        <f>B223+1</f>
        <v>42605</v>
      </c>
      <c r="C224" s="17" t="s">
        <v>19</v>
      </c>
      <c r="D224" s="19" t="s">
        <v>25</v>
      </c>
      <c r="E224" s="85"/>
      <c r="F224" s="86"/>
      <c r="G224" s="79"/>
      <c r="H224" s="80"/>
      <c r="I224" s="79"/>
      <c r="J224" s="80"/>
      <c r="K224" s="79"/>
      <c r="L224" s="80"/>
      <c r="M224" s="81"/>
      <c r="N224" s="82"/>
      <c r="O224" s="83"/>
      <c r="P224" s="84"/>
    </row>
    <row r="225" spans="1:16" ht="12.75" customHeight="1">
      <c r="A225" s="56"/>
      <c r="B225" s="24">
        <f>B224+1</f>
        <v>42606</v>
      </c>
      <c r="C225" s="26" t="s">
        <v>18</v>
      </c>
      <c r="D225" s="19" t="s">
        <v>25</v>
      </c>
      <c r="E225" s="85"/>
      <c r="F225" s="86"/>
      <c r="G225" s="79"/>
      <c r="H225" s="80"/>
      <c r="I225" s="79"/>
      <c r="J225" s="80"/>
      <c r="K225" s="79"/>
      <c r="L225" s="80"/>
      <c r="M225" s="81"/>
      <c r="N225" s="82"/>
      <c r="O225" s="83"/>
      <c r="P225" s="84"/>
    </row>
    <row r="226" spans="1:16" ht="12.75" customHeight="1">
      <c r="A226" s="56"/>
      <c r="B226" s="18">
        <f>B225+1</f>
        <v>42607</v>
      </c>
      <c r="C226" s="17" t="s">
        <v>17</v>
      </c>
      <c r="D226" s="19" t="s">
        <v>25</v>
      </c>
      <c r="E226" s="85"/>
      <c r="F226" s="86"/>
      <c r="G226" s="79"/>
      <c r="H226" s="80"/>
      <c r="I226" s="79"/>
      <c r="J226" s="80"/>
      <c r="K226" s="79"/>
      <c r="L226" s="80"/>
      <c r="M226" s="81"/>
      <c r="N226" s="82"/>
      <c r="O226" s="83"/>
      <c r="P226" s="84"/>
    </row>
    <row r="227" spans="1:16" ht="12.75" customHeight="1">
      <c r="A227" s="56"/>
      <c r="B227" s="18">
        <f>B226+1</f>
        <v>42608</v>
      </c>
      <c r="C227" s="17" t="s">
        <v>16</v>
      </c>
      <c r="D227" s="19" t="s">
        <v>25</v>
      </c>
      <c r="E227" s="85"/>
      <c r="F227" s="86"/>
      <c r="G227" s="79"/>
      <c r="H227" s="80"/>
      <c r="I227" s="79"/>
      <c r="J227" s="80"/>
      <c r="K227" s="79"/>
      <c r="L227" s="80"/>
      <c r="M227" s="81"/>
      <c r="N227" s="82"/>
      <c r="O227" s="83"/>
      <c r="P227" s="84"/>
    </row>
    <row r="228" spans="1:16" ht="12.75" customHeight="1">
      <c r="A228" s="56"/>
      <c r="B228" s="18">
        <f>B227+1</f>
        <v>42609</v>
      </c>
      <c r="C228" s="17" t="s">
        <v>15</v>
      </c>
      <c r="D228" s="16" t="s">
        <v>25</v>
      </c>
      <c r="E228" s="85"/>
      <c r="F228" s="86"/>
      <c r="G228" s="79"/>
      <c r="H228" s="80"/>
      <c r="I228" s="79"/>
      <c r="J228" s="80"/>
      <c r="K228" s="79"/>
      <c r="L228" s="80"/>
      <c r="M228" s="81"/>
      <c r="N228" s="82"/>
      <c r="O228" s="83"/>
      <c r="P228" s="84"/>
    </row>
    <row r="229" spans="1:16" ht="12.75" customHeight="1">
      <c r="A229" s="55">
        <f>A223+1</f>
        <v>35</v>
      </c>
      <c r="B229" s="18">
        <f>B228+2</f>
        <v>42611</v>
      </c>
      <c r="C229" s="20" t="s">
        <v>20</v>
      </c>
      <c r="D229" s="19" t="s">
        <v>14</v>
      </c>
      <c r="E229" s="85"/>
      <c r="F229" s="86"/>
      <c r="G229" s="79"/>
      <c r="H229" s="80"/>
      <c r="I229" s="79"/>
      <c r="J229" s="80"/>
      <c r="K229" s="79"/>
      <c r="L229" s="80"/>
      <c r="M229" s="81"/>
      <c r="N229" s="82"/>
      <c r="O229" s="83"/>
      <c r="P229" s="84"/>
    </row>
    <row r="230" spans="1:16" ht="12.75" customHeight="1">
      <c r="A230" s="55"/>
      <c r="B230" s="18">
        <f>B229+1</f>
        <v>42612</v>
      </c>
      <c r="C230" s="20" t="s">
        <v>19</v>
      </c>
      <c r="D230" s="19" t="s">
        <v>14</v>
      </c>
      <c r="E230" s="85"/>
      <c r="F230" s="86"/>
      <c r="G230" s="79"/>
      <c r="H230" s="80"/>
      <c r="I230" s="79"/>
      <c r="J230" s="80"/>
      <c r="K230" s="79"/>
      <c r="L230" s="80"/>
      <c r="M230" s="81"/>
      <c r="N230" s="82"/>
      <c r="O230" s="83"/>
      <c r="P230" s="84"/>
    </row>
    <row r="231" spans="1:16" ht="12.75" customHeight="1">
      <c r="A231" s="55"/>
      <c r="B231" s="18">
        <f>B230+1</f>
        <v>42613</v>
      </c>
      <c r="C231" s="20" t="s">
        <v>18</v>
      </c>
      <c r="D231" s="19" t="s">
        <v>14</v>
      </c>
      <c r="E231" s="85"/>
      <c r="F231" s="86"/>
      <c r="G231" s="79"/>
      <c r="H231" s="80"/>
      <c r="I231" s="79"/>
      <c r="J231" s="80"/>
      <c r="K231" s="79"/>
      <c r="L231" s="80"/>
      <c r="M231" s="81"/>
      <c r="N231" s="82"/>
      <c r="O231" s="83"/>
      <c r="P231" s="84"/>
    </row>
    <row r="232" spans="1:16" ht="12.75" customHeight="1">
      <c r="A232" s="55"/>
      <c r="B232" s="18">
        <f>B231+1</f>
        <v>42614</v>
      </c>
      <c r="C232" s="20" t="s">
        <v>17</v>
      </c>
      <c r="D232" s="19" t="s">
        <v>14</v>
      </c>
      <c r="E232" s="85"/>
      <c r="F232" s="86"/>
      <c r="G232" s="79"/>
      <c r="H232" s="80"/>
      <c r="I232" s="79"/>
      <c r="J232" s="80"/>
      <c r="K232" s="79"/>
      <c r="L232" s="80"/>
      <c r="M232" s="81"/>
      <c r="N232" s="82"/>
      <c r="O232" s="83"/>
      <c r="P232" s="84"/>
    </row>
    <row r="233" spans="1:16" ht="12.75" customHeight="1">
      <c r="A233" s="55"/>
      <c r="B233" s="18">
        <f>B232+1</f>
        <v>42615</v>
      </c>
      <c r="C233" s="20" t="s">
        <v>16</v>
      </c>
      <c r="D233" s="19" t="s">
        <v>14</v>
      </c>
      <c r="E233" s="85"/>
      <c r="F233" s="86"/>
      <c r="G233" s="79"/>
      <c r="H233" s="80"/>
      <c r="I233" s="79"/>
      <c r="J233" s="80"/>
      <c r="K233" s="79"/>
      <c r="L233" s="80"/>
      <c r="M233" s="81"/>
      <c r="N233" s="82"/>
      <c r="O233" s="83"/>
      <c r="P233" s="84"/>
    </row>
    <row r="234" spans="1:16" ht="12.75" customHeight="1">
      <c r="A234" s="55"/>
      <c r="B234" s="18">
        <f>B233+1</f>
        <v>42616</v>
      </c>
      <c r="C234" s="20" t="s">
        <v>15</v>
      </c>
      <c r="D234" s="16" t="s">
        <v>14</v>
      </c>
      <c r="E234" s="85"/>
      <c r="F234" s="86"/>
      <c r="G234" s="79"/>
      <c r="H234" s="80"/>
      <c r="I234" s="79"/>
      <c r="J234" s="80"/>
      <c r="K234" s="79"/>
      <c r="L234" s="80"/>
      <c r="M234" s="81"/>
      <c r="N234" s="82"/>
      <c r="O234" s="83"/>
      <c r="P234" s="84"/>
    </row>
    <row r="235" spans="1:16" ht="12.75" customHeight="1">
      <c r="A235" s="56">
        <f>A229+1</f>
        <v>36</v>
      </c>
      <c r="B235" s="18">
        <f>B234+2</f>
        <v>42618</v>
      </c>
      <c r="C235" s="17" t="s">
        <v>20</v>
      </c>
      <c r="D235" s="19" t="s">
        <v>7</v>
      </c>
      <c r="E235" s="85"/>
      <c r="F235" s="86"/>
      <c r="G235" s="79"/>
      <c r="H235" s="80"/>
      <c r="I235" s="79"/>
      <c r="J235" s="80"/>
      <c r="K235" s="79"/>
      <c r="L235" s="80"/>
      <c r="M235" s="81"/>
      <c r="N235" s="82"/>
      <c r="O235" s="83"/>
      <c r="P235" s="84"/>
    </row>
    <row r="236" spans="1:16" ht="12.75" customHeight="1">
      <c r="A236" s="56"/>
      <c r="B236" s="18">
        <f>B235+1</f>
        <v>42619</v>
      </c>
      <c r="C236" s="17" t="s">
        <v>19</v>
      </c>
      <c r="D236" s="19" t="s">
        <v>7</v>
      </c>
      <c r="E236" s="85"/>
      <c r="F236" s="86"/>
      <c r="G236" s="79"/>
      <c r="H236" s="80"/>
      <c r="I236" s="79"/>
      <c r="J236" s="80"/>
      <c r="K236" s="79"/>
      <c r="L236" s="80"/>
      <c r="M236" s="81"/>
      <c r="N236" s="82"/>
      <c r="O236" s="83"/>
      <c r="P236" s="84"/>
    </row>
    <row r="237" spans="1:16" ht="12.75" customHeight="1">
      <c r="A237" s="56"/>
      <c r="B237" s="18">
        <f>B236+1</f>
        <v>42620</v>
      </c>
      <c r="C237" s="17" t="s">
        <v>18</v>
      </c>
      <c r="D237" s="19" t="s">
        <v>7</v>
      </c>
      <c r="E237" s="85"/>
      <c r="F237" s="86"/>
      <c r="G237" s="79"/>
      <c r="H237" s="80"/>
      <c r="I237" s="79"/>
      <c r="J237" s="80"/>
      <c r="K237" s="79"/>
      <c r="L237" s="80"/>
      <c r="M237" s="81"/>
      <c r="N237" s="82"/>
      <c r="O237" s="83"/>
      <c r="P237" s="84"/>
    </row>
    <row r="238" spans="1:16" ht="12.75" customHeight="1">
      <c r="A238" s="56"/>
      <c r="B238" s="18">
        <f>B237+1</f>
        <v>42621</v>
      </c>
      <c r="C238" s="17" t="s">
        <v>17</v>
      </c>
      <c r="D238" s="19" t="s">
        <v>7</v>
      </c>
      <c r="E238" s="85"/>
      <c r="F238" s="86"/>
      <c r="G238" s="79"/>
      <c r="H238" s="80"/>
      <c r="I238" s="79"/>
      <c r="J238" s="80"/>
      <c r="K238" s="79"/>
      <c r="L238" s="80"/>
      <c r="M238" s="81"/>
      <c r="N238" s="82"/>
      <c r="O238" s="83"/>
      <c r="P238" s="84"/>
    </row>
    <row r="239" spans="1:16" ht="12.75" customHeight="1">
      <c r="A239" s="56"/>
      <c r="B239" s="18">
        <f>B238+1</f>
        <v>42622</v>
      </c>
      <c r="C239" s="17" t="s">
        <v>16</v>
      </c>
      <c r="D239" s="19" t="s">
        <v>7</v>
      </c>
      <c r="E239" s="85"/>
      <c r="F239" s="86"/>
      <c r="G239" s="79"/>
      <c r="H239" s="80"/>
      <c r="I239" s="79"/>
      <c r="J239" s="80"/>
      <c r="K239" s="79"/>
      <c r="L239" s="80"/>
      <c r="M239" s="81"/>
      <c r="N239" s="82"/>
      <c r="O239" s="83"/>
      <c r="P239" s="84"/>
    </row>
    <row r="240" spans="1:16" ht="12.75" customHeight="1">
      <c r="A240" s="56"/>
      <c r="B240" s="18">
        <f>B239+1</f>
        <v>42623</v>
      </c>
      <c r="C240" s="17" t="s">
        <v>15</v>
      </c>
      <c r="D240" s="16" t="s">
        <v>7</v>
      </c>
      <c r="E240" s="85"/>
      <c r="F240" s="86"/>
      <c r="G240" s="79"/>
      <c r="H240" s="80"/>
      <c r="I240" s="79"/>
      <c r="J240" s="80"/>
      <c r="K240" s="79"/>
      <c r="L240" s="80"/>
      <c r="M240" s="81"/>
      <c r="N240" s="82"/>
      <c r="O240" s="83"/>
      <c r="P240" s="84"/>
    </row>
    <row r="241" spans="1:16" ht="12.75" customHeight="1">
      <c r="A241" s="55">
        <f>A235+1</f>
        <v>37</v>
      </c>
      <c r="B241" s="18">
        <f>B240+2</f>
        <v>42625</v>
      </c>
      <c r="C241" s="20" t="s">
        <v>20</v>
      </c>
      <c r="D241" s="19" t="s">
        <v>25</v>
      </c>
      <c r="E241" s="85"/>
      <c r="F241" s="86"/>
      <c r="G241" s="79"/>
      <c r="H241" s="80"/>
      <c r="I241" s="79"/>
      <c r="J241" s="80"/>
      <c r="K241" s="79"/>
      <c r="L241" s="80"/>
      <c r="M241" s="81"/>
      <c r="N241" s="82"/>
      <c r="O241" s="83"/>
      <c r="P241" s="84"/>
    </row>
    <row r="242" spans="1:16" ht="12.75" customHeight="1">
      <c r="A242" s="55"/>
      <c r="B242" s="18">
        <f>B241+1</f>
        <v>42626</v>
      </c>
      <c r="C242" s="20" t="s">
        <v>19</v>
      </c>
      <c r="D242" s="19" t="s">
        <v>25</v>
      </c>
      <c r="E242" s="85"/>
      <c r="F242" s="86"/>
      <c r="G242" s="79"/>
      <c r="H242" s="80"/>
      <c r="I242" s="79"/>
      <c r="J242" s="80"/>
      <c r="K242" s="79"/>
      <c r="L242" s="80"/>
      <c r="M242" s="81"/>
      <c r="N242" s="82"/>
      <c r="O242" s="83"/>
      <c r="P242" s="84"/>
    </row>
    <row r="243" spans="1:16" ht="12.75" customHeight="1">
      <c r="A243" s="55"/>
      <c r="B243" s="18">
        <f>B242+1</f>
        <v>42627</v>
      </c>
      <c r="C243" s="20" t="s">
        <v>18</v>
      </c>
      <c r="D243" s="19" t="s">
        <v>25</v>
      </c>
      <c r="E243" s="85"/>
      <c r="F243" s="86"/>
      <c r="G243" s="79"/>
      <c r="H243" s="80"/>
      <c r="I243" s="79"/>
      <c r="J243" s="80"/>
      <c r="K243" s="79"/>
      <c r="L243" s="80"/>
      <c r="M243" s="81"/>
      <c r="N243" s="82"/>
      <c r="O243" s="83"/>
      <c r="P243" s="84"/>
    </row>
    <row r="244" spans="1:16" ht="12.75" customHeight="1">
      <c r="A244" s="55"/>
      <c r="B244" s="18">
        <f>B243+1</f>
        <v>42628</v>
      </c>
      <c r="C244" s="20" t="s">
        <v>17</v>
      </c>
      <c r="D244" s="19" t="s">
        <v>25</v>
      </c>
      <c r="E244" s="85"/>
      <c r="F244" s="86"/>
      <c r="G244" s="79"/>
      <c r="H244" s="80"/>
      <c r="I244" s="79"/>
      <c r="J244" s="80"/>
      <c r="K244" s="79"/>
      <c r="L244" s="80"/>
      <c r="M244" s="81"/>
      <c r="N244" s="82"/>
      <c r="O244" s="83"/>
      <c r="P244" s="84"/>
    </row>
    <row r="245" spans="1:16" ht="12.75" customHeight="1">
      <c r="A245" s="55"/>
      <c r="B245" s="18">
        <f>B244+1</f>
        <v>42629</v>
      </c>
      <c r="C245" s="20" t="s">
        <v>16</v>
      </c>
      <c r="D245" s="19" t="s">
        <v>25</v>
      </c>
      <c r="E245" s="85"/>
      <c r="F245" s="86"/>
      <c r="G245" s="79"/>
      <c r="H245" s="80"/>
      <c r="I245" s="79"/>
      <c r="J245" s="80"/>
      <c r="K245" s="79"/>
      <c r="L245" s="80"/>
      <c r="M245" s="81"/>
      <c r="N245" s="82"/>
      <c r="O245" s="83"/>
      <c r="P245" s="84"/>
    </row>
    <row r="246" spans="1:16" ht="12.75" customHeight="1">
      <c r="A246" s="55"/>
      <c r="B246" s="18">
        <f>B245+1</f>
        <v>42630</v>
      </c>
      <c r="C246" s="20" t="s">
        <v>15</v>
      </c>
      <c r="D246" s="16" t="s">
        <v>25</v>
      </c>
      <c r="E246" s="85"/>
      <c r="F246" s="86"/>
      <c r="G246" s="79"/>
      <c r="H246" s="80"/>
      <c r="I246" s="79"/>
      <c r="J246" s="80"/>
      <c r="K246" s="79"/>
      <c r="L246" s="80"/>
      <c r="M246" s="81"/>
      <c r="N246" s="82"/>
      <c r="O246" s="83"/>
      <c r="P246" s="84"/>
    </row>
    <row r="247" spans="1:16" ht="12.75" customHeight="1">
      <c r="A247" s="56">
        <f>A241+1</f>
        <v>38</v>
      </c>
      <c r="B247" s="18">
        <f>B246+2</f>
        <v>42632</v>
      </c>
      <c r="C247" s="17" t="s">
        <v>20</v>
      </c>
      <c r="D247" s="19" t="s">
        <v>14</v>
      </c>
      <c r="E247" s="85"/>
      <c r="F247" s="86"/>
      <c r="G247" s="79"/>
      <c r="H247" s="80"/>
      <c r="I247" s="79"/>
      <c r="J247" s="80"/>
      <c r="K247" s="79"/>
      <c r="L247" s="80"/>
      <c r="M247" s="81"/>
      <c r="N247" s="82"/>
      <c r="O247" s="83"/>
      <c r="P247" s="84"/>
    </row>
    <row r="248" spans="1:16" ht="12.75" customHeight="1">
      <c r="A248" s="56"/>
      <c r="B248" s="18">
        <f>B247+1</f>
        <v>42633</v>
      </c>
      <c r="C248" s="17" t="s">
        <v>19</v>
      </c>
      <c r="D248" s="19" t="s">
        <v>14</v>
      </c>
      <c r="E248" s="85"/>
      <c r="F248" s="86"/>
      <c r="G248" s="79"/>
      <c r="H248" s="80"/>
      <c r="I248" s="79"/>
      <c r="J248" s="80"/>
      <c r="K248" s="79"/>
      <c r="L248" s="80"/>
      <c r="M248" s="81"/>
      <c r="N248" s="82"/>
      <c r="O248" s="83"/>
      <c r="P248" s="84"/>
    </row>
    <row r="249" spans="1:16" ht="12.75" customHeight="1">
      <c r="A249" s="56"/>
      <c r="B249" s="18">
        <f>B248+1</f>
        <v>42634</v>
      </c>
      <c r="C249" s="17" t="s">
        <v>18</v>
      </c>
      <c r="D249" s="19" t="s">
        <v>14</v>
      </c>
      <c r="E249" s="85"/>
      <c r="F249" s="86"/>
      <c r="G249" s="79"/>
      <c r="H249" s="80"/>
      <c r="I249" s="79"/>
      <c r="J249" s="80"/>
      <c r="K249" s="79"/>
      <c r="L249" s="80"/>
      <c r="M249" s="81"/>
      <c r="N249" s="82"/>
      <c r="O249" s="83"/>
      <c r="P249" s="84"/>
    </row>
    <row r="250" spans="1:16" ht="12.75" customHeight="1">
      <c r="A250" s="56"/>
      <c r="B250" s="18">
        <f>B249+1</f>
        <v>42635</v>
      </c>
      <c r="C250" s="17" t="s">
        <v>17</v>
      </c>
      <c r="D250" s="19" t="s">
        <v>14</v>
      </c>
      <c r="E250" s="85"/>
      <c r="F250" s="86"/>
      <c r="G250" s="79"/>
      <c r="H250" s="80"/>
      <c r="I250" s="79"/>
      <c r="J250" s="80"/>
      <c r="K250" s="79"/>
      <c r="L250" s="80"/>
      <c r="M250" s="81"/>
      <c r="N250" s="82"/>
      <c r="O250" s="83"/>
      <c r="P250" s="84"/>
    </row>
    <row r="251" spans="1:16" ht="12.75" customHeight="1">
      <c r="A251" s="56"/>
      <c r="B251" s="18">
        <f>B250+1</f>
        <v>42636</v>
      </c>
      <c r="C251" s="17" t="s">
        <v>16</v>
      </c>
      <c r="D251" s="19" t="s">
        <v>14</v>
      </c>
      <c r="E251" s="85"/>
      <c r="F251" s="86"/>
      <c r="G251" s="79"/>
      <c r="H251" s="80"/>
      <c r="I251" s="79"/>
      <c r="J251" s="80"/>
      <c r="K251" s="79"/>
      <c r="L251" s="80"/>
      <c r="M251" s="81"/>
      <c r="N251" s="82"/>
      <c r="O251" s="83"/>
      <c r="P251" s="84"/>
    </row>
    <row r="252" spans="1:16" ht="12.75" customHeight="1">
      <c r="A252" s="56"/>
      <c r="B252" s="18">
        <f>B251+1</f>
        <v>42637</v>
      </c>
      <c r="C252" s="17" t="s">
        <v>15</v>
      </c>
      <c r="D252" s="16" t="s">
        <v>14</v>
      </c>
      <c r="E252" s="85"/>
      <c r="F252" s="86"/>
      <c r="G252" s="79"/>
      <c r="H252" s="80"/>
      <c r="I252" s="79"/>
      <c r="J252" s="80"/>
      <c r="K252" s="79"/>
      <c r="L252" s="80"/>
      <c r="M252" s="81"/>
      <c r="N252" s="82"/>
      <c r="O252" s="83"/>
      <c r="P252" s="84"/>
    </row>
    <row r="253" spans="1:16" ht="12.75" customHeight="1">
      <c r="A253" s="55">
        <f>A247+1</f>
        <v>39</v>
      </c>
      <c r="B253" s="18">
        <f>B252+2</f>
        <v>42639</v>
      </c>
      <c r="C253" s="20" t="s">
        <v>20</v>
      </c>
      <c r="D253" s="19" t="s">
        <v>7</v>
      </c>
      <c r="E253" s="85"/>
      <c r="F253" s="86"/>
      <c r="G253" s="79"/>
      <c r="H253" s="80"/>
      <c r="I253" s="79"/>
      <c r="J253" s="80"/>
      <c r="K253" s="79"/>
      <c r="L253" s="80"/>
      <c r="M253" s="81"/>
      <c r="N253" s="82"/>
      <c r="O253" s="83"/>
      <c r="P253" s="84"/>
    </row>
    <row r="254" spans="1:16" ht="12.75" customHeight="1">
      <c r="A254" s="55"/>
      <c r="B254" s="18">
        <f>B253+1</f>
        <v>42640</v>
      </c>
      <c r="C254" s="20" t="s">
        <v>19</v>
      </c>
      <c r="D254" s="19" t="s">
        <v>7</v>
      </c>
      <c r="E254" s="85"/>
      <c r="F254" s="86"/>
      <c r="G254" s="79"/>
      <c r="H254" s="80"/>
      <c r="I254" s="79"/>
      <c r="J254" s="80"/>
      <c r="K254" s="79"/>
      <c r="L254" s="80"/>
      <c r="M254" s="81"/>
      <c r="N254" s="82"/>
      <c r="O254" s="83"/>
      <c r="P254" s="84"/>
    </row>
    <row r="255" spans="1:16" ht="12.75" customHeight="1">
      <c r="A255" s="55"/>
      <c r="B255" s="18">
        <f>B254+1</f>
        <v>42641</v>
      </c>
      <c r="C255" s="20" t="s">
        <v>18</v>
      </c>
      <c r="D255" s="19" t="s">
        <v>7</v>
      </c>
      <c r="E255" s="85"/>
      <c r="F255" s="86"/>
      <c r="G255" s="79"/>
      <c r="H255" s="80"/>
      <c r="I255" s="79"/>
      <c r="J255" s="80"/>
      <c r="K255" s="79"/>
      <c r="L255" s="80"/>
      <c r="M255" s="81"/>
      <c r="N255" s="82"/>
      <c r="O255" s="83"/>
      <c r="P255" s="84"/>
    </row>
    <row r="256" spans="1:16" ht="12.75" customHeight="1">
      <c r="A256" s="55"/>
      <c r="B256" s="18">
        <f>B255+1</f>
        <v>42642</v>
      </c>
      <c r="C256" s="20" t="s">
        <v>17</v>
      </c>
      <c r="D256" s="19" t="s">
        <v>7</v>
      </c>
      <c r="E256" s="85"/>
      <c r="F256" s="86"/>
      <c r="G256" s="79"/>
      <c r="H256" s="80"/>
      <c r="I256" s="79"/>
      <c r="J256" s="80"/>
      <c r="K256" s="79"/>
      <c r="L256" s="80"/>
      <c r="M256" s="81"/>
      <c r="N256" s="82"/>
      <c r="O256" s="83"/>
      <c r="P256" s="84"/>
    </row>
    <row r="257" spans="1:16" ht="12.75" customHeight="1">
      <c r="A257" s="55"/>
      <c r="B257" s="18">
        <f>B256+1</f>
        <v>42643</v>
      </c>
      <c r="C257" s="20" t="s">
        <v>16</v>
      </c>
      <c r="D257" s="19" t="s">
        <v>7</v>
      </c>
      <c r="E257" s="85"/>
      <c r="F257" s="86"/>
      <c r="G257" s="79"/>
      <c r="H257" s="80"/>
      <c r="I257" s="79"/>
      <c r="J257" s="80"/>
      <c r="K257" s="79"/>
      <c r="L257" s="80"/>
      <c r="M257" s="81"/>
      <c r="N257" s="82"/>
      <c r="O257" s="83"/>
      <c r="P257" s="84"/>
    </row>
    <row r="258" spans="1:16" ht="12.75" customHeight="1">
      <c r="A258" s="55"/>
      <c r="B258" s="18">
        <f>B257+1</f>
        <v>42644</v>
      </c>
      <c r="C258" s="20" t="s">
        <v>15</v>
      </c>
      <c r="D258" s="16" t="s">
        <v>7</v>
      </c>
      <c r="E258" s="85"/>
      <c r="F258" s="86"/>
      <c r="G258" s="79"/>
      <c r="H258" s="80"/>
      <c r="I258" s="79"/>
      <c r="J258" s="80"/>
      <c r="K258" s="79"/>
      <c r="L258" s="80"/>
      <c r="M258" s="81"/>
      <c r="N258" s="82"/>
      <c r="O258" s="83"/>
      <c r="P258" s="84"/>
    </row>
    <row r="259" spans="1:16" ht="12.75" customHeight="1">
      <c r="A259" s="56">
        <f>A253+1</f>
        <v>40</v>
      </c>
      <c r="B259" s="18">
        <f>B258+2</f>
        <v>42646</v>
      </c>
      <c r="C259" s="17" t="s">
        <v>20</v>
      </c>
      <c r="D259" s="19" t="s">
        <v>25</v>
      </c>
      <c r="E259" s="85"/>
      <c r="F259" s="86"/>
      <c r="G259" s="79"/>
      <c r="H259" s="80"/>
      <c r="I259" s="79"/>
      <c r="J259" s="80"/>
      <c r="K259" s="79"/>
      <c r="L259" s="80"/>
      <c r="M259" s="81"/>
      <c r="N259" s="82"/>
      <c r="O259" s="83"/>
      <c r="P259" s="84"/>
    </row>
    <row r="260" spans="1:16" ht="12.75" customHeight="1">
      <c r="A260" s="56"/>
      <c r="B260" s="18">
        <f>B259+1</f>
        <v>42647</v>
      </c>
      <c r="C260" s="17" t="s">
        <v>19</v>
      </c>
      <c r="D260" s="19" t="s">
        <v>25</v>
      </c>
      <c r="E260" s="85"/>
      <c r="F260" s="86"/>
      <c r="G260" s="79"/>
      <c r="H260" s="80"/>
      <c r="I260" s="79"/>
      <c r="J260" s="80"/>
      <c r="K260" s="79"/>
      <c r="L260" s="80"/>
      <c r="M260" s="81"/>
      <c r="N260" s="82"/>
      <c r="O260" s="83"/>
      <c r="P260" s="84"/>
    </row>
    <row r="261" spans="1:16" ht="12.75" customHeight="1">
      <c r="A261" s="56"/>
      <c r="B261" s="18">
        <f>B260+1</f>
        <v>42648</v>
      </c>
      <c r="C261" s="17" t="s">
        <v>18</v>
      </c>
      <c r="D261" s="19" t="s">
        <v>25</v>
      </c>
      <c r="E261" s="85"/>
      <c r="F261" s="86"/>
      <c r="G261" s="79"/>
      <c r="H261" s="80"/>
      <c r="I261" s="79"/>
      <c r="J261" s="80"/>
      <c r="K261" s="79"/>
      <c r="L261" s="80"/>
      <c r="M261" s="81"/>
      <c r="N261" s="82"/>
      <c r="O261" s="83"/>
      <c r="P261" s="84"/>
    </row>
    <row r="262" spans="1:16" ht="12.75" customHeight="1">
      <c r="A262" s="56"/>
      <c r="B262" s="18">
        <f>B261+1</f>
        <v>42649</v>
      </c>
      <c r="C262" s="17" t="s">
        <v>17</v>
      </c>
      <c r="D262" s="19" t="s">
        <v>25</v>
      </c>
      <c r="E262" s="85"/>
      <c r="F262" s="86"/>
      <c r="G262" s="79"/>
      <c r="H262" s="80"/>
      <c r="I262" s="79"/>
      <c r="J262" s="80"/>
      <c r="K262" s="79"/>
      <c r="L262" s="80"/>
      <c r="M262" s="81"/>
      <c r="N262" s="82"/>
      <c r="O262" s="83"/>
      <c r="P262" s="84"/>
    </row>
    <row r="263" spans="1:16" ht="12.75" customHeight="1">
      <c r="A263" s="56"/>
      <c r="B263" s="18">
        <f>B262+1</f>
        <v>42650</v>
      </c>
      <c r="C263" s="17" t="s">
        <v>16</v>
      </c>
      <c r="D263" s="19" t="s">
        <v>25</v>
      </c>
      <c r="E263" s="85"/>
      <c r="F263" s="86"/>
      <c r="G263" s="79"/>
      <c r="H263" s="80"/>
      <c r="I263" s="79"/>
      <c r="J263" s="80"/>
      <c r="K263" s="79"/>
      <c r="L263" s="80"/>
      <c r="M263" s="81"/>
      <c r="N263" s="82"/>
      <c r="O263" s="83"/>
      <c r="P263" s="84"/>
    </row>
    <row r="264" spans="1:16" ht="12.75" customHeight="1">
      <c r="A264" s="56"/>
      <c r="B264" s="18">
        <f>B263+1</f>
        <v>42651</v>
      </c>
      <c r="C264" s="17" t="s">
        <v>15</v>
      </c>
      <c r="D264" s="16" t="s">
        <v>25</v>
      </c>
      <c r="E264" s="85"/>
      <c r="F264" s="86"/>
      <c r="G264" s="79"/>
      <c r="H264" s="80"/>
      <c r="I264" s="79"/>
      <c r="J264" s="80"/>
      <c r="K264" s="79"/>
      <c r="L264" s="80"/>
      <c r="M264" s="81"/>
      <c r="N264" s="82"/>
      <c r="O264" s="83"/>
      <c r="P264" s="84"/>
    </row>
    <row r="265" spans="1:16" ht="12.75" customHeight="1">
      <c r="A265" s="55">
        <f>A259+1</f>
        <v>41</v>
      </c>
      <c r="B265" s="18">
        <f>B264+2</f>
        <v>42653</v>
      </c>
      <c r="C265" s="20" t="s">
        <v>20</v>
      </c>
      <c r="D265" s="19" t="s">
        <v>14</v>
      </c>
      <c r="E265" s="85"/>
      <c r="F265" s="86"/>
      <c r="G265" s="79"/>
      <c r="H265" s="80"/>
      <c r="I265" s="79"/>
      <c r="J265" s="80"/>
      <c r="K265" s="79"/>
      <c r="L265" s="80"/>
      <c r="M265" s="81"/>
      <c r="N265" s="82"/>
      <c r="O265" s="83"/>
      <c r="P265" s="84"/>
    </row>
    <row r="266" spans="1:16" ht="12.75" customHeight="1">
      <c r="A266" s="55"/>
      <c r="B266" s="18">
        <f>B265+1</f>
        <v>42654</v>
      </c>
      <c r="C266" s="20" t="s">
        <v>19</v>
      </c>
      <c r="D266" s="19" t="s">
        <v>14</v>
      </c>
      <c r="E266" s="85"/>
      <c r="F266" s="86"/>
      <c r="G266" s="79"/>
      <c r="H266" s="80"/>
      <c r="I266" s="79"/>
      <c r="J266" s="80"/>
      <c r="K266" s="79"/>
      <c r="L266" s="80"/>
      <c r="M266" s="81"/>
      <c r="N266" s="82"/>
      <c r="O266" s="83"/>
      <c r="P266" s="84"/>
    </row>
    <row r="267" spans="1:16" ht="12.75" customHeight="1">
      <c r="A267" s="55"/>
      <c r="B267" s="18">
        <f>B266+1</f>
        <v>42655</v>
      </c>
      <c r="C267" s="20" t="s">
        <v>18</v>
      </c>
      <c r="D267" s="19" t="s">
        <v>14</v>
      </c>
      <c r="E267" s="85"/>
      <c r="F267" s="86"/>
      <c r="G267" s="79"/>
      <c r="H267" s="80"/>
      <c r="I267" s="79"/>
      <c r="J267" s="80"/>
      <c r="K267" s="79"/>
      <c r="L267" s="80"/>
      <c r="M267" s="81"/>
      <c r="N267" s="82"/>
      <c r="O267" s="83"/>
      <c r="P267" s="84"/>
    </row>
    <row r="268" spans="1:16" ht="12.75" customHeight="1">
      <c r="A268" s="55"/>
      <c r="B268" s="18">
        <f>B267+1</f>
        <v>42656</v>
      </c>
      <c r="C268" s="20" t="s">
        <v>17</v>
      </c>
      <c r="D268" s="19" t="s">
        <v>14</v>
      </c>
      <c r="E268" s="85"/>
      <c r="F268" s="86"/>
      <c r="G268" s="79"/>
      <c r="H268" s="80"/>
      <c r="I268" s="79"/>
      <c r="J268" s="80"/>
      <c r="K268" s="79"/>
      <c r="L268" s="80"/>
      <c r="M268" s="81"/>
      <c r="N268" s="82"/>
      <c r="O268" s="83"/>
      <c r="P268" s="84"/>
    </row>
    <row r="269" spans="1:16" ht="12.75" customHeight="1">
      <c r="A269" s="55"/>
      <c r="B269" s="18">
        <f>B268+1</f>
        <v>42657</v>
      </c>
      <c r="C269" s="20" t="s">
        <v>16</v>
      </c>
      <c r="D269" s="19" t="s">
        <v>14</v>
      </c>
      <c r="E269" s="85"/>
      <c r="F269" s="86"/>
      <c r="G269" s="79"/>
      <c r="H269" s="80"/>
      <c r="I269" s="79"/>
      <c r="J269" s="80"/>
      <c r="K269" s="79"/>
      <c r="L269" s="80"/>
      <c r="M269" s="81"/>
      <c r="N269" s="82"/>
      <c r="O269" s="83"/>
      <c r="P269" s="84"/>
    </row>
    <row r="270" spans="1:16" ht="12.75" customHeight="1">
      <c r="A270" s="55"/>
      <c r="B270" s="18">
        <f>B269+1</f>
        <v>42658</v>
      </c>
      <c r="C270" s="20" t="s">
        <v>15</v>
      </c>
      <c r="D270" s="16" t="s">
        <v>14</v>
      </c>
      <c r="E270" s="85"/>
      <c r="F270" s="86"/>
      <c r="G270" s="79"/>
      <c r="H270" s="80"/>
      <c r="I270" s="79"/>
      <c r="J270" s="80"/>
      <c r="K270" s="79"/>
      <c r="L270" s="80"/>
      <c r="M270" s="81"/>
      <c r="N270" s="82"/>
      <c r="O270" s="83"/>
      <c r="P270" s="84"/>
    </row>
    <row r="271" spans="1:16" ht="12.75" customHeight="1">
      <c r="A271" s="56">
        <f>A265+1</f>
        <v>42</v>
      </c>
      <c r="B271" s="18">
        <f>B270+2</f>
        <v>42660</v>
      </c>
      <c r="C271" s="17" t="s">
        <v>20</v>
      </c>
      <c r="D271" s="19" t="s">
        <v>7</v>
      </c>
      <c r="E271" s="85"/>
      <c r="F271" s="86"/>
      <c r="G271" s="79"/>
      <c r="H271" s="80"/>
      <c r="I271" s="79"/>
      <c r="J271" s="80"/>
      <c r="K271" s="79"/>
      <c r="L271" s="80"/>
      <c r="M271" s="81"/>
      <c r="N271" s="82"/>
      <c r="O271" s="83"/>
      <c r="P271" s="84"/>
    </row>
    <row r="272" spans="1:16" ht="12.75" customHeight="1">
      <c r="A272" s="56"/>
      <c r="B272" s="18">
        <f>B271+1</f>
        <v>42661</v>
      </c>
      <c r="C272" s="17" t="s">
        <v>19</v>
      </c>
      <c r="D272" s="19" t="s">
        <v>7</v>
      </c>
      <c r="E272" s="85"/>
      <c r="F272" s="86"/>
      <c r="G272" s="79"/>
      <c r="H272" s="80"/>
      <c r="I272" s="79"/>
      <c r="J272" s="80"/>
      <c r="K272" s="79"/>
      <c r="L272" s="80"/>
      <c r="M272" s="81"/>
      <c r="N272" s="82"/>
      <c r="O272" s="83"/>
      <c r="P272" s="84"/>
    </row>
    <row r="273" spans="1:16" ht="12.75" customHeight="1">
      <c r="A273" s="56"/>
      <c r="B273" s="18">
        <f>B272+1</f>
        <v>42662</v>
      </c>
      <c r="C273" s="17" t="s">
        <v>18</v>
      </c>
      <c r="D273" s="19" t="s">
        <v>7</v>
      </c>
      <c r="E273" s="85"/>
      <c r="F273" s="86"/>
      <c r="G273" s="79"/>
      <c r="H273" s="80"/>
      <c r="I273" s="79"/>
      <c r="J273" s="80"/>
      <c r="K273" s="79"/>
      <c r="L273" s="80"/>
      <c r="M273" s="81"/>
      <c r="N273" s="82"/>
      <c r="O273" s="83"/>
      <c r="P273" s="84"/>
    </row>
    <row r="274" spans="1:16" ht="12.75" customHeight="1">
      <c r="A274" s="56"/>
      <c r="B274" s="18">
        <f>B273+1</f>
        <v>42663</v>
      </c>
      <c r="C274" s="17" t="s">
        <v>17</v>
      </c>
      <c r="D274" s="19" t="s">
        <v>7</v>
      </c>
      <c r="E274" s="85"/>
      <c r="F274" s="86"/>
      <c r="G274" s="79"/>
      <c r="H274" s="80"/>
      <c r="I274" s="79"/>
      <c r="J274" s="80"/>
      <c r="K274" s="79"/>
      <c r="L274" s="80"/>
      <c r="M274" s="81"/>
      <c r="N274" s="82"/>
      <c r="O274" s="83"/>
      <c r="P274" s="84"/>
    </row>
    <row r="275" spans="1:16" ht="12.75" customHeight="1">
      <c r="A275" s="56"/>
      <c r="B275" s="18">
        <f>B274+1</f>
        <v>42664</v>
      </c>
      <c r="C275" s="17" t="s">
        <v>16</v>
      </c>
      <c r="D275" s="19" t="s">
        <v>7</v>
      </c>
      <c r="E275" s="85"/>
      <c r="F275" s="86"/>
      <c r="G275" s="79"/>
      <c r="H275" s="80"/>
      <c r="I275" s="79"/>
      <c r="J275" s="80"/>
      <c r="K275" s="79"/>
      <c r="L275" s="80"/>
      <c r="M275" s="81"/>
      <c r="N275" s="82"/>
      <c r="O275" s="83"/>
      <c r="P275" s="84"/>
    </row>
    <row r="276" spans="1:16" ht="12.75" customHeight="1">
      <c r="A276" s="56"/>
      <c r="B276" s="18">
        <f>B275+1</f>
        <v>42665</v>
      </c>
      <c r="C276" s="17" t="s">
        <v>15</v>
      </c>
      <c r="D276" s="16" t="s">
        <v>7</v>
      </c>
      <c r="E276" s="85"/>
      <c r="F276" s="86"/>
      <c r="G276" s="79"/>
      <c r="H276" s="80"/>
      <c r="I276" s="79"/>
      <c r="J276" s="80"/>
      <c r="K276" s="79"/>
      <c r="L276" s="80"/>
      <c r="M276" s="81"/>
      <c r="N276" s="82"/>
      <c r="O276" s="83"/>
      <c r="P276" s="84"/>
    </row>
    <row r="277" spans="1:16" ht="12.75" customHeight="1">
      <c r="A277" s="55">
        <f>A271+1</f>
        <v>43</v>
      </c>
      <c r="B277" s="18">
        <f>B276+2</f>
        <v>42667</v>
      </c>
      <c r="C277" s="20" t="s">
        <v>20</v>
      </c>
      <c r="D277" s="19" t="s">
        <v>25</v>
      </c>
      <c r="E277" s="85"/>
      <c r="F277" s="86"/>
      <c r="G277" s="79"/>
      <c r="H277" s="80"/>
      <c r="I277" s="79"/>
      <c r="J277" s="80"/>
      <c r="K277" s="81"/>
      <c r="L277" s="82"/>
      <c r="M277" s="79"/>
      <c r="N277" s="80"/>
      <c r="O277" s="83"/>
      <c r="P277" s="84"/>
    </row>
    <row r="278" spans="1:16" ht="12.75" customHeight="1">
      <c r="A278" s="55"/>
      <c r="B278" s="18">
        <f>B277+1</f>
        <v>42668</v>
      </c>
      <c r="C278" s="20" t="s">
        <v>19</v>
      </c>
      <c r="D278" s="19" t="s">
        <v>25</v>
      </c>
      <c r="E278" s="85"/>
      <c r="F278" s="86"/>
      <c r="G278" s="79"/>
      <c r="H278" s="80"/>
      <c r="I278" s="79"/>
      <c r="J278" s="80"/>
      <c r="K278" s="81"/>
      <c r="L278" s="82"/>
      <c r="M278" s="79"/>
      <c r="N278" s="80"/>
      <c r="O278" s="83"/>
      <c r="P278" s="84"/>
    </row>
    <row r="279" spans="1:16" ht="12.75" customHeight="1">
      <c r="A279" s="55"/>
      <c r="B279" s="18">
        <f>B278+1</f>
        <v>42669</v>
      </c>
      <c r="C279" s="20" t="s">
        <v>18</v>
      </c>
      <c r="D279" s="19" t="s">
        <v>25</v>
      </c>
      <c r="E279" s="85"/>
      <c r="F279" s="86"/>
      <c r="G279" s="79"/>
      <c r="H279" s="80"/>
      <c r="I279" s="79"/>
      <c r="J279" s="80"/>
      <c r="K279" s="81"/>
      <c r="L279" s="82"/>
      <c r="M279" s="79"/>
      <c r="N279" s="80"/>
      <c r="O279" s="83"/>
      <c r="P279" s="84"/>
    </row>
    <row r="280" spans="1:16" ht="12.75" customHeight="1">
      <c r="A280" s="55"/>
      <c r="B280" s="18">
        <f>B279+1</f>
        <v>42670</v>
      </c>
      <c r="C280" s="20" t="s">
        <v>17</v>
      </c>
      <c r="D280" s="19" t="s">
        <v>25</v>
      </c>
      <c r="E280" s="85"/>
      <c r="F280" s="86"/>
      <c r="G280" s="79"/>
      <c r="H280" s="80"/>
      <c r="I280" s="79"/>
      <c r="J280" s="80"/>
      <c r="K280" s="81"/>
      <c r="L280" s="82"/>
      <c r="M280" s="79"/>
      <c r="N280" s="80"/>
      <c r="O280" s="83"/>
      <c r="P280" s="84"/>
    </row>
    <row r="281" spans="1:16" ht="12.75" customHeight="1">
      <c r="A281" s="55"/>
      <c r="B281" s="18">
        <f>B280+1</f>
        <v>42671</v>
      </c>
      <c r="C281" s="20" t="s">
        <v>16</v>
      </c>
      <c r="D281" s="19" t="s">
        <v>25</v>
      </c>
      <c r="E281" s="85"/>
      <c r="F281" s="86"/>
      <c r="G281" s="79"/>
      <c r="H281" s="80"/>
      <c r="I281" s="81"/>
      <c r="J281" s="82"/>
      <c r="K281" s="81"/>
      <c r="L281" s="82"/>
      <c r="M281" s="81"/>
      <c r="N281" s="82"/>
      <c r="O281" s="83"/>
      <c r="P281" s="84"/>
    </row>
    <row r="282" spans="1:16" ht="12.75" customHeight="1">
      <c r="A282" s="55"/>
      <c r="B282" s="18">
        <f>B281+1</f>
        <v>42672</v>
      </c>
      <c r="C282" s="20" t="s">
        <v>15</v>
      </c>
      <c r="D282" s="16" t="s">
        <v>25</v>
      </c>
      <c r="E282" s="85"/>
      <c r="F282" s="86"/>
      <c r="G282" s="79"/>
      <c r="H282" s="80"/>
      <c r="I282" s="79"/>
      <c r="J282" s="80"/>
      <c r="K282" s="79"/>
      <c r="L282" s="80"/>
      <c r="M282" s="81"/>
      <c r="N282" s="82"/>
      <c r="O282" s="83"/>
      <c r="P282" s="84"/>
    </row>
    <row r="283" spans="1:16" ht="12.75" customHeight="1">
      <c r="A283" s="56">
        <f>A277+1</f>
        <v>44</v>
      </c>
      <c r="B283" s="18">
        <f>B282+2</f>
        <v>42674</v>
      </c>
      <c r="C283" s="17" t="s">
        <v>20</v>
      </c>
      <c r="D283" s="19" t="s">
        <v>14</v>
      </c>
      <c r="E283" s="85"/>
      <c r="F283" s="86"/>
      <c r="G283" s="83"/>
      <c r="H283" s="84"/>
      <c r="I283" s="79"/>
      <c r="J283" s="80"/>
      <c r="K283" s="79"/>
      <c r="L283" s="80"/>
      <c r="M283" s="79"/>
      <c r="N283" s="80"/>
      <c r="O283" s="79"/>
      <c r="P283" s="80"/>
    </row>
    <row r="284" spans="1:16" ht="12.75" customHeight="1">
      <c r="A284" s="56"/>
      <c r="B284" s="18">
        <f>B283+1</f>
        <v>42675</v>
      </c>
      <c r="C284" s="17" t="s">
        <v>19</v>
      </c>
      <c r="D284" s="19" t="s">
        <v>14</v>
      </c>
      <c r="E284" s="85"/>
      <c r="F284" s="86"/>
      <c r="G284" s="83"/>
      <c r="H284" s="84"/>
      <c r="I284" s="79"/>
      <c r="J284" s="80"/>
      <c r="K284" s="79"/>
      <c r="L284" s="80"/>
      <c r="M284" s="79"/>
      <c r="N284" s="80"/>
      <c r="O284" s="79"/>
      <c r="P284" s="80"/>
    </row>
    <row r="285" spans="1:16" ht="12.75" customHeight="1">
      <c r="A285" s="56"/>
      <c r="B285" s="18">
        <f>B284+1</f>
        <v>42676</v>
      </c>
      <c r="C285" s="17" t="s">
        <v>18</v>
      </c>
      <c r="D285" s="19" t="s">
        <v>14</v>
      </c>
      <c r="E285" s="85"/>
      <c r="F285" s="86"/>
      <c r="G285" s="83"/>
      <c r="H285" s="84"/>
      <c r="I285" s="79"/>
      <c r="J285" s="80"/>
      <c r="K285" s="79"/>
      <c r="L285" s="80"/>
      <c r="M285" s="79"/>
      <c r="N285" s="80"/>
      <c r="O285" s="79"/>
      <c r="P285" s="80"/>
    </row>
    <row r="286" spans="1:16" ht="12.75" customHeight="1">
      <c r="A286" s="56"/>
      <c r="B286" s="18">
        <f>B285+1</f>
        <v>42677</v>
      </c>
      <c r="C286" s="17" t="s">
        <v>17</v>
      </c>
      <c r="D286" s="19" t="s">
        <v>14</v>
      </c>
      <c r="E286" s="85"/>
      <c r="F286" s="86"/>
      <c r="G286" s="83"/>
      <c r="H286" s="84"/>
      <c r="I286" s="79"/>
      <c r="J286" s="80"/>
      <c r="K286" s="79"/>
      <c r="L286" s="80"/>
      <c r="M286" s="79"/>
      <c r="N286" s="80"/>
      <c r="O286" s="79"/>
      <c r="P286" s="80"/>
    </row>
    <row r="287" spans="1:16" ht="12.75" customHeight="1">
      <c r="A287" s="56"/>
      <c r="B287" s="18">
        <f>B286+1</f>
        <v>42678</v>
      </c>
      <c r="C287" s="17" t="s">
        <v>16</v>
      </c>
      <c r="D287" s="19" t="s">
        <v>14</v>
      </c>
      <c r="E287" s="85"/>
      <c r="F287" s="86"/>
      <c r="G287" s="83"/>
      <c r="H287" s="84"/>
      <c r="I287" s="79"/>
      <c r="J287" s="80"/>
      <c r="K287" s="79"/>
      <c r="L287" s="80"/>
      <c r="M287" s="79"/>
      <c r="N287" s="80"/>
      <c r="O287" s="79"/>
      <c r="P287" s="80"/>
    </row>
    <row r="288" spans="1:16" ht="12.75" customHeight="1">
      <c r="A288" s="56"/>
      <c r="B288" s="18">
        <f>B287+1</f>
        <v>42679</v>
      </c>
      <c r="C288" s="17" t="s">
        <v>15</v>
      </c>
      <c r="D288" s="16" t="s">
        <v>14</v>
      </c>
      <c r="E288" s="85"/>
      <c r="F288" s="86"/>
      <c r="G288" s="79"/>
      <c r="H288" s="80"/>
      <c r="I288" s="79"/>
      <c r="J288" s="80"/>
      <c r="K288" s="79"/>
      <c r="L288" s="80"/>
      <c r="M288" s="81"/>
      <c r="N288" s="82"/>
      <c r="O288" s="83"/>
      <c r="P288" s="84"/>
    </row>
    <row r="289" spans="1:16" ht="12.75" customHeight="1">
      <c r="A289" s="55">
        <f>A283+1</f>
        <v>45</v>
      </c>
      <c r="B289" s="22">
        <f>B288+2</f>
        <v>42681</v>
      </c>
      <c r="C289" s="25" t="s">
        <v>20</v>
      </c>
      <c r="D289" s="19" t="s">
        <v>7</v>
      </c>
      <c r="E289" s="85"/>
      <c r="F289" s="86"/>
      <c r="G289" s="79"/>
      <c r="H289" s="80"/>
      <c r="I289" s="79"/>
      <c r="J289" s="80"/>
      <c r="K289" s="79"/>
      <c r="L289" s="80"/>
      <c r="M289" s="79"/>
      <c r="N289" s="80"/>
      <c r="O289" s="81"/>
      <c r="P289" s="82"/>
    </row>
    <row r="290" spans="1:16" ht="12.75" customHeight="1">
      <c r="A290" s="55"/>
      <c r="B290" s="22">
        <f>B289+1</f>
        <v>42682</v>
      </c>
      <c r="C290" s="25" t="s">
        <v>19</v>
      </c>
      <c r="D290" s="19" t="s">
        <v>7</v>
      </c>
      <c r="E290" s="85"/>
      <c r="F290" s="86"/>
      <c r="G290" s="79"/>
      <c r="H290" s="80"/>
      <c r="I290" s="79"/>
      <c r="J290" s="80"/>
      <c r="K290" s="79"/>
      <c r="L290" s="80"/>
      <c r="M290" s="79"/>
      <c r="N290" s="80"/>
      <c r="O290" s="81"/>
      <c r="P290" s="82"/>
    </row>
    <row r="291" spans="1:16" ht="12.75" customHeight="1">
      <c r="A291" s="55"/>
      <c r="B291" s="18">
        <f>B290+1</f>
        <v>42683</v>
      </c>
      <c r="C291" s="20" t="s">
        <v>18</v>
      </c>
      <c r="D291" s="19" t="s">
        <v>7</v>
      </c>
      <c r="E291" s="85"/>
      <c r="F291" s="86"/>
      <c r="G291" s="79"/>
      <c r="H291" s="80"/>
      <c r="I291" s="79"/>
      <c r="J291" s="80"/>
      <c r="K291" s="79"/>
      <c r="L291" s="80"/>
      <c r="M291" s="79"/>
      <c r="N291" s="80"/>
      <c r="O291" s="81"/>
      <c r="P291" s="82"/>
    </row>
    <row r="292" spans="1:16" ht="12.75" customHeight="1">
      <c r="A292" s="55"/>
      <c r="B292" s="24">
        <f>B291+1</f>
        <v>42684</v>
      </c>
      <c r="C292" s="23" t="s">
        <v>17</v>
      </c>
      <c r="D292" s="19" t="s">
        <v>7</v>
      </c>
      <c r="E292" s="85"/>
      <c r="F292" s="86"/>
      <c r="G292" s="79"/>
      <c r="H292" s="80"/>
      <c r="I292" s="79"/>
      <c r="J292" s="80"/>
      <c r="K292" s="79"/>
      <c r="L292" s="80"/>
      <c r="M292" s="79"/>
      <c r="N292" s="80"/>
      <c r="O292" s="81"/>
      <c r="P292" s="82"/>
    </row>
    <row r="293" spans="1:16" ht="12.75" customHeight="1">
      <c r="A293" s="55"/>
      <c r="B293" s="18">
        <f>B292+1</f>
        <v>42685</v>
      </c>
      <c r="C293" s="20" t="s">
        <v>16</v>
      </c>
      <c r="D293" s="19" t="s">
        <v>7</v>
      </c>
      <c r="E293" s="85"/>
      <c r="F293" s="86"/>
      <c r="G293" s="79"/>
      <c r="H293" s="80"/>
      <c r="I293" s="79"/>
      <c r="J293" s="80"/>
      <c r="K293" s="79"/>
      <c r="L293" s="80"/>
      <c r="M293" s="79"/>
      <c r="N293" s="80"/>
      <c r="O293" s="81"/>
      <c r="P293" s="82"/>
    </row>
    <row r="294" spans="1:16" ht="12.75" customHeight="1">
      <c r="A294" s="55"/>
      <c r="B294" s="18">
        <f>B293+1</f>
        <v>42686</v>
      </c>
      <c r="C294" s="20" t="s">
        <v>15</v>
      </c>
      <c r="D294" s="16" t="s">
        <v>7</v>
      </c>
      <c r="E294" s="85"/>
      <c r="F294" s="86"/>
      <c r="G294" s="79"/>
      <c r="H294" s="80"/>
      <c r="I294" s="79"/>
      <c r="J294" s="80"/>
      <c r="K294" s="79"/>
      <c r="L294" s="80"/>
      <c r="M294" s="81"/>
      <c r="N294" s="82"/>
      <c r="O294" s="83"/>
      <c r="P294" s="84"/>
    </row>
    <row r="295" spans="1:16" ht="12.75" customHeight="1">
      <c r="A295" s="56">
        <f>A289+1</f>
        <v>46</v>
      </c>
      <c r="B295" s="18">
        <f>B294+2</f>
        <v>42688</v>
      </c>
      <c r="C295" s="17" t="s">
        <v>20</v>
      </c>
      <c r="D295" s="19" t="s">
        <v>25</v>
      </c>
      <c r="E295" s="91"/>
      <c r="F295" s="84"/>
      <c r="G295" s="79"/>
      <c r="H295" s="80"/>
      <c r="I295" s="79"/>
      <c r="J295" s="80"/>
      <c r="K295" s="79"/>
      <c r="L295" s="80"/>
      <c r="M295" s="79"/>
      <c r="N295" s="80"/>
      <c r="O295" s="79"/>
      <c r="P295" s="80"/>
    </row>
    <row r="296" spans="1:16" ht="12.75" customHeight="1">
      <c r="A296" s="56"/>
      <c r="B296" s="22">
        <f>B295+1</f>
        <v>42689</v>
      </c>
      <c r="C296" s="21" t="s">
        <v>19</v>
      </c>
      <c r="D296" s="19" t="s">
        <v>25</v>
      </c>
      <c r="E296" s="91"/>
      <c r="F296" s="84"/>
      <c r="G296" s="79"/>
      <c r="H296" s="80"/>
      <c r="I296" s="79"/>
      <c r="J296" s="80"/>
      <c r="K296" s="79"/>
      <c r="L296" s="80"/>
      <c r="M296" s="79"/>
      <c r="N296" s="80"/>
      <c r="O296" s="79"/>
      <c r="P296" s="80"/>
    </row>
    <row r="297" spans="1:16" ht="12.75" customHeight="1">
      <c r="A297" s="56"/>
      <c r="B297" s="22">
        <f>B296+1</f>
        <v>42690</v>
      </c>
      <c r="C297" s="21" t="s">
        <v>18</v>
      </c>
      <c r="D297" s="19" t="s">
        <v>25</v>
      </c>
      <c r="E297" s="92"/>
      <c r="F297" s="80"/>
      <c r="G297" s="79"/>
      <c r="H297" s="80"/>
      <c r="I297" s="79"/>
      <c r="J297" s="80"/>
      <c r="K297" s="79"/>
      <c r="L297" s="80"/>
      <c r="M297" s="79"/>
      <c r="N297" s="80"/>
      <c r="O297" s="79"/>
      <c r="P297" s="80"/>
    </row>
    <row r="298" spans="1:16" ht="12.75" customHeight="1">
      <c r="A298" s="56"/>
      <c r="B298" s="22">
        <f>B297+1</f>
        <v>42691</v>
      </c>
      <c r="C298" s="21" t="s">
        <v>17</v>
      </c>
      <c r="D298" s="19" t="s">
        <v>25</v>
      </c>
      <c r="E298" s="91"/>
      <c r="F298" s="84"/>
      <c r="G298" s="79"/>
      <c r="H298" s="80"/>
      <c r="I298" s="79"/>
      <c r="J298" s="80"/>
      <c r="K298" s="79"/>
      <c r="L298" s="80"/>
      <c r="M298" s="79"/>
      <c r="N298" s="80"/>
      <c r="O298" s="79"/>
      <c r="P298" s="80"/>
    </row>
    <row r="299" spans="1:16" ht="12.75" customHeight="1">
      <c r="A299" s="56"/>
      <c r="B299" s="22">
        <f>B298+1</f>
        <v>42692</v>
      </c>
      <c r="C299" s="21" t="s">
        <v>16</v>
      </c>
      <c r="D299" s="19" t="s">
        <v>25</v>
      </c>
      <c r="E299" s="91"/>
      <c r="F299" s="84"/>
      <c r="G299" s="79"/>
      <c r="H299" s="80"/>
      <c r="I299" s="79"/>
      <c r="J299" s="80"/>
      <c r="K299" s="79"/>
      <c r="L299" s="80"/>
      <c r="M299" s="79"/>
      <c r="N299" s="80"/>
      <c r="O299" s="79"/>
      <c r="P299" s="80"/>
    </row>
    <row r="300" spans="1:16" ht="12.75" customHeight="1">
      <c r="A300" s="56"/>
      <c r="B300" s="18">
        <f>B299+1</f>
        <v>42693</v>
      </c>
      <c r="C300" s="17" t="s">
        <v>15</v>
      </c>
      <c r="D300" s="16" t="s">
        <v>25</v>
      </c>
      <c r="E300" s="85"/>
      <c r="F300" s="86"/>
      <c r="G300" s="79"/>
      <c r="H300" s="80"/>
      <c r="I300" s="79"/>
      <c r="J300" s="80"/>
      <c r="K300" s="79"/>
      <c r="L300" s="80"/>
      <c r="M300" s="81"/>
      <c r="N300" s="82"/>
      <c r="O300" s="83"/>
      <c r="P300" s="84"/>
    </row>
    <row r="301" spans="1:16" ht="12.75" customHeight="1">
      <c r="A301" s="55">
        <f>A295+1</f>
        <v>47</v>
      </c>
      <c r="B301" s="18">
        <f>B300+2</f>
        <v>42695</v>
      </c>
      <c r="C301" s="20" t="s">
        <v>20</v>
      </c>
      <c r="D301" s="19" t="s">
        <v>14</v>
      </c>
      <c r="E301" s="85"/>
      <c r="F301" s="86"/>
      <c r="G301" s="79"/>
      <c r="H301" s="80"/>
      <c r="I301" s="83"/>
      <c r="J301" s="84"/>
      <c r="K301" s="79"/>
      <c r="L301" s="80"/>
      <c r="M301" s="79"/>
      <c r="N301" s="80"/>
      <c r="O301" s="79"/>
      <c r="P301" s="80"/>
    </row>
    <row r="302" spans="1:16" ht="12.75" customHeight="1">
      <c r="A302" s="55"/>
      <c r="B302" s="18">
        <f>B301+1</f>
        <v>42696</v>
      </c>
      <c r="C302" s="20" t="s">
        <v>19</v>
      </c>
      <c r="D302" s="19" t="s">
        <v>14</v>
      </c>
      <c r="E302" s="85"/>
      <c r="F302" s="86"/>
      <c r="G302" s="79"/>
      <c r="H302" s="80"/>
      <c r="I302" s="83"/>
      <c r="J302" s="84"/>
      <c r="K302" s="79"/>
      <c r="L302" s="80"/>
      <c r="M302" s="79"/>
      <c r="N302" s="80"/>
      <c r="O302" s="79"/>
      <c r="P302" s="80"/>
    </row>
    <row r="303" spans="1:16" ht="12.75" customHeight="1">
      <c r="A303" s="55"/>
      <c r="B303" s="18">
        <f>B302+1</f>
        <v>42697</v>
      </c>
      <c r="C303" s="20" t="s">
        <v>18</v>
      </c>
      <c r="D303" s="19" t="s">
        <v>14</v>
      </c>
      <c r="E303" s="85"/>
      <c r="F303" s="86"/>
      <c r="G303" s="79"/>
      <c r="H303" s="80"/>
      <c r="I303" s="83"/>
      <c r="J303" s="84"/>
      <c r="K303" s="79"/>
      <c r="L303" s="80"/>
      <c r="M303" s="79"/>
      <c r="N303" s="80"/>
      <c r="O303" s="79"/>
      <c r="P303" s="80"/>
    </row>
    <row r="304" spans="1:16" ht="12.75" customHeight="1">
      <c r="A304" s="55"/>
      <c r="B304" s="18">
        <f>B303+1</f>
        <v>42698</v>
      </c>
      <c r="C304" s="20" t="s">
        <v>17</v>
      </c>
      <c r="D304" s="19" t="s">
        <v>14</v>
      </c>
      <c r="E304" s="85"/>
      <c r="F304" s="86"/>
      <c r="G304" s="79"/>
      <c r="H304" s="80"/>
      <c r="I304" s="83"/>
      <c r="J304" s="84"/>
      <c r="K304" s="79"/>
      <c r="L304" s="80"/>
      <c r="M304" s="79"/>
      <c r="N304" s="80"/>
      <c r="O304" s="79"/>
      <c r="P304" s="80"/>
    </row>
    <row r="305" spans="1:16" ht="12.75" customHeight="1">
      <c r="A305" s="55"/>
      <c r="B305" s="18">
        <f>B304+1</f>
        <v>42699</v>
      </c>
      <c r="C305" s="20" t="s">
        <v>16</v>
      </c>
      <c r="D305" s="19" t="s">
        <v>14</v>
      </c>
      <c r="E305" s="85"/>
      <c r="F305" s="86"/>
      <c r="G305" s="79"/>
      <c r="H305" s="80"/>
      <c r="I305" s="83"/>
      <c r="J305" s="84"/>
      <c r="K305" s="79"/>
      <c r="L305" s="80"/>
      <c r="M305" s="79"/>
      <c r="N305" s="80"/>
      <c r="O305" s="79"/>
      <c r="P305" s="80"/>
    </row>
    <row r="306" spans="1:16" ht="12.75" customHeight="1">
      <c r="A306" s="55"/>
      <c r="B306" s="18">
        <f>B305+1</f>
        <v>42700</v>
      </c>
      <c r="C306" s="20" t="s">
        <v>15</v>
      </c>
      <c r="D306" s="16" t="s">
        <v>14</v>
      </c>
      <c r="E306" s="85"/>
      <c r="F306" s="86"/>
      <c r="G306" s="79"/>
      <c r="H306" s="80"/>
      <c r="I306" s="79"/>
      <c r="J306" s="80"/>
      <c r="K306" s="79"/>
      <c r="L306" s="80"/>
      <c r="M306" s="81"/>
      <c r="N306" s="82"/>
      <c r="O306" s="83"/>
      <c r="P306" s="84"/>
    </row>
    <row r="307" spans="1:16" ht="12.75" customHeight="1">
      <c r="A307" s="56">
        <f>A301+1</f>
        <v>48</v>
      </c>
      <c r="B307" s="18">
        <f>B306+2</f>
        <v>42702</v>
      </c>
      <c r="C307" s="17" t="s">
        <v>20</v>
      </c>
      <c r="D307" s="19" t="s">
        <v>7</v>
      </c>
      <c r="E307" s="85"/>
      <c r="F307" s="86"/>
      <c r="G307" s="79"/>
      <c r="H307" s="80"/>
      <c r="I307" s="79"/>
      <c r="J307" s="80"/>
      <c r="K307" s="79"/>
      <c r="L307" s="80"/>
      <c r="M307" s="83"/>
      <c r="N307" s="84"/>
      <c r="O307" s="79"/>
      <c r="P307" s="80"/>
    </row>
    <row r="308" spans="1:16" ht="12.75" customHeight="1">
      <c r="A308" s="56"/>
      <c r="B308" s="18">
        <f>B307+1</f>
        <v>42703</v>
      </c>
      <c r="C308" s="17" t="s">
        <v>19</v>
      </c>
      <c r="D308" s="19" t="s">
        <v>7</v>
      </c>
      <c r="E308" s="85"/>
      <c r="F308" s="86"/>
      <c r="G308" s="79"/>
      <c r="H308" s="80"/>
      <c r="I308" s="79"/>
      <c r="J308" s="80"/>
      <c r="K308" s="79"/>
      <c r="L308" s="80"/>
      <c r="M308" s="83"/>
      <c r="N308" s="84"/>
      <c r="O308" s="79"/>
      <c r="P308" s="80"/>
    </row>
    <row r="309" spans="1:16" ht="12.75" customHeight="1">
      <c r="A309" s="56"/>
      <c r="B309" s="18">
        <f>B308+1</f>
        <v>42704</v>
      </c>
      <c r="C309" s="17" t="s">
        <v>18</v>
      </c>
      <c r="D309" s="19" t="s">
        <v>7</v>
      </c>
      <c r="E309" s="85"/>
      <c r="F309" s="86"/>
      <c r="G309" s="79"/>
      <c r="H309" s="80"/>
      <c r="I309" s="79"/>
      <c r="J309" s="80"/>
      <c r="K309" s="79"/>
      <c r="L309" s="80"/>
      <c r="M309" s="83"/>
      <c r="N309" s="84"/>
      <c r="O309" s="79"/>
      <c r="P309" s="80"/>
    </row>
    <row r="310" spans="1:16" ht="12.75" customHeight="1">
      <c r="A310" s="56"/>
      <c r="B310" s="18">
        <f>B309+1</f>
        <v>42705</v>
      </c>
      <c r="C310" s="17" t="s">
        <v>17</v>
      </c>
      <c r="D310" s="19" t="s">
        <v>7</v>
      </c>
      <c r="E310" s="85"/>
      <c r="F310" s="86"/>
      <c r="G310" s="79"/>
      <c r="H310" s="80"/>
      <c r="I310" s="79"/>
      <c r="J310" s="80"/>
      <c r="K310" s="79"/>
      <c r="L310" s="80"/>
      <c r="M310" s="83"/>
      <c r="N310" s="84"/>
      <c r="O310" s="79"/>
      <c r="P310" s="80"/>
    </row>
    <row r="311" spans="1:16" ht="12.75" customHeight="1">
      <c r="A311" s="56"/>
      <c r="B311" s="18">
        <f>B310+1</f>
        <v>42706</v>
      </c>
      <c r="C311" s="17" t="s">
        <v>16</v>
      </c>
      <c r="D311" s="19" t="s">
        <v>7</v>
      </c>
      <c r="E311" s="85"/>
      <c r="F311" s="86"/>
      <c r="G311" s="79"/>
      <c r="H311" s="80"/>
      <c r="I311" s="79"/>
      <c r="J311" s="80"/>
      <c r="K311" s="79"/>
      <c r="L311" s="80"/>
      <c r="M311" s="83"/>
      <c r="N311" s="84"/>
      <c r="O311" s="79"/>
      <c r="P311" s="80"/>
    </row>
    <row r="312" spans="1:16" ht="12.75" customHeight="1">
      <c r="A312" s="56"/>
      <c r="B312" s="18">
        <f>B311+1</f>
        <v>42707</v>
      </c>
      <c r="C312" s="17" t="s">
        <v>15</v>
      </c>
      <c r="D312" s="16" t="s">
        <v>7</v>
      </c>
      <c r="E312" s="91"/>
      <c r="F312" s="84"/>
      <c r="G312" s="79"/>
      <c r="H312" s="80"/>
      <c r="I312" s="79"/>
      <c r="J312" s="80"/>
      <c r="K312" s="79"/>
      <c r="L312" s="80"/>
      <c r="M312" s="81"/>
      <c r="N312" s="82"/>
      <c r="O312" s="83"/>
      <c r="P312" s="84"/>
    </row>
    <row r="313" spans="1:16" ht="12.75" customHeight="1">
      <c r="A313" s="55">
        <f>A307+1</f>
        <v>49</v>
      </c>
      <c r="B313" s="18">
        <f>B312+2</f>
        <v>42709</v>
      </c>
      <c r="C313" s="20" t="s">
        <v>20</v>
      </c>
      <c r="D313" s="19" t="s">
        <v>25</v>
      </c>
      <c r="E313" s="91"/>
      <c r="F313" s="84"/>
      <c r="G313" s="79"/>
      <c r="H313" s="80"/>
      <c r="I313" s="79"/>
      <c r="J313" s="80"/>
      <c r="K313" s="79"/>
      <c r="L313" s="80"/>
      <c r="M313" s="79"/>
      <c r="N313" s="80"/>
      <c r="O313" s="83"/>
      <c r="P313" s="84"/>
    </row>
    <row r="314" spans="1:16" ht="12.75" customHeight="1">
      <c r="A314" s="55"/>
      <c r="B314" s="18">
        <f>B313+1</f>
        <v>42710</v>
      </c>
      <c r="C314" s="20" t="s">
        <v>19</v>
      </c>
      <c r="D314" s="19" t="s">
        <v>25</v>
      </c>
      <c r="E314" s="91"/>
      <c r="F314" s="84"/>
      <c r="G314" s="79"/>
      <c r="H314" s="80"/>
      <c r="I314" s="79"/>
      <c r="J314" s="80"/>
      <c r="K314" s="79"/>
      <c r="L314" s="80"/>
      <c r="M314" s="79"/>
      <c r="N314" s="80"/>
      <c r="O314" s="83"/>
      <c r="P314" s="84"/>
    </row>
    <row r="315" spans="1:16" ht="12.75" customHeight="1">
      <c r="A315" s="55"/>
      <c r="B315" s="18">
        <f>B314+1</f>
        <v>42711</v>
      </c>
      <c r="C315" s="20" t="s">
        <v>18</v>
      </c>
      <c r="D315" s="19" t="s">
        <v>25</v>
      </c>
      <c r="E315" s="91"/>
      <c r="F315" s="84"/>
      <c r="G315" s="79"/>
      <c r="H315" s="80"/>
      <c r="I315" s="79"/>
      <c r="J315" s="80"/>
      <c r="K315" s="79"/>
      <c r="L315" s="80"/>
      <c r="M315" s="79"/>
      <c r="N315" s="80"/>
      <c r="O315" s="83"/>
      <c r="P315" s="84"/>
    </row>
    <row r="316" spans="1:16" ht="12.75" customHeight="1">
      <c r="A316" s="55"/>
      <c r="B316" s="18">
        <f>B315+1</f>
        <v>42712</v>
      </c>
      <c r="C316" s="20" t="s">
        <v>17</v>
      </c>
      <c r="D316" s="19" t="s">
        <v>25</v>
      </c>
      <c r="E316" s="91"/>
      <c r="F316" s="84"/>
      <c r="G316" s="79"/>
      <c r="H316" s="80"/>
      <c r="I316" s="79"/>
      <c r="J316" s="80"/>
      <c r="K316" s="79"/>
      <c r="L316" s="80"/>
      <c r="M316" s="79"/>
      <c r="N316" s="80"/>
      <c r="O316" s="83"/>
      <c r="P316" s="84"/>
    </row>
    <row r="317" spans="1:16" ht="12.75" customHeight="1">
      <c r="A317" s="55"/>
      <c r="B317" s="18">
        <f>B316+1</f>
        <v>42713</v>
      </c>
      <c r="C317" s="20" t="s">
        <v>16</v>
      </c>
      <c r="D317" s="19" t="s">
        <v>25</v>
      </c>
      <c r="E317" s="91"/>
      <c r="F317" s="84"/>
      <c r="G317" s="79"/>
      <c r="H317" s="80"/>
      <c r="I317" s="79"/>
      <c r="J317" s="80"/>
      <c r="K317" s="79"/>
      <c r="L317" s="80"/>
      <c r="M317" s="79"/>
      <c r="N317" s="80"/>
      <c r="O317" s="83"/>
      <c r="P317" s="84"/>
    </row>
    <row r="318" spans="1:16" ht="12.75" customHeight="1">
      <c r="A318" s="55"/>
      <c r="B318" s="18">
        <f>B317+1</f>
        <v>42714</v>
      </c>
      <c r="C318" s="20" t="s">
        <v>15</v>
      </c>
      <c r="D318" s="16" t="s">
        <v>25</v>
      </c>
      <c r="E318" s="85"/>
      <c r="F318" s="86"/>
      <c r="G318" s="79"/>
      <c r="H318" s="80"/>
      <c r="I318" s="79"/>
      <c r="J318" s="80"/>
      <c r="K318" s="79"/>
      <c r="L318" s="80"/>
      <c r="M318" s="79"/>
      <c r="N318" s="80"/>
      <c r="O318" s="83"/>
      <c r="P318" s="84"/>
    </row>
    <row r="319" spans="1:16" ht="12.75" customHeight="1">
      <c r="A319" s="56">
        <f>A313+1</f>
        <v>50</v>
      </c>
      <c r="B319" s="18">
        <f>B318+2</f>
        <v>42716</v>
      </c>
      <c r="C319" s="17" t="s">
        <v>20</v>
      </c>
      <c r="D319" s="19" t="s">
        <v>14</v>
      </c>
      <c r="E319" s="85"/>
      <c r="F319" s="86"/>
      <c r="G319" s="79"/>
      <c r="H319" s="80"/>
      <c r="I319" s="79"/>
      <c r="J319" s="80"/>
      <c r="K319" s="83"/>
      <c r="L319" s="84"/>
      <c r="M319" s="79"/>
      <c r="N319" s="80"/>
      <c r="O319" s="79"/>
      <c r="P319" s="80"/>
    </row>
    <row r="320" spans="1:16" ht="12.75" customHeight="1">
      <c r="A320" s="56"/>
      <c r="B320" s="18">
        <f>B319+1</f>
        <v>42717</v>
      </c>
      <c r="C320" s="17" t="s">
        <v>19</v>
      </c>
      <c r="D320" s="19" t="s">
        <v>14</v>
      </c>
      <c r="E320" s="85"/>
      <c r="F320" s="86"/>
      <c r="G320" s="79"/>
      <c r="H320" s="80"/>
      <c r="I320" s="79"/>
      <c r="J320" s="80"/>
      <c r="K320" s="83"/>
      <c r="L320" s="84"/>
      <c r="M320" s="81"/>
      <c r="N320" s="82"/>
      <c r="O320" s="79"/>
      <c r="P320" s="80"/>
    </row>
    <row r="321" spans="1:16" ht="12.75" customHeight="1">
      <c r="A321" s="56"/>
      <c r="B321" s="18">
        <f>B320+1</f>
        <v>42718</v>
      </c>
      <c r="C321" s="17" t="s">
        <v>18</v>
      </c>
      <c r="D321" s="19" t="s">
        <v>14</v>
      </c>
      <c r="E321" s="85"/>
      <c r="F321" s="86"/>
      <c r="G321" s="79"/>
      <c r="H321" s="80"/>
      <c r="I321" s="79"/>
      <c r="J321" s="80"/>
      <c r="K321" s="83"/>
      <c r="L321" s="84"/>
      <c r="M321" s="81"/>
      <c r="N321" s="82"/>
      <c r="O321" s="79"/>
      <c r="P321" s="80"/>
    </row>
    <row r="322" spans="1:16" ht="12.75" customHeight="1">
      <c r="A322" s="56"/>
      <c r="B322" s="18">
        <f>B321+1</f>
        <v>42719</v>
      </c>
      <c r="C322" s="17" t="s">
        <v>17</v>
      </c>
      <c r="D322" s="19" t="s">
        <v>14</v>
      </c>
      <c r="E322" s="85"/>
      <c r="F322" s="86"/>
      <c r="G322" s="79"/>
      <c r="H322" s="80"/>
      <c r="I322" s="79"/>
      <c r="J322" s="80"/>
      <c r="K322" s="83"/>
      <c r="L322" s="84"/>
      <c r="M322" s="81"/>
      <c r="N322" s="82"/>
      <c r="O322" s="79"/>
      <c r="P322" s="80"/>
    </row>
    <row r="323" spans="1:16" ht="12.75" customHeight="1">
      <c r="A323" s="56"/>
      <c r="B323" s="18">
        <f>B322+1</f>
        <v>42720</v>
      </c>
      <c r="C323" s="17" t="s">
        <v>16</v>
      </c>
      <c r="D323" s="19" t="s">
        <v>14</v>
      </c>
      <c r="E323" s="85"/>
      <c r="F323" s="86"/>
      <c r="G323" s="79"/>
      <c r="H323" s="80"/>
      <c r="I323" s="79"/>
      <c r="J323" s="80"/>
      <c r="K323" s="83"/>
      <c r="L323" s="84"/>
      <c r="M323" s="81"/>
      <c r="N323" s="82"/>
      <c r="O323" s="79"/>
      <c r="P323" s="80"/>
    </row>
    <row r="324" spans="1:16" ht="12.75" customHeight="1">
      <c r="A324" s="56"/>
      <c r="B324" s="18">
        <f>B323+1</f>
        <v>42721</v>
      </c>
      <c r="C324" s="17" t="s">
        <v>15</v>
      </c>
      <c r="D324" s="16" t="s">
        <v>14</v>
      </c>
      <c r="E324" s="85"/>
      <c r="F324" s="86"/>
      <c r="G324" s="79"/>
      <c r="H324" s="80"/>
      <c r="I324" s="79"/>
      <c r="J324" s="80"/>
      <c r="K324" s="79"/>
      <c r="L324" s="80"/>
      <c r="M324" s="81"/>
      <c r="N324" s="82"/>
      <c r="O324" s="83"/>
      <c r="P324" s="84"/>
    </row>
    <row r="325" spans="1:16" ht="12.75" customHeight="1">
      <c r="A325" s="55">
        <f>A319+1</f>
        <v>51</v>
      </c>
      <c r="B325" s="18">
        <f>B324+2</f>
        <v>42723</v>
      </c>
      <c r="C325" s="20" t="s">
        <v>20</v>
      </c>
      <c r="D325" s="19" t="s">
        <v>7</v>
      </c>
      <c r="E325" s="85"/>
      <c r="F325" s="86"/>
      <c r="G325" s="79"/>
      <c r="H325" s="80"/>
      <c r="I325" s="79"/>
      <c r="J325" s="80"/>
      <c r="K325" s="79"/>
      <c r="L325" s="80"/>
      <c r="M325" s="79"/>
      <c r="N325" s="80"/>
      <c r="O325" s="83"/>
      <c r="P325" s="84"/>
    </row>
    <row r="326" spans="1:16" ht="12.75" customHeight="1">
      <c r="A326" s="55"/>
      <c r="B326" s="18">
        <f>B325+1</f>
        <v>42724</v>
      </c>
      <c r="C326" s="20" t="s">
        <v>19</v>
      </c>
      <c r="D326" s="19" t="s">
        <v>7</v>
      </c>
      <c r="E326" s="85"/>
      <c r="F326" s="86"/>
      <c r="G326" s="79"/>
      <c r="H326" s="80"/>
      <c r="I326" s="79"/>
      <c r="J326" s="80"/>
      <c r="K326" s="79"/>
      <c r="L326" s="80"/>
      <c r="M326" s="79"/>
      <c r="N326" s="80"/>
      <c r="O326" s="83"/>
      <c r="P326" s="84"/>
    </row>
    <row r="327" spans="1:16" ht="12.75" customHeight="1">
      <c r="A327" s="55"/>
      <c r="B327" s="18">
        <f>B326+1</f>
        <v>42725</v>
      </c>
      <c r="C327" s="20" t="s">
        <v>18</v>
      </c>
      <c r="D327" s="19" t="s">
        <v>7</v>
      </c>
      <c r="E327" s="85"/>
      <c r="F327" s="86"/>
      <c r="G327" s="79"/>
      <c r="H327" s="80"/>
      <c r="I327" s="79"/>
      <c r="J327" s="80"/>
      <c r="K327" s="79"/>
      <c r="L327" s="80"/>
      <c r="M327" s="79"/>
      <c r="N327" s="80"/>
      <c r="O327" s="83"/>
      <c r="P327" s="84"/>
    </row>
    <row r="328" spans="1:16" ht="12.75" customHeight="1">
      <c r="A328" s="55"/>
      <c r="B328" s="18">
        <f>B327+1</f>
        <v>42726</v>
      </c>
      <c r="C328" s="20" t="s">
        <v>17</v>
      </c>
      <c r="D328" s="19" t="s">
        <v>7</v>
      </c>
      <c r="E328" s="85"/>
      <c r="F328" s="86"/>
      <c r="G328" s="79"/>
      <c r="H328" s="80"/>
      <c r="I328" s="79"/>
      <c r="J328" s="80"/>
      <c r="K328" s="79"/>
      <c r="L328" s="80"/>
      <c r="M328" s="79"/>
      <c r="N328" s="80"/>
      <c r="O328" s="83"/>
      <c r="P328" s="84"/>
    </row>
    <row r="329" spans="1:16" ht="12.75" customHeight="1">
      <c r="A329" s="55"/>
      <c r="B329" s="18">
        <f>B328+1</f>
        <v>42727</v>
      </c>
      <c r="C329" s="20" t="s">
        <v>16</v>
      </c>
      <c r="D329" s="19" t="s">
        <v>7</v>
      </c>
      <c r="E329" s="85"/>
      <c r="F329" s="86"/>
      <c r="G329" s="79"/>
      <c r="H329" s="80"/>
      <c r="I329" s="79"/>
      <c r="J329" s="80"/>
      <c r="K329" s="79"/>
      <c r="L329" s="80"/>
      <c r="M329" s="79"/>
      <c r="N329" s="80"/>
      <c r="O329" s="83"/>
      <c r="P329" s="84"/>
    </row>
    <row r="330" spans="1:16" ht="12.75" customHeight="1">
      <c r="A330" s="55"/>
      <c r="B330" s="18">
        <f>B329+1</f>
        <v>42728</v>
      </c>
      <c r="C330" s="20" t="s">
        <v>15</v>
      </c>
      <c r="D330" s="16" t="s">
        <v>7</v>
      </c>
      <c r="E330" s="85"/>
      <c r="F330" s="86"/>
      <c r="G330" s="79"/>
      <c r="H330" s="80"/>
      <c r="I330" s="79"/>
      <c r="J330" s="80"/>
      <c r="K330" s="79"/>
      <c r="L330" s="80"/>
      <c r="M330" s="81"/>
      <c r="N330" s="82"/>
      <c r="O330" s="83"/>
      <c r="P330" s="84"/>
    </row>
    <row r="331" spans="1:16" ht="12.75" customHeight="1">
      <c r="A331" s="56">
        <f>A325+1</f>
        <v>52</v>
      </c>
      <c r="B331" s="18">
        <f>B330+2</f>
        <v>42730</v>
      </c>
      <c r="C331" s="17" t="s">
        <v>20</v>
      </c>
      <c r="D331" s="19" t="s">
        <v>25</v>
      </c>
      <c r="E331" s="85"/>
      <c r="F331" s="86"/>
      <c r="G331" s="83"/>
      <c r="H331" s="84"/>
      <c r="I331" s="79"/>
      <c r="J331" s="80"/>
      <c r="K331" s="83"/>
      <c r="L331" s="84"/>
      <c r="M331" s="79"/>
      <c r="N331" s="80"/>
      <c r="O331" s="83"/>
      <c r="P331" s="84"/>
    </row>
    <row r="332" spans="1:16" ht="12.75" customHeight="1">
      <c r="A332" s="56"/>
      <c r="B332" s="18">
        <f>B331+1</f>
        <v>42731</v>
      </c>
      <c r="C332" s="17" t="s">
        <v>19</v>
      </c>
      <c r="D332" s="19" t="s">
        <v>25</v>
      </c>
      <c r="E332" s="85"/>
      <c r="F332" s="86"/>
      <c r="G332" s="83"/>
      <c r="H332" s="84"/>
      <c r="I332" s="79"/>
      <c r="J332" s="80"/>
      <c r="K332" s="83"/>
      <c r="L332" s="84"/>
      <c r="M332" s="79"/>
      <c r="N332" s="80"/>
      <c r="O332" s="83"/>
      <c r="P332" s="84"/>
    </row>
    <row r="333" spans="1:16" ht="12.75" customHeight="1">
      <c r="A333" s="56"/>
      <c r="B333" s="18">
        <f>B332+1</f>
        <v>42732</v>
      </c>
      <c r="C333" s="17" t="s">
        <v>18</v>
      </c>
      <c r="D333" s="19" t="s">
        <v>25</v>
      </c>
      <c r="E333" s="85"/>
      <c r="F333" s="86"/>
      <c r="G333" s="83"/>
      <c r="H333" s="84"/>
      <c r="I333" s="79"/>
      <c r="J333" s="80"/>
      <c r="K333" s="83"/>
      <c r="L333" s="84"/>
      <c r="M333" s="79"/>
      <c r="N333" s="80"/>
      <c r="O333" s="83"/>
      <c r="P333" s="84"/>
    </row>
    <row r="334" spans="1:16" ht="12.75" customHeight="1">
      <c r="A334" s="56"/>
      <c r="B334" s="18">
        <f>B333+1</f>
        <v>42733</v>
      </c>
      <c r="C334" s="17" t="s">
        <v>17</v>
      </c>
      <c r="D334" s="19" t="s">
        <v>25</v>
      </c>
      <c r="E334" s="85"/>
      <c r="F334" s="86"/>
      <c r="G334" s="79"/>
      <c r="H334" s="80"/>
      <c r="I334" s="79"/>
      <c r="J334" s="80"/>
      <c r="K334" s="79"/>
      <c r="L334" s="80"/>
      <c r="M334" s="81"/>
      <c r="N334" s="82"/>
      <c r="O334" s="83"/>
      <c r="P334" s="84"/>
    </row>
    <row r="335" spans="1:16" ht="12.75" customHeight="1">
      <c r="A335" s="56"/>
      <c r="B335" s="18">
        <f>B334+1</f>
        <v>42734</v>
      </c>
      <c r="C335" s="17" t="s">
        <v>16</v>
      </c>
      <c r="D335" s="19" t="s">
        <v>25</v>
      </c>
      <c r="E335" s="85"/>
      <c r="F335" s="86"/>
      <c r="G335" s="79"/>
      <c r="H335" s="80"/>
      <c r="I335" s="79"/>
      <c r="J335" s="80"/>
      <c r="K335" s="79"/>
      <c r="L335" s="80"/>
      <c r="M335" s="81"/>
      <c r="N335" s="82"/>
      <c r="O335" s="83"/>
      <c r="P335" s="84"/>
    </row>
    <row r="336" spans="1:16" ht="12.75" customHeight="1">
      <c r="A336" s="56"/>
      <c r="B336" s="18">
        <f>B335+1</f>
        <v>42735</v>
      </c>
      <c r="C336" s="17" t="s">
        <v>15</v>
      </c>
      <c r="D336" s="16" t="s">
        <v>25</v>
      </c>
      <c r="E336" s="85"/>
      <c r="F336" s="86"/>
      <c r="G336" s="79"/>
      <c r="H336" s="80"/>
      <c r="I336" s="79"/>
      <c r="J336" s="80"/>
      <c r="K336" s="79"/>
      <c r="L336" s="80"/>
      <c r="M336" s="81"/>
      <c r="N336" s="82"/>
      <c r="O336" s="83"/>
      <c r="P336" s="84"/>
    </row>
    <row r="337" spans="1:4">
      <c r="B337" s="13" t="s">
        <v>13</v>
      </c>
      <c r="D337" s="14"/>
    </row>
    <row r="338" spans="1:4">
      <c r="A338" t="s">
        <v>12</v>
      </c>
      <c r="B338" s="13"/>
      <c r="D338" s="15" t="s">
        <v>11</v>
      </c>
    </row>
    <row r="339" spans="1:4">
      <c r="B339" s="13"/>
      <c r="D339" s="14"/>
    </row>
    <row r="340" spans="1:4">
      <c r="B340" s="13"/>
      <c r="D340" s="14"/>
    </row>
    <row r="341" spans="1:4">
      <c r="B341" s="13"/>
      <c r="D341" s="14"/>
    </row>
    <row r="342" spans="1:4">
      <c r="B342" s="13"/>
      <c r="D342" s="14"/>
    </row>
    <row r="343" spans="1:4">
      <c r="B343" s="13"/>
      <c r="D343" s="14"/>
    </row>
    <row r="344" spans="1:4">
      <c r="B344" s="13"/>
    </row>
    <row r="345" spans="1:4">
      <c r="B345" s="13"/>
    </row>
    <row r="346" spans="1:4">
      <c r="B346" s="13"/>
    </row>
    <row r="347" spans="1:4">
      <c r="B347" s="13"/>
    </row>
    <row r="348" spans="1:4">
      <c r="B348" s="13"/>
    </row>
    <row r="349" spans="1:4">
      <c r="B349" s="13"/>
    </row>
    <row r="350" spans="1:4">
      <c r="B350" s="13"/>
    </row>
  </sheetData>
  <mergeCells count="1967">
    <mergeCell ref="I335:J335"/>
    <mergeCell ref="I336:J336"/>
    <mergeCell ref="I330:J330"/>
    <mergeCell ref="I331:J331"/>
    <mergeCell ref="I332:J332"/>
    <mergeCell ref="I333:J333"/>
    <mergeCell ref="I334:J334"/>
    <mergeCell ref="I325:J325"/>
    <mergeCell ref="I326:J326"/>
    <mergeCell ref="I327:J327"/>
    <mergeCell ref="I328:J328"/>
    <mergeCell ref="I329:J329"/>
    <mergeCell ref="I320:J320"/>
    <mergeCell ref="I321:J321"/>
    <mergeCell ref="I322:J322"/>
    <mergeCell ref="I323:J323"/>
    <mergeCell ref="I324:J324"/>
    <mergeCell ref="I315:J315"/>
    <mergeCell ref="I316:J316"/>
    <mergeCell ref="I317:J317"/>
    <mergeCell ref="I318:J318"/>
    <mergeCell ref="I319:J319"/>
    <mergeCell ref="I310:J310"/>
    <mergeCell ref="I311:J311"/>
    <mergeCell ref="I312:J312"/>
    <mergeCell ref="I313:J313"/>
    <mergeCell ref="I314:J314"/>
    <mergeCell ref="I305:J305"/>
    <mergeCell ref="I306:J306"/>
    <mergeCell ref="I307:J307"/>
    <mergeCell ref="I308:J308"/>
    <mergeCell ref="I309:J309"/>
    <mergeCell ref="I300:J300"/>
    <mergeCell ref="I301:J301"/>
    <mergeCell ref="I302:J302"/>
    <mergeCell ref="I303:J303"/>
    <mergeCell ref="I304:J304"/>
    <mergeCell ref="I295:J295"/>
    <mergeCell ref="I296:J296"/>
    <mergeCell ref="I297:J297"/>
    <mergeCell ref="I298:J298"/>
    <mergeCell ref="I299:J299"/>
    <mergeCell ref="I290:J290"/>
    <mergeCell ref="I291:J291"/>
    <mergeCell ref="I292:J292"/>
    <mergeCell ref="I293:J293"/>
    <mergeCell ref="I294:J294"/>
    <mergeCell ref="I285:J285"/>
    <mergeCell ref="I286:J286"/>
    <mergeCell ref="I287:J287"/>
    <mergeCell ref="I288:J288"/>
    <mergeCell ref="I289:J289"/>
    <mergeCell ref="I280:J280"/>
    <mergeCell ref="I281:J281"/>
    <mergeCell ref="I282:J282"/>
    <mergeCell ref="I283:J283"/>
    <mergeCell ref="I284:J284"/>
    <mergeCell ref="I275:J275"/>
    <mergeCell ref="I276:J276"/>
    <mergeCell ref="I277:J277"/>
    <mergeCell ref="I278:J278"/>
    <mergeCell ref="I279:J279"/>
    <mergeCell ref="I270:J270"/>
    <mergeCell ref="I271:J271"/>
    <mergeCell ref="I272:J272"/>
    <mergeCell ref="I273:J273"/>
    <mergeCell ref="I274:J274"/>
    <mergeCell ref="I265:J265"/>
    <mergeCell ref="I266:J266"/>
    <mergeCell ref="I267:J267"/>
    <mergeCell ref="I268:J268"/>
    <mergeCell ref="I269:J269"/>
    <mergeCell ref="I260:J260"/>
    <mergeCell ref="I261:J261"/>
    <mergeCell ref="I262:J262"/>
    <mergeCell ref="I263:J263"/>
    <mergeCell ref="I264:J264"/>
    <mergeCell ref="I255:J255"/>
    <mergeCell ref="I256:J256"/>
    <mergeCell ref="I257:J257"/>
    <mergeCell ref="I258:J258"/>
    <mergeCell ref="I259:J259"/>
    <mergeCell ref="I250:J250"/>
    <mergeCell ref="I251:J251"/>
    <mergeCell ref="I252:J252"/>
    <mergeCell ref="I253:J253"/>
    <mergeCell ref="I254:J254"/>
    <mergeCell ref="I245:J245"/>
    <mergeCell ref="I246:J246"/>
    <mergeCell ref="I247:J247"/>
    <mergeCell ref="I248:J248"/>
    <mergeCell ref="I249:J249"/>
    <mergeCell ref="I240:J240"/>
    <mergeCell ref="I241:J241"/>
    <mergeCell ref="I242:J242"/>
    <mergeCell ref="I243:J243"/>
    <mergeCell ref="I244:J244"/>
    <mergeCell ref="I235:J235"/>
    <mergeCell ref="I236:J236"/>
    <mergeCell ref="I237:J237"/>
    <mergeCell ref="I238:J238"/>
    <mergeCell ref="I239:J239"/>
    <mergeCell ref="I230:J230"/>
    <mergeCell ref="I231:J231"/>
    <mergeCell ref="I232:J232"/>
    <mergeCell ref="I233:J233"/>
    <mergeCell ref="I234:J234"/>
    <mergeCell ref="I225:J225"/>
    <mergeCell ref="I226:J226"/>
    <mergeCell ref="I227:J227"/>
    <mergeCell ref="I228:J228"/>
    <mergeCell ref="I229:J229"/>
    <mergeCell ref="I220:J220"/>
    <mergeCell ref="I221:J221"/>
    <mergeCell ref="I222:J222"/>
    <mergeCell ref="I223:J223"/>
    <mergeCell ref="I224:J224"/>
    <mergeCell ref="I215:J215"/>
    <mergeCell ref="I216:J216"/>
    <mergeCell ref="I217:J217"/>
    <mergeCell ref="I218:J218"/>
    <mergeCell ref="I219:J219"/>
    <mergeCell ref="I210:J210"/>
    <mergeCell ref="I211:J211"/>
    <mergeCell ref="I212:J212"/>
    <mergeCell ref="I213:J213"/>
    <mergeCell ref="I214:J214"/>
    <mergeCell ref="I205:J205"/>
    <mergeCell ref="I206:J206"/>
    <mergeCell ref="I207:J207"/>
    <mergeCell ref="I208:J208"/>
    <mergeCell ref="I209:J209"/>
    <mergeCell ref="I200:J200"/>
    <mergeCell ref="I201:J201"/>
    <mergeCell ref="I202:J202"/>
    <mergeCell ref="I203:J203"/>
    <mergeCell ref="I204:J204"/>
    <mergeCell ref="I195:J195"/>
    <mergeCell ref="I196:J196"/>
    <mergeCell ref="I197:J197"/>
    <mergeCell ref="I198:J198"/>
    <mergeCell ref="I199:J199"/>
    <mergeCell ref="I190:J190"/>
    <mergeCell ref="I191:J191"/>
    <mergeCell ref="I192:J192"/>
    <mergeCell ref="I193:J193"/>
    <mergeCell ref="I194:J194"/>
    <mergeCell ref="I185:J185"/>
    <mergeCell ref="I186:J186"/>
    <mergeCell ref="I187:J187"/>
    <mergeCell ref="I188:J188"/>
    <mergeCell ref="I189:J189"/>
    <mergeCell ref="I180:J180"/>
    <mergeCell ref="I181:J181"/>
    <mergeCell ref="I182:J182"/>
    <mergeCell ref="I183:J183"/>
    <mergeCell ref="I184:J184"/>
    <mergeCell ref="I175:J175"/>
    <mergeCell ref="I176:J176"/>
    <mergeCell ref="I177:J177"/>
    <mergeCell ref="I178:J178"/>
    <mergeCell ref="I179:J179"/>
    <mergeCell ref="I170:J170"/>
    <mergeCell ref="I171:J171"/>
    <mergeCell ref="I172:J172"/>
    <mergeCell ref="I173:J173"/>
    <mergeCell ref="I174:J174"/>
    <mergeCell ref="I165:J165"/>
    <mergeCell ref="I166:J166"/>
    <mergeCell ref="I167:J167"/>
    <mergeCell ref="I168:J168"/>
    <mergeCell ref="I169:J169"/>
    <mergeCell ref="I160:J160"/>
    <mergeCell ref="I161:J161"/>
    <mergeCell ref="I162:J162"/>
    <mergeCell ref="I163:J163"/>
    <mergeCell ref="I164:J164"/>
    <mergeCell ref="I155:J155"/>
    <mergeCell ref="I156:J156"/>
    <mergeCell ref="I157:J157"/>
    <mergeCell ref="I158:J158"/>
    <mergeCell ref="I159:J159"/>
    <mergeCell ref="I150:J150"/>
    <mergeCell ref="I151:J151"/>
    <mergeCell ref="I152:J152"/>
    <mergeCell ref="I153:J153"/>
    <mergeCell ref="I154:J154"/>
    <mergeCell ref="I145:J145"/>
    <mergeCell ref="I146:J146"/>
    <mergeCell ref="I147:J147"/>
    <mergeCell ref="I148:J148"/>
    <mergeCell ref="I149:J149"/>
    <mergeCell ref="I140:J140"/>
    <mergeCell ref="I141:J141"/>
    <mergeCell ref="I142:J142"/>
    <mergeCell ref="I143:J143"/>
    <mergeCell ref="I144:J144"/>
    <mergeCell ref="I135:J135"/>
    <mergeCell ref="I136:J136"/>
    <mergeCell ref="I137:J137"/>
    <mergeCell ref="I138:J138"/>
    <mergeCell ref="I139:J139"/>
    <mergeCell ref="I130:J130"/>
    <mergeCell ref="I131:J131"/>
    <mergeCell ref="I132:J132"/>
    <mergeCell ref="I133:J133"/>
    <mergeCell ref="I134:J134"/>
    <mergeCell ref="I125:J125"/>
    <mergeCell ref="I126:J126"/>
    <mergeCell ref="I127:J127"/>
    <mergeCell ref="I128:J128"/>
    <mergeCell ref="I129:J129"/>
    <mergeCell ref="I120:J120"/>
    <mergeCell ref="I121:J121"/>
    <mergeCell ref="I122:J122"/>
    <mergeCell ref="I123:J123"/>
    <mergeCell ref="I124:J124"/>
    <mergeCell ref="I115:J115"/>
    <mergeCell ref="I116:J116"/>
    <mergeCell ref="I117:J117"/>
    <mergeCell ref="I118:J118"/>
    <mergeCell ref="I119:J119"/>
    <mergeCell ref="I110:J110"/>
    <mergeCell ref="I111:J111"/>
    <mergeCell ref="I112:J112"/>
    <mergeCell ref="I113:J113"/>
    <mergeCell ref="I114:J114"/>
    <mergeCell ref="I105:J105"/>
    <mergeCell ref="I106:J106"/>
    <mergeCell ref="I107:J107"/>
    <mergeCell ref="I108:J108"/>
    <mergeCell ref="I109:J109"/>
    <mergeCell ref="I100:J100"/>
    <mergeCell ref="I101:J101"/>
    <mergeCell ref="I102:J102"/>
    <mergeCell ref="I103:J103"/>
    <mergeCell ref="I104:J104"/>
    <mergeCell ref="I95:J95"/>
    <mergeCell ref="I96:J96"/>
    <mergeCell ref="I97:J97"/>
    <mergeCell ref="I98:J98"/>
    <mergeCell ref="I99:J99"/>
    <mergeCell ref="I90:J90"/>
    <mergeCell ref="I91:J91"/>
    <mergeCell ref="I92:J92"/>
    <mergeCell ref="I93:J93"/>
    <mergeCell ref="I94:J94"/>
    <mergeCell ref="I85:J85"/>
    <mergeCell ref="I86:J86"/>
    <mergeCell ref="I87:J87"/>
    <mergeCell ref="I88:J88"/>
    <mergeCell ref="I89:J89"/>
    <mergeCell ref="I80:J80"/>
    <mergeCell ref="I81:J81"/>
    <mergeCell ref="I82:J82"/>
    <mergeCell ref="I83:J83"/>
    <mergeCell ref="I84:J84"/>
    <mergeCell ref="I75:J75"/>
    <mergeCell ref="I76:J76"/>
    <mergeCell ref="I77:J77"/>
    <mergeCell ref="I78:J78"/>
    <mergeCell ref="I79:J79"/>
    <mergeCell ref="I70:J70"/>
    <mergeCell ref="I71:J71"/>
    <mergeCell ref="I72:J72"/>
    <mergeCell ref="I73:J73"/>
    <mergeCell ref="I74:J74"/>
    <mergeCell ref="I65:J65"/>
    <mergeCell ref="I66:J66"/>
    <mergeCell ref="I67:J67"/>
    <mergeCell ref="I68:J68"/>
    <mergeCell ref="I69:J69"/>
    <mergeCell ref="I60:J60"/>
    <mergeCell ref="I61:J61"/>
    <mergeCell ref="I62:J62"/>
    <mergeCell ref="I63:J63"/>
    <mergeCell ref="I64:J64"/>
    <mergeCell ref="I55:J55"/>
    <mergeCell ref="I56:J56"/>
    <mergeCell ref="I57:J57"/>
    <mergeCell ref="I58:J58"/>
    <mergeCell ref="I59:J59"/>
    <mergeCell ref="I50:J50"/>
    <mergeCell ref="I51:J51"/>
    <mergeCell ref="I52:J52"/>
    <mergeCell ref="I53:J53"/>
    <mergeCell ref="I54:J54"/>
    <mergeCell ref="I45:J45"/>
    <mergeCell ref="I46:J46"/>
    <mergeCell ref="I47:J47"/>
    <mergeCell ref="I48:J48"/>
    <mergeCell ref="I49:J49"/>
    <mergeCell ref="I40:J40"/>
    <mergeCell ref="I41:J41"/>
    <mergeCell ref="I42:J42"/>
    <mergeCell ref="I43:J43"/>
    <mergeCell ref="I44:J44"/>
    <mergeCell ref="I35:J35"/>
    <mergeCell ref="I36:J36"/>
    <mergeCell ref="I37:J37"/>
    <mergeCell ref="I38:J38"/>
    <mergeCell ref="I39:J39"/>
    <mergeCell ref="I30:J30"/>
    <mergeCell ref="I31:J31"/>
    <mergeCell ref="I32:J32"/>
    <mergeCell ref="I33:J33"/>
    <mergeCell ref="I34:J34"/>
    <mergeCell ref="I25:J25"/>
    <mergeCell ref="I26:J26"/>
    <mergeCell ref="I27:J27"/>
    <mergeCell ref="I28:J28"/>
    <mergeCell ref="I29:J29"/>
    <mergeCell ref="G332:H332"/>
    <mergeCell ref="G333:H333"/>
    <mergeCell ref="G312:H312"/>
    <mergeCell ref="G313:H313"/>
    <mergeCell ref="G314:H314"/>
    <mergeCell ref="G315:H315"/>
    <mergeCell ref="G316:H316"/>
    <mergeCell ref="G307:H307"/>
    <mergeCell ref="G308:H308"/>
    <mergeCell ref="G309:H309"/>
    <mergeCell ref="G310:H310"/>
    <mergeCell ref="G311:H311"/>
    <mergeCell ref="G302:H302"/>
    <mergeCell ref="G303:H303"/>
    <mergeCell ref="G304:H304"/>
    <mergeCell ref="G305:H305"/>
    <mergeCell ref="G306:H306"/>
    <mergeCell ref="G334:H334"/>
    <mergeCell ref="G335:H335"/>
    <mergeCell ref="G336:H336"/>
    <mergeCell ref="G327:H327"/>
    <mergeCell ref="G328:H328"/>
    <mergeCell ref="G329:H329"/>
    <mergeCell ref="G330:H330"/>
    <mergeCell ref="G331:H331"/>
    <mergeCell ref="G322:H322"/>
    <mergeCell ref="G323:H323"/>
    <mergeCell ref="G324:H324"/>
    <mergeCell ref="G325:H325"/>
    <mergeCell ref="G326:H326"/>
    <mergeCell ref="G317:H317"/>
    <mergeCell ref="G318:H318"/>
    <mergeCell ref="G319:H319"/>
    <mergeCell ref="G320:H320"/>
    <mergeCell ref="G321:H321"/>
    <mergeCell ref="G297:H297"/>
    <mergeCell ref="G298:H298"/>
    <mergeCell ref="G299:H299"/>
    <mergeCell ref="G300:H300"/>
    <mergeCell ref="G301:H301"/>
    <mergeCell ref="G292:H292"/>
    <mergeCell ref="G293:H293"/>
    <mergeCell ref="G294:H294"/>
    <mergeCell ref="G295:H295"/>
    <mergeCell ref="G296:H296"/>
    <mergeCell ref="G287:H287"/>
    <mergeCell ref="G288:H288"/>
    <mergeCell ref="G289:H289"/>
    <mergeCell ref="G290:H290"/>
    <mergeCell ref="G291:H291"/>
    <mergeCell ref="G282:H282"/>
    <mergeCell ref="G283:H283"/>
    <mergeCell ref="G284:H284"/>
    <mergeCell ref="G285:H285"/>
    <mergeCell ref="G286:H286"/>
    <mergeCell ref="G277:H277"/>
    <mergeCell ref="G278:H278"/>
    <mergeCell ref="G279:H279"/>
    <mergeCell ref="G280:H280"/>
    <mergeCell ref="G281:H281"/>
    <mergeCell ref="G272:H272"/>
    <mergeCell ref="G273:H273"/>
    <mergeCell ref="G274:H274"/>
    <mergeCell ref="G275:H275"/>
    <mergeCell ref="G276:H276"/>
    <mergeCell ref="G267:H267"/>
    <mergeCell ref="G268:H268"/>
    <mergeCell ref="G269:H269"/>
    <mergeCell ref="G270:H270"/>
    <mergeCell ref="G271:H271"/>
    <mergeCell ref="G262:H262"/>
    <mergeCell ref="G263:H263"/>
    <mergeCell ref="G264:H264"/>
    <mergeCell ref="G265:H265"/>
    <mergeCell ref="G266:H266"/>
    <mergeCell ref="G257:H257"/>
    <mergeCell ref="G258:H258"/>
    <mergeCell ref="G259:H259"/>
    <mergeCell ref="G260:H260"/>
    <mergeCell ref="G261:H261"/>
    <mergeCell ref="G252:H252"/>
    <mergeCell ref="G253:H253"/>
    <mergeCell ref="G254:H254"/>
    <mergeCell ref="G255:H255"/>
    <mergeCell ref="G256:H256"/>
    <mergeCell ref="G247:H247"/>
    <mergeCell ref="G248:H248"/>
    <mergeCell ref="G249:H249"/>
    <mergeCell ref="G250:H250"/>
    <mergeCell ref="G251:H251"/>
    <mergeCell ref="G242:H242"/>
    <mergeCell ref="G243:H243"/>
    <mergeCell ref="G244:H244"/>
    <mergeCell ref="G245:H245"/>
    <mergeCell ref="G246:H246"/>
    <mergeCell ref="G237:H237"/>
    <mergeCell ref="G238:H238"/>
    <mergeCell ref="G239:H239"/>
    <mergeCell ref="G240:H240"/>
    <mergeCell ref="G241:H241"/>
    <mergeCell ref="G232:H232"/>
    <mergeCell ref="G233:H233"/>
    <mergeCell ref="G234:H234"/>
    <mergeCell ref="G235:H235"/>
    <mergeCell ref="G236:H236"/>
    <mergeCell ref="G227:H227"/>
    <mergeCell ref="G228:H228"/>
    <mergeCell ref="G229:H229"/>
    <mergeCell ref="G230:H230"/>
    <mergeCell ref="G231:H231"/>
    <mergeCell ref="G222:H222"/>
    <mergeCell ref="G223:H223"/>
    <mergeCell ref="G224:H224"/>
    <mergeCell ref="G225:H225"/>
    <mergeCell ref="G226:H226"/>
    <mergeCell ref="G217:H217"/>
    <mergeCell ref="G218:H218"/>
    <mergeCell ref="G219:H219"/>
    <mergeCell ref="G220:H220"/>
    <mergeCell ref="G221:H221"/>
    <mergeCell ref="G212:H212"/>
    <mergeCell ref="G213:H213"/>
    <mergeCell ref="G214:H214"/>
    <mergeCell ref="G215:H215"/>
    <mergeCell ref="G216:H216"/>
    <mergeCell ref="G207:H207"/>
    <mergeCell ref="G208:H208"/>
    <mergeCell ref="G209:H209"/>
    <mergeCell ref="G210:H210"/>
    <mergeCell ref="G211:H211"/>
    <mergeCell ref="G202:H202"/>
    <mergeCell ref="G203:H203"/>
    <mergeCell ref="G204:H204"/>
    <mergeCell ref="G205:H205"/>
    <mergeCell ref="G206:H206"/>
    <mergeCell ref="G197:H197"/>
    <mergeCell ref="G198:H198"/>
    <mergeCell ref="G199:H199"/>
    <mergeCell ref="G200:H200"/>
    <mergeCell ref="G201:H201"/>
    <mergeCell ref="G192:H192"/>
    <mergeCell ref="G193:H193"/>
    <mergeCell ref="G194:H194"/>
    <mergeCell ref="G195:H195"/>
    <mergeCell ref="G196:H196"/>
    <mergeCell ref="G187:H187"/>
    <mergeCell ref="G188:H188"/>
    <mergeCell ref="G189:H189"/>
    <mergeCell ref="G190:H190"/>
    <mergeCell ref="G191:H191"/>
    <mergeCell ref="G182:H182"/>
    <mergeCell ref="G183:H183"/>
    <mergeCell ref="G184:H184"/>
    <mergeCell ref="G185:H185"/>
    <mergeCell ref="G186:H186"/>
    <mergeCell ref="G177:H177"/>
    <mergeCell ref="G178:H178"/>
    <mergeCell ref="G179:H179"/>
    <mergeCell ref="G180:H180"/>
    <mergeCell ref="G181:H181"/>
    <mergeCell ref="G172:H172"/>
    <mergeCell ref="G173:H173"/>
    <mergeCell ref="G174:H174"/>
    <mergeCell ref="G175:H175"/>
    <mergeCell ref="G176:H176"/>
    <mergeCell ref="G167:H167"/>
    <mergeCell ref="G168:H168"/>
    <mergeCell ref="G169:H169"/>
    <mergeCell ref="G170:H170"/>
    <mergeCell ref="G171:H171"/>
    <mergeCell ref="G162:H162"/>
    <mergeCell ref="G163:H163"/>
    <mergeCell ref="G164:H164"/>
    <mergeCell ref="G165:H165"/>
    <mergeCell ref="G166:H166"/>
    <mergeCell ref="G157:H157"/>
    <mergeCell ref="G158:H158"/>
    <mergeCell ref="G159:H159"/>
    <mergeCell ref="G160:H160"/>
    <mergeCell ref="G161:H161"/>
    <mergeCell ref="G152:H152"/>
    <mergeCell ref="G153:H153"/>
    <mergeCell ref="G154:H154"/>
    <mergeCell ref="G155:H155"/>
    <mergeCell ref="G156:H156"/>
    <mergeCell ref="G147:H147"/>
    <mergeCell ref="G148:H148"/>
    <mergeCell ref="G149:H149"/>
    <mergeCell ref="G150:H150"/>
    <mergeCell ref="G151:H151"/>
    <mergeCell ref="G142:H142"/>
    <mergeCell ref="G143:H143"/>
    <mergeCell ref="G144:H144"/>
    <mergeCell ref="G145:H145"/>
    <mergeCell ref="G146:H146"/>
    <mergeCell ref="G137:H137"/>
    <mergeCell ref="G138:H138"/>
    <mergeCell ref="G139:H139"/>
    <mergeCell ref="G140:H140"/>
    <mergeCell ref="G141:H141"/>
    <mergeCell ref="G132:H132"/>
    <mergeCell ref="G133:H133"/>
    <mergeCell ref="G134:H134"/>
    <mergeCell ref="G135:H135"/>
    <mergeCell ref="G136:H136"/>
    <mergeCell ref="G127:H127"/>
    <mergeCell ref="G128:H128"/>
    <mergeCell ref="G129:H129"/>
    <mergeCell ref="G130:H130"/>
    <mergeCell ref="G131:H131"/>
    <mergeCell ref="G122:H122"/>
    <mergeCell ref="G123:H123"/>
    <mergeCell ref="G124:H124"/>
    <mergeCell ref="G125:H125"/>
    <mergeCell ref="G126:H126"/>
    <mergeCell ref="G117:H117"/>
    <mergeCell ref="G118:H118"/>
    <mergeCell ref="G119:H119"/>
    <mergeCell ref="G120:H120"/>
    <mergeCell ref="G121:H121"/>
    <mergeCell ref="G112:H112"/>
    <mergeCell ref="G113:H113"/>
    <mergeCell ref="G114:H114"/>
    <mergeCell ref="G115:H115"/>
    <mergeCell ref="G116:H116"/>
    <mergeCell ref="G107:H107"/>
    <mergeCell ref="G108:H108"/>
    <mergeCell ref="G109:H109"/>
    <mergeCell ref="G110:H110"/>
    <mergeCell ref="G111:H111"/>
    <mergeCell ref="G102:H102"/>
    <mergeCell ref="G103:H103"/>
    <mergeCell ref="G104:H104"/>
    <mergeCell ref="G105:H105"/>
    <mergeCell ref="G106:H106"/>
    <mergeCell ref="G97:H97"/>
    <mergeCell ref="G98:H98"/>
    <mergeCell ref="G99:H99"/>
    <mergeCell ref="G100:H100"/>
    <mergeCell ref="G101:H101"/>
    <mergeCell ref="G92:H92"/>
    <mergeCell ref="G93:H93"/>
    <mergeCell ref="G94:H94"/>
    <mergeCell ref="G95:H95"/>
    <mergeCell ref="G96:H96"/>
    <mergeCell ref="G87:H87"/>
    <mergeCell ref="G88:H88"/>
    <mergeCell ref="G89:H89"/>
    <mergeCell ref="G90:H90"/>
    <mergeCell ref="G91:H91"/>
    <mergeCell ref="G82:H82"/>
    <mergeCell ref="G83:H83"/>
    <mergeCell ref="G84:H84"/>
    <mergeCell ref="G85:H85"/>
    <mergeCell ref="G86:H86"/>
    <mergeCell ref="G77:H77"/>
    <mergeCell ref="G78:H78"/>
    <mergeCell ref="G79:H79"/>
    <mergeCell ref="G80:H80"/>
    <mergeCell ref="G81:H81"/>
    <mergeCell ref="G72:H72"/>
    <mergeCell ref="G73:H73"/>
    <mergeCell ref="G74:H74"/>
    <mergeCell ref="G75:H75"/>
    <mergeCell ref="G76:H76"/>
    <mergeCell ref="G67:H67"/>
    <mergeCell ref="G68:H68"/>
    <mergeCell ref="G69:H69"/>
    <mergeCell ref="G70:H70"/>
    <mergeCell ref="G71:H71"/>
    <mergeCell ref="G62:H62"/>
    <mergeCell ref="G63:H63"/>
    <mergeCell ref="G64:H64"/>
    <mergeCell ref="G65:H65"/>
    <mergeCell ref="G66:H66"/>
    <mergeCell ref="G57:H57"/>
    <mergeCell ref="G58:H58"/>
    <mergeCell ref="G59:H59"/>
    <mergeCell ref="G60:H60"/>
    <mergeCell ref="G61:H61"/>
    <mergeCell ref="G52:H52"/>
    <mergeCell ref="G53:H53"/>
    <mergeCell ref="G54:H54"/>
    <mergeCell ref="G55:H55"/>
    <mergeCell ref="G56:H56"/>
    <mergeCell ref="G47:H47"/>
    <mergeCell ref="G48:H48"/>
    <mergeCell ref="G49:H49"/>
    <mergeCell ref="G50:H50"/>
    <mergeCell ref="G51:H51"/>
    <mergeCell ref="G42:H42"/>
    <mergeCell ref="G43:H43"/>
    <mergeCell ref="G44:H44"/>
    <mergeCell ref="G45:H45"/>
    <mergeCell ref="G46:H46"/>
    <mergeCell ref="G37:H37"/>
    <mergeCell ref="G38:H38"/>
    <mergeCell ref="G39:H39"/>
    <mergeCell ref="G40:H40"/>
    <mergeCell ref="G41:H41"/>
    <mergeCell ref="E333:F333"/>
    <mergeCell ref="E334:F334"/>
    <mergeCell ref="E335:F335"/>
    <mergeCell ref="E336:F336"/>
    <mergeCell ref="G25:H25"/>
    <mergeCell ref="G26:H26"/>
    <mergeCell ref="G27:H27"/>
    <mergeCell ref="G28:H28"/>
    <mergeCell ref="G29:H29"/>
    <mergeCell ref="G30:H30"/>
    <mergeCell ref="G31:H31"/>
    <mergeCell ref="G32:H32"/>
    <mergeCell ref="G33:H33"/>
    <mergeCell ref="G34:H34"/>
    <mergeCell ref="G35:H35"/>
    <mergeCell ref="G36:H36"/>
    <mergeCell ref="E328:F328"/>
    <mergeCell ref="E329:F329"/>
    <mergeCell ref="E330:F330"/>
    <mergeCell ref="E331:F331"/>
    <mergeCell ref="E332:F332"/>
    <mergeCell ref="E323:F323"/>
    <mergeCell ref="E324:F324"/>
    <mergeCell ref="E325:F325"/>
    <mergeCell ref="E326:F326"/>
    <mergeCell ref="E327:F327"/>
    <mergeCell ref="E318:F318"/>
    <mergeCell ref="E319:F319"/>
    <mergeCell ref="E320:F320"/>
    <mergeCell ref="E321:F321"/>
    <mergeCell ref="E322:F322"/>
    <mergeCell ref="E313:F313"/>
    <mergeCell ref="E314:F314"/>
    <mergeCell ref="E315:F315"/>
    <mergeCell ref="E316:F316"/>
    <mergeCell ref="E317:F317"/>
    <mergeCell ref="E308:F308"/>
    <mergeCell ref="E309:F309"/>
    <mergeCell ref="E310:F310"/>
    <mergeCell ref="E311:F311"/>
    <mergeCell ref="E312:F312"/>
    <mergeCell ref="E303:F303"/>
    <mergeCell ref="E304:F304"/>
    <mergeCell ref="E305:F305"/>
    <mergeCell ref="E306:F306"/>
    <mergeCell ref="E307:F307"/>
    <mergeCell ref="E298:F298"/>
    <mergeCell ref="E299:F299"/>
    <mergeCell ref="E300:F300"/>
    <mergeCell ref="E301:F301"/>
    <mergeCell ref="E302:F302"/>
    <mergeCell ref="E293:F293"/>
    <mergeCell ref="E294:F294"/>
    <mergeCell ref="E295:F295"/>
    <mergeCell ref="E296:F296"/>
    <mergeCell ref="E297:F297"/>
    <mergeCell ref="E288:F288"/>
    <mergeCell ref="E289:F289"/>
    <mergeCell ref="E290:F290"/>
    <mergeCell ref="E291:F291"/>
    <mergeCell ref="E292:F292"/>
    <mergeCell ref="E283:F283"/>
    <mergeCell ref="E284:F284"/>
    <mergeCell ref="E285:F285"/>
    <mergeCell ref="E286:F286"/>
    <mergeCell ref="E287:F287"/>
    <mergeCell ref="E278:F278"/>
    <mergeCell ref="E279:F279"/>
    <mergeCell ref="E280:F280"/>
    <mergeCell ref="E281:F281"/>
    <mergeCell ref="E282:F282"/>
    <mergeCell ref="E273:F273"/>
    <mergeCell ref="E274:F274"/>
    <mergeCell ref="E275:F275"/>
    <mergeCell ref="E276:F276"/>
    <mergeCell ref="E277:F277"/>
    <mergeCell ref="E268:F268"/>
    <mergeCell ref="E269:F269"/>
    <mergeCell ref="E270:F270"/>
    <mergeCell ref="E271:F271"/>
    <mergeCell ref="E272:F272"/>
    <mergeCell ref="E263:F263"/>
    <mergeCell ref="E264:F264"/>
    <mergeCell ref="E265:F265"/>
    <mergeCell ref="E266:F266"/>
    <mergeCell ref="E267:F267"/>
    <mergeCell ref="E258:F258"/>
    <mergeCell ref="E259:F259"/>
    <mergeCell ref="E260:F260"/>
    <mergeCell ref="E261:F261"/>
    <mergeCell ref="E262:F262"/>
    <mergeCell ref="E253:F253"/>
    <mergeCell ref="E254:F254"/>
    <mergeCell ref="E255:F255"/>
    <mergeCell ref="E256:F256"/>
    <mergeCell ref="E257:F257"/>
    <mergeCell ref="E248:F248"/>
    <mergeCell ref="E249:F249"/>
    <mergeCell ref="E250:F250"/>
    <mergeCell ref="E251:F251"/>
    <mergeCell ref="E252:F252"/>
    <mergeCell ref="E243:F243"/>
    <mergeCell ref="E244:F244"/>
    <mergeCell ref="E245:F245"/>
    <mergeCell ref="E246:F246"/>
    <mergeCell ref="E247:F247"/>
    <mergeCell ref="E238:F238"/>
    <mergeCell ref="E239:F239"/>
    <mergeCell ref="E240:F240"/>
    <mergeCell ref="E241:F241"/>
    <mergeCell ref="E242:F242"/>
    <mergeCell ref="E233:F233"/>
    <mergeCell ref="E234:F234"/>
    <mergeCell ref="E235:F235"/>
    <mergeCell ref="E236:F236"/>
    <mergeCell ref="E237:F237"/>
    <mergeCell ref="E228:F228"/>
    <mergeCell ref="E229:F229"/>
    <mergeCell ref="E230:F230"/>
    <mergeCell ref="E231:F231"/>
    <mergeCell ref="E232:F232"/>
    <mergeCell ref="E223:F223"/>
    <mergeCell ref="E224:F224"/>
    <mergeCell ref="E225:F225"/>
    <mergeCell ref="E226:F226"/>
    <mergeCell ref="E227:F227"/>
    <mergeCell ref="E218:F218"/>
    <mergeCell ref="E219:F219"/>
    <mergeCell ref="E220:F220"/>
    <mergeCell ref="E221:F221"/>
    <mergeCell ref="E222:F222"/>
    <mergeCell ref="E213:F213"/>
    <mergeCell ref="E214:F214"/>
    <mergeCell ref="E215:F215"/>
    <mergeCell ref="E216:F216"/>
    <mergeCell ref="E217:F217"/>
    <mergeCell ref="E208:F208"/>
    <mergeCell ref="E209:F209"/>
    <mergeCell ref="E210:F210"/>
    <mergeCell ref="E211:F211"/>
    <mergeCell ref="E212:F212"/>
    <mergeCell ref="E203:F203"/>
    <mergeCell ref="E204:F204"/>
    <mergeCell ref="E205:F205"/>
    <mergeCell ref="E206:F206"/>
    <mergeCell ref="E207:F207"/>
    <mergeCell ref="E198:F198"/>
    <mergeCell ref="E199:F199"/>
    <mergeCell ref="E200:F200"/>
    <mergeCell ref="E201:F201"/>
    <mergeCell ref="E202:F202"/>
    <mergeCell ref="E193:F193"/>
    <mergeCell ref="E194:F194"/>
    <mergeCell ref="E195:F195"/>
    <mergeCell ref="E196:F196"/>
    <mergeCell ref="E197:F197"/>
    <mergeCell ref="E188:F188"/>
    <mergeCell ref="E189:F189"/>
    <mergeCell ref="E190:F190"/>
    <mergeCell ref="E191:F191"/>
    <mergeCell ref="E192:F192"/>
    <mergeCell ref="E183:F183"/>
    <mergeCell ref="E184:F184"/>
    <mergeCell ref="E185:F185"/>
    <mergeCell ref="E186:F186"/>
    <mergeCell ref="E187:F187"/>
    <mergeCell ref="E178:F178"/>
    <mergeCell ref="E179:F179"/>
    <mergeCell ref="E180:F180"/>
    <mergeCell ref="E181:F181"/>
    <mergeCell ref="E182:F182"/>
    <mergeCell ref="E173:F173"/>
    <mergeCell ref="E174:F174"/>
    <mergeCell ref="E175:F175"/>
    <mergeCell ref="E176:F176"/>
    <mergeCell ref="E177:F177"/>
    <mergeCell ref="E168:F168"/>
    <mergeCell ref="E169:F169"/>
    <mergeCell ref="E170:F170"/>
    <mergeCell ref="E171:F171"/>
    <mergeCell ref="E172:F172"/>
    <mergeCell ref="E163:F163"/>
    <mergeCell ref="E164:F164"/>
    <mergeCell ref="E165:F165"/>
    <mergeCell ref="E166:F166"/>
    <mergeCell ref="E167:F167"/>
    <mergeCell ref="E158:F158"/>
    <mergeCell ref="E159:F159"/>
    <mergeCell ref="E160:F160"/>
    <mergeCell ref="E161:F161"/>
    <mergeCell ref="E162:F162"/>
    <mergeCell ref="E153:F153"/>
    <mergeCell ref="E154:F154"/>
    <mergeCell ref="E155:F155"/>
    <mergeCell ref="E156:F156"/>
    <mergeCell ref="E157:F157"/>
    <mergeCell ref="E148:F148"/>
    <mergeCell ref="E149:F149"/>
    <mergeCell ref="E150:F150"/>
    <mergeCell ref="E151:F151"/>
    <mergeCell ref="E152:F152"/>
    <mergeCell ref="E143:F143"/>
    <mergeCell ref="E144:F144"/>
    <mergeCell ref="E145:F145"/>
    <mergeCell ref="E146:F146"/>
    <mergeCell ref="E147:F147"/>
    <mergeCell ref="E138:F138"/>
    <mergeCell ref="E139:F139"/>
    <mergeCell ref="E140:F140"/>
    <mergeCell ref="E141:F141"/>
    <mergeCell ref="E142:F142"/>
    <mergeCell ref="E133:F133"/>
    <mergeCell ref="E134:F134"/>
    <mergeCell ref="E135:F135"/>
    <mergeCell ref="E136:F136"/>
    <mergeCell ref="E137:F137"/>
    <mergeCell ref="E128:F128"/>
    <mergeCell ref="E129:F129"/>
    <mergeCell ref="E130:F130"/>
    <mergeCell ref="E131:F131"/>
    <mergeCell ref="E132:F132"/>
    <mergeCell ref="E123:F123"/>
    <mergeCell ref="E124:F124"/>
    <mergeCell ref="E125:F125"/>
    <mergeCell ref="E126:F126"/>
    <mergeCell ref="E127:F127"/>
    <mergeCell ref="E118:F118"/>
    <mergeCell ref="E119:F119"/>
    <mergeCell ref="E120:F120"/>
    <mergeCell ref="E121:F121"/>
    <mergeCell ref="E122:F122"/>
    <mergeCell ref="E113:F113"/>
    <mergeCell ref="E114:F114"/>
    <mergeCell ref="E115:F115"/>
    <mergeCell ref="E116:F116"/>
    <mergeCell ref="E117:F117"/>
    <mergeCell ref="E108:F108"/>
    <mergeCell ref="E109:F109"/>
    <mergeCell ref="E110:F110"/>
    <mergeCell ref="E111:F111"/>
    <mergeCell ref="E112:F112"/>
    <mergeCell ref="E103:F103"/>
    <mergeCell ref="E104:F104"/>
    <mergeCell ref="E105:F105"/>
    <mergeCell ref="E106:F106"/>
    <mergeCell ref="E107:F107"/>
    <mergeCell ref="E98:F98"/>
    <mergeCell ref="E99:F99"/>
    <mergeCell ref="E100:F100"/>
    <mergeCell ref="E101:F101"/>
    <mergeCell ref="E102:F102"/>
    <mergeCell ref="E93:F93"/>
    <mergeCell ref="E94:F94"/>
    <mergeCell ref="E95:F95"/>
    <mergeCell ref="E96:F96"/>
    <mergeCell ref="E97:F97"/>
    <mergeCell ref="E88:F88"/>
    <mergeCell ref="E89:F89"/>
    <mergeCell ref="E90:F90"/>
    <mergeCell ref="E91:F91"/>
    <mergeCell ref="E92:F92"/>
    <mergeCell ref="E83:F83"/>
    <mergeCell ref="E84:F84"/>
    <mergeCell ref="E85:F85"/>
    <mergeCell ref="E86:F86"/>
    <mergeCell ref="E87:F87"/>
    <mergeCell ref="E78:F78"/>
    <mergeCell ref="E79:F79"/>
    <mergeCell ref="E80:F80"/>
    <mergeCell ref="E81:F81"/>
    <mergeCell ref="E82:F82"/>
    <mergeCell ref="E73:F73"/>
    <mergeCell ref="E74:F74"/>
    <mergeCell ref="E75:F75"/>
    <mergeCell ref="E76:F76"/>
    <mergeCell ref="E77:F77"/>
    <mergeCell ref="E68:F68"/>
    <mergeCell ref="E69:F69"/>
    <mergeCell ref="E70:F70"/>
    <mergeCell ref="E71:F71"/>
    <mergeCell ref="E72:F72"/>
    <mergeCell ref="E63:F63"/>
    <mergeCell ref="E64:F64"/>
    <mergeCell ref="E65:F65"/>
    <mergeCell ref="E66:F66"/>
    <mergeCell ref="E67:F67"/>
    <mergeCell ref="E58:F58"/>
    <mergeCell ref="E59:F59"/>
    <mergeCell ref="E60:F60"/>
    <mergeCell ref="E61:F61"/>
    <mergeCell ref="E62:F62"/>
    <mergeCell ref="E53:F53"/>
    <mergeCell ref="E54:F54"/>
    <mergeCell ref="E55:F55"/>
    <mergeCell ref="E56:F56"/>
    <mergeCell ref="E57:F57"/>
    <mergeCell ref="E48:F48"/>
    <mergeCell ref="E49:F49"/>
    <mergeCell ref="E50:F50"/>
    <mergeCell ref="E51:F51"/>
    <mergeCell ref="E52:F52"/>
    <mergeCell ref="E43:F43"/>
    <mergeCell ref="E44:F44"/>
    <mergeCell ref="E45:F45"/>
    <mergeCell ref="E46:F46"/>
    <mergeCell ref="E47:F47"/>
    <mergeCell ref="E38:F38"/>
    <mergeCell ref="E39:F39"/>
    <mergeCell ref="E40:F40"/>
    <mergeCell ref="E41:F41"/>
    <mergeCell ref="E42:F42"/>
    <mergeCell ref="E33:F33"/>
    <mergeCell ref="E34:F34"/>
    <mergeCell ref="E35:F35"/>
    <mergeCell ref="E36:F36"/>
    <mergeCell ref="E37:F37"/>
    <mergeCell ref="A247:A252"/>
    <mergeCell ref="A253:A258"/>
    <mergeCell ref="A259:A264"/>
    <mergeCell ref="A265:A270"/>
    <mergeCell ref="A271:A276"/>
    <mergeCell ref="A277:A282"/>
    <mergeCell ref="A283:A288"/>
    <mergeCell ref="A157:A162"/>
    <mergeCell ref="A163:A168"/>
    <mergeCell ref="A169:A174"/>
    <mergeCell ref="A175:A180"/>
    <mergeCell ref="A181:A186"/>
    <mergeCell ref="A127:A132"/>
    <mergeCell ref="A133:A138"/>
    <mergeCell ref="A139:A144"/>
    <mergeCell ref="A145:A150"/>
    <mergeCell ref="A151:A156"/>
    <mergeCell ref="A97:A102"/>
    <mergeCell ref="A103:A108"/>
    <mergeCell ref="A109:A114"/>
    <mergeCell ref="A115:A120"/>
    <mergeCell ref="A121:A126"/>
    <mergeCell ref="A325:A330"/>
    <mergeCell ref="A331:A336"/>
    <mergeCell ref="A289:A294"/>
    <mergeCell ref="A295:A300"/>
    <mergeCell ref="A301:A306"/>
    <mergeCell ref="A307:A312"/>
    <mergeCell ref="A313:A318"/>
    <mergeCell ref="A319:A324"/>
    <mergeCell ref="A217:A222"/>
    <mergeCell ref="A223:A228"/>
    <mergeCell ref="A229:A234"/>
    <mergeCell ref="A235:A240"/>
    <mergeCell ref="A241:A246"/>
    <mergeCell ref="A187:A192"/>
    <mergeCell ref="A193:A198"/>
    <mergeCell ref="A199:A204"/>
    <mergeCell ref="A205:A210"/>
    <mergeCell ref="A211:A216"/>
    <mergeCell ref="A67:A72"/>
    <mergeCell ref="A73:A78"/>
    <mergeCell ref="A79:A84"/>
    <mergeCell ref="A85:A90"/>
    <mergeCell ref="A91:A96"/>
    <mergeCell ref="A37:A42"/>
    <mergeCell ref="A43:A48"/>
    <mergeCell ref="A49:A54"/>
    <mergeCell ref="A55:A60"/>
    <mergeCell ref="A61:A66"/>
    <mergeCell ref="A31:A36"/>
    <mergeCell ref="I18:J18"/>
    <mergeCell ref="K18:L18"/>
    <mergeCell ref="M18:N18"/>
    <mergeCell ref="E25:F25"/>
    <mergeCell ref="E26:F26"/>
    <mergeCell ref="E27:F27"/>
    <mergeCell ref="E28:F28"/>
    <mergeCell ref="E29:F29"/>
    <mergeCell ref="E30:F30"/>
    <mergeCell ref="E31:F31"/>
    <mergeCell ref="E32:F32"/>
    <mergeCell ref="K31:L31"/>
    <mergeCell ref="K32:L32"/>
    <mergeCell ref="K33:L33"/>
    <mergeCell ref="K34:L34"/>
    <mergeCell ref="K35:L35"/>
    <mergeCell ref="K36:L36"/>
    <mergeCell ref="A25:A30"/>
    <mergeCell ref="O18:P18"/>
    <mergeCell ref="E18:F18"/>
    <mergeCell ref="G18:H18"/>
    <mergeCell ref="K25:L25"/>
    <mergeCell ref="K26:L26"/>
    <mergeCell ref="K27:L27"/>
    <mergeCell ref="K28:L28"/>
    <mergeCell ref="K29:L29"/>
    <mergeCell ref="K30:L30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46:L46"/>
    <mergeCell ref="K47:L47"/>
    <mergeCell ref="K48:L48"/>
    <mergeCell ref="K49:L49"/>
    <mergeCell ref="K50:L50"/>
    <mergeCell ref="K51:L51"/>
    <mergeCell ref="K52:L52"/>
    <mergeCell ref="K53:L53"/>
    <mergeCell ref="K54:L54"/>
    <mergeCell ref="K55:L55"/>
    <mergeCell ref="K56:L56"/>
    <mergeCell ref="K57:L57"/>
    <mergeCell ref="K58:L58"/>
    <mergeCell ref="K59:L59"/>
    <mergeCell ref="K60:L60"/>
    <mergeCell ref="K61:L61"/>
    <mergeCell ref="K62:L62"/>
    <mergeCell ref="K63:L63"/>
    <mergeCell ref="K64:L64"/>
    <mergeCell ref="K65:L65"/>
    <mergeCell ref="K66:L66"/>
    <mergeCell ref="K67:L67"/>
    <mergeCell ref="K68:L68"/>
    <mergeCell ref="K69:L69"/>
    <mergeCell ref="K70:L70"/>
    <mergeCell ref="K71:L71"/>
    <mergeCell ref="K72:L72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K82:L82"/>
    <mergeCell ref="K83:L83"/>
    <mergeCell ref="K84:L84"/>
    <mergeCell ref="K85:L85"/>
    <mergeCell ref="K86:L86"/>
    <mergeCell ref="K87:L87"/>
    <mergeCell ref="K88:L88"/>
    <mergeCell ref="K89:L89"/>
    <mergeCell ref="K90:L90"/>
    <mergeCell ref="K91:L91"/>
    <mergeCell ref="K92:L92"/>
    <mergeCell ref="K93:L93"/>
    <mergeCell ref="K94:L94"/>
    <mergeCell ref="K95:L95"/>
    <mergeCell ref="K96:L96"/>
    <mergeCell ref="K97:L97"/>
    <mergeCell ref="K98:L98"/>
    <mergeCell ref="K99:L99"/>
    <mergeCell ref="K100:L100"/>
    <mergeCell ref="K101:L101"/>
    <mergeCell ref="K102:L102"/>
    <mergeCell ref="K103:L103"/>
    <mergeCell ref="K104:L104"/>
    <mergeCell ref="K105:L105"/>
    <mergeCell ref="K106:L106"/>
    <mergeCell ref="K107:L107"/>
    <mergeCell ref="K108:L108"/>
    <mergeCell ref="K109:L109"/>
    <mergeCell ref="K110:L110"/>
    <mergeCell ref="K111:L111"/>
    <mergeCell ref="K112:L112"/>
    <mergeCell ref="K113:L113"/>
    <mergeCell ref="K114:L114"/>
    <mergeCell ref="K115:L115"/>
    <mergeCell ref="K116:L116"/>
    <mergeCell ref="K117:L117"/>
    <mergeCell ref="K118:L118"/>
    <mergeCell ref="K119:L119"/>
    <mergeCell ref="K120:L120"/>
    <mergeCell ref="K121:L121"/>
    <mergeCell ref="K122:L122"/>
    <mergeCell ref="K123:L123"/>
    <mergeCell ref="K124:L124"/>
    <mergeCell ref="K125:L125"/>
    <mergeCell ref="K126:L126"/>
    <mergeCell ref="K127:L127"/>
    <mergeCell ref="K128:L128"/>
    <mergeCell ref="K129:L129"/>
    <mergeCell ref="K130:L130"/>
    <mergeCell ref="K131:L131"/>
    <mergeCell ref="K132:L132"/>
    <mergeCell ref="K133:L133"/>
    <mergeCell ref="K134:L134"/>
    <mergeCell ref="K135:L135"/>
    <mergeCell ref="K136:L136"/>
    <mergeCell ref="K137:L137"/>
    <mergeCell ref="K138:L138"/>
    <mergeCell ref="K139:L139"/>
    <mergeCell ref="K140:L140"/>
    <mergeCell ref="K141:L141"/>
    <mergeCell ref="K142:L142"/>
    <mergeCell ref="K143:L143"/>
    <mergeCell ref="K144:L144"/>
    <mergeCell ref="K145:L145"/>
    <mergeCell ref="K146:L146"/>
    <mergeCell ref="K147:L147"/>
    <mergeCell ref="K148:L148"/>
    <mergeCell ref="K149:L149"/>
    <mergeCell ref="K150:L150"/>
    <mergeCell ref="K151:L151"/>
    <mergeCell ref="K152:L152"/>
    <mergeCell ref="K153:L153"/>
    <mergeCell ref="K154:L154"/>
    <mergeCell ref="K155:L155"/>
    <mergeCell ref="K156:L156"/>
    <mergeCell ref="K157:L157"/>
    <mergeCell ref="K158:L158"/>
    <mergeCell ref="K159:L159"/>
    <mergeCell ref="K160:L160"/>
    <mergeCell ref="K161:L161"/>
    <mergeCell ref="K162:L162"/>
    <mergeCell ref="K163:L163"/>
    <mergeCell ref="K164:L164"/>
    <mergeCell ref="K165:L165"/>
    <mergeCell ref="K166:L166"/>
    <mergeCell ref="K167:L167"/>
    <mergeCell ref="K168:L168"/>
    <mergeCell ref="K169:L169"/>
    <mergeCell ref="K170:L170"/>
    <mergeCell ref="K171:L171"/>
    <mergeCell ref="K172:L172"/>
    <mergeCell ref="K173:L173"/>
    <mergeCell ref="K174:L174"/>
    <mergeCell ref="K175:L175"/>
    <mergeCell ref="K176:L176"/>
    <mergeCell ref="K177:L177"/>
    <mergeCell ref="K178:L178"/>
    <mergeCell ref="K179:L179"/>
    <mergeCell ref="K180:L180"/>
    <mergeCell ref="K181:L181"/>
    <mergeCell ref="K182:L182"/>
    <mergeCell ref="K183:L183"/>
    <mergeCell ref="K184:L184"/>
    <mergeCell ref="K185:L185"/>
    <mergeCell ref="K186:L186"/>
    <mergeCell ref="K187:L187"/>
    <mergeCell ref="K188:L188"/>
    <mergeCell ref="K189:L189"/>
    <mergeCell ref="K190:L190"/>
    <mergeCell ref="K191:L191"/>
    <mergeCell ref="K192:L192"/>
    <mergeCell ref="K193:L193"/>
    <mergeCell ref="K194:L194"/>
    <mergeCell ref="K195:L195"/>
    <mergeCell ref="K196:L196"/>
    <mergeCell ref="K197:L197"/>
    <mergeCell ref="K198:L198"/>
    <mergeCell ref="K199:L199"/>
    <mergeCell ref="K200:L200"/>
    <mergeCell ref="K201:L201"/>
    <mergeCell ref="K202:L202"/>
    <mergeCell ref="K203:L203"/>
    <mergeCell ref="K204:L204"/>
    <mergeCell ref="K205:L205"/>
    <mergeCell ref="K206:L206"/>
    <mergeCell ref="K207:L207"/>
    <mergeCell ref="K208:L208"/>
    <mergeCell ref="K209:L209"/>
    <mergeCell ref="K210:L210"/>
    <mergeCell ref="K211:L211"/>
    <mergeCell ref="K212:L212"/>
    <mergeCell ref="K213:L213"/>
    <mergeCell ref="K214:L214"/>
    <mergeCell ref="K215:L215"/>
    <mergeCell ref="K216:L216"/>
    <mergeCell ref="K217:L217"/>
    <mergeCell ref="K218:L218"/>
    <mergeCell ref="K219:L219"/>
    <mergeCell ref="K220:L220"/>
    <mergeCell ref="K221:L221"/>
    <mergeCell ref="K222:L222"/>
    <mergeCell ref="K223:L223"/>
    <mergeCell ref="K224:L224"/>
    <mergeCell ref="K225:L225"/>
    <mergeCell ref="K226:L226"/>
    <mergeCell ref="K227:L227"/>
    <mergeCell ref="K228:L228"/>
    <mergeCell ref="K229:L229"/>
    <mergeCell ref="K230:L230"/>
    <mergeCell ref="K231:L231"/>
    <mergeCell ref="K232:L232"/>
    <mergeCell ref="K233:L233"/>
    <mergeCell ref="K234:L234"/>
    <mergeCell ref="K235:L235"/>
    <mergeCell ref="K236:L236"/>
    <mergeCell ref="K237:L237"/>
    <mergeCell ref="K238:L238"/>
    <mergeCell ref="K239:L239"/>
    <mergeCell ref="K240:L240"/>
    <mergeCell ref="K241:L241"/>
    <mergeCell ref="K242:L242"/>
    <mergeCell ref="K243:L243"/>
    <mergeCell ref="K244:L244"/>
    <mergeCell ref="K245:L245"/>
    <mergeCell ref="K246:L246"/>
    <mergeCell ref="K247:L247"/>
    <mergeCell ref="K248:L248"/>
    <mergeCell ref="K249:L249"/>
    <mergeCell ref="K250:L250"/>
    <mergeCell ref="K251:L251"/>
    <mergeCell ref="K252:L252"/>
    <mergeCell ref="K253:L253"/>
    <mergeCell ref="K254:L254"/>
    <mergeCell ref="K255:L255"/>
    <mergeCell ref="K256:L256"/>
    <mergeCell ref="K257:L257"/>
    <mergeCell ref="K258:L258"/>
    <mergeCell ref="K259:L259"/>
    <mergeCell ref="K260:L260"/>
    <mergeCell ref="K261:L261"/>
    <mergeCell ref="K262:L262"/>
    <mergeCell ref="K263:L263"/>
    <mergeCell ref="K264:L264"/>
    <mergeCell ref="K265:L265"/>
    <mergeCell ref="K266:L266"/>
    <mergeCell ref="K267:L267"/>
    <mergeCell ref="K268:L268"/>
    <mergeCell ref="K269:L269"/>
    <mergeCell ref="K270:L270"/>
    <mergeCell ref="K271:L271"/>
    <mergeCell ref="K272:L272"/>
    <mergeCell ref="K273:L273"/>
    <mergeCell ref="K274:L274"/>
    <mergeCell ref="K275:L275"/>
    <mergeCell ref="K276:L276"/>
    <mergeCell ref="K277:L277"/>
    <mergeCell ref="K278:L278"/>
    <mergeCell ref="K279:L279"/>
    <mergeCell ref="K280:L280"/>
    <mergeCell ref="K281:L281"/>
    <mergeCell ref="K282:L282"/>
    <mergeCell ref="K283:L283"/>
    <mergeCell ref="K284:L284"/>
    <mergeCell ref="K285:L285"/>
    <mergeCell ref="K286:L286"/>
    <mergeCell ref="K287:L287"/>
    <mergeCell ref="K288:L288"/>
    <mergeCell ref="K289:L289"/>
    <mergeCell ref="K290:L290"/>
    <mergeCell ref="K291:L291"/>
    <mergeCell ref="K292:L292"/>
    <mergeCell ref="K293:L293"/>
    <mergeCell ref="K294:L294"/>
    <mergeCell ref="K295:L295"/>
    <mergeCell ref="K296:L296"/>
    <mergeCell ref="K297:L297"/>
    <mergeCell ref="K298:L298"/>
    <mergeCell ref="K299:L299"/>
    <mergeCell ref="K300:L300"/>
    <mergeCell ref="K301:L301"/>
    <mergeCell ref="K302:L302"/>
    <mergeCell ref="K303:L303"/>
    <mergeCell ref="K304:L304"/>
    <mergeCell ref="K305:L305"/>
    <mergeCell ref="K306:L306"/>
    <mergeCell ref="K307:L307"/>
    <mergeCell ref="K308:L308"/>
    <mergeCell ref="K309:L309"/>
    <mergeCell ref="K310:L310"/>
    <mergeCell ref="K311:L311"/>
    <mergeCell ref="K312:L312"/>
    <mergeCell ref="K313:L313"/>
    <mergeCell ref="K314:L314"/>
    <mergeCell ref="K315:L315"/>
    <mergeCell ref="K316:L316"/>
    <mergeCell ref="K317:L317"/>
    <mergeCell ref="K318:L318"/>
    <mergeCell ref="K319:L319"/>
    <mergeCell ref="K320:L320"/>
    <mergeCell ref="K321:L321"/>
    <mergeCell ref="K322:L322"/>
    <mergeCell ref="K323:L323"/>
    <mergeCell ref="K324:L324"/>
    <mergeCell ref="K325:L325"/>
    <mergeCell ref="K326:L326"/>
    <mergeCell ref="K327:L327"/>
    <mergeCell ref="K328:L328"/>
    <mergeCell ref="K329:L329"/>
    <mergeCell ref="K330:L330"/>
    <mergeCell ref="K331:L331"/>
    <mergeCell ref="K332:L332"/>
    <mergeCell ref="K333:L333"/>
    <mergeCell ref="K334:L334"/>
    <mergeCell ref="K335:L335"/>
    <mergeCell ref="K336:L336"/>
    <mergeCell ref="M25:N25"/>
    <mergeCell ref="M26:N26"/>
    <mergeCell ref="M27:N27"/>
    <mergeCell ref="M28:N28"/>
    <mergeCell ref="M29:N29"/>
    <mergeCell ref="M30:N30"/>
    <mergeCell ref="M31:N31"/>
    <mergeCell ref="M32:N32"/>
    <mergeCell ref="M33:N33"/>
    <mergeCell ref="M34:N34"/>
    <mergeCell ref="M35:N35"/>
    <mergeCell ref="M36:N36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48:N48"/>
    <mergeCell ref="M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60:N60"/>
    <mergeCell ref="M61:N61"/>
    <mergeCell ref="M62:N62"/>
    <mergeCell ref="M63:N63"/>
    <mergeCell ref="M64:N64"/>
    <mergeCell ref="M65:N65"/>
    <mergeCell ref="M66:N66"/>
    <mergeCell ref="M67:N67"/>
    <mergeCell ref="M68:N68"/>
    <mergeCell ref="M69:N69"/>
    <mergeCell ref="M70:N70"/>
    <mergeCell ref="M71:N71"/>
    <mergeCell ref="M72:N72"/>
    <mergeCell ref="M73:N73"/>
    <mergeCell ref="M74:N74"/>
    <mergeCell ref="M75:N75"/>
    <mergeCell ref="M76:N76"/>
    <mergeCell ref="M77:N77"/>
    <mergeCell ref="M78:N78"/>
    <mergeCell ref="M79:N79"/>
    <mergeCell ref="M80:N80"/>
    <mergeCell ref="M81:N81"/>
    <mergeCell ref="M82:N82"/>
    <mergeCell ref="M83:N83"/>
    <mergeCell ref="M84:N84"/>
    <mergeCell ref="M85:N85"/>
    <mergeCell ref="M86:N86"/>
    <mergeCell ref="M87:N87"/>
    <mergeCell ref="M88:N88"/>
    <mergeCell ref="M89:N89"/>
    <mergeCell ref="M90:N90"/>
    <mergeCell ref="M91:N91"/>
    <mergeCell ref="M92:N92"/>
    <mergeCell ref="M93:N93"/>
    <mergeCell ref="M94:N94"/>
    <mergeCell ref="M95:N95"/>
    <mergeCell ref="M96:N96"/>
    <mergeCell ref="M97:N97"/>
    <mergeCell ref="M98:N98"/>
    <mergeCell ref="M99:N99"/>
    <mergeCell ref="M100:N100"/>
    <mergeCell ref="M101:N101"/>
    <mergeCell ref="M102:N102"/>
    <mergeCell ref="M103:N103"/>
    <mergeCell ref="M104:N104"/>
    <mergeCell ref="M105:N105"/>
    <mergeCell ref="M106:N106"/>
    <mergeCell ref="M107:N107"/>
    <mergeCell ref="M108:N108"/>
    <mergeCell ref="M109:N109"/>
    <mergeCell ref="M110:N110"/>
    <mergeCell ref="M111:N111"/>
    <mergeCell ref="M112:N112"/>
    <mergeCell ref="M113:N113"/>
    <mergeCell ref="M114:N114"/>
    <mergeCell ref="M115:N115"/>
    <mergeCell ref="M116:N116"/>
    <mergeCell ref="M117:N117"/>
    <mergeCell ref="M118:N118"/>
    <mergeCell ref="M119:N119"/>
    <mergeCell ref="M120:N120"/>
    <mergeCell ref="M121:N121"/>
    <mergeCell ref="M122:N122"/>
    <mergeCell ref="M123:N123"/>
    <mergeCell ref="M124:N124"/>
    <mergeCell ref="M125:N125"/>
    <mergeCell ref="M126:N126"/>
    <mergeCell ref="M127:N127"/>
    <mergeCell ref="M128:N128"/>
    <mergeCell ref="M129:N129"/>
    <mergeCell ref="M130:N130"/>
    <mergeCell ref="M131:N131"/>
    <mergeCell ref="M132:N132"/>
    <mergeCell ref="M133:N133"/>
    <mergeCell ref="M134:N134"/>
    <mergeCell ref="M135:N135"/>
    <mergeCell ref="M136:N136"/>
    <mergeCell ref="M137:N137"/>
    <mergeCell ref="M138:N138"/>
    <mergeCell ref="M139:N139"/>
    <mergeCell ref="M140:N140"/>
    <mergeCell ref="M141:N141"/>
    <mergeCell ref="M142:N142"/>
    <mergeCell ref="M143:N143"/>
    <mergeCell ref="M144:N144"/>
    <mergeCell ref="M145:N145"/>
    <mergeCell ref="M146:N146"/>
    <mergeCell ref="M147:N147"/>
    <mergeCell ref="M148:N148"/>
    <mergeCell ref="M149:N149"/>
    <mergeCell ref="M150:N150"/>
    <mergeCell ref="M151:N151"/>
    <mergeCell ref="M152:N152"/>
    <mergeCell ref="M153:N153"/>
    <mergeCell ref="M154:N154"/>
    <mergeCell ref="M155:N155"/>
    <mergeCell ref="M156:N156"/>
    <mergeCell ref="M157:N157"/>
    <mergeCell ref="M158:N158"/>
    <mergeCell ref="M159:N159"/>
    <mergeCell ref="M160:N160"/>
    <mergeCell ref="M161:N161"/>
    <mergeCell ref="M162:N162"/>
    <mergeCell ref="M163:N163"/>
    <mergeCell ref="M164:N164"/>
    <mergeCell ref="M165:N165"/>
    <mergeCell ref="M166:N166"/>
    <mergeCell ref="M167:N167"/>
    <mergeCell ref="M168:N168"/>
    <mergeCell ref="M169:N169"/>
    <mergeCell ref="M170:N170"/>
    <mergeCell ref="M171:N171"/>
    <mergeCell ref="M172:N172"/>
    <mergeCell ref="M173:N173"/>
    <mergeCell ref="M174:N174"/>
    <mergeCell ref="M175:N175"/>
    <mergeCell ref="M176:N176"/>
    <mergeCell ref="M177:N177"/>
    <mergeCell ref="M178:N178"/>
    <mergeCell ref="M179:N179"/>
    <mergeCell ref="M180:N180"/>
    <mergeCell ref="M181:N181"/>
    <mergeCell ref="M182:N182"/>
    <mergeCell ref="M183:N183"/>
    <mergeCell ref="M184:N184"/>
    <mergeCell ref="M185:N185"/>
    <mergeCell ref="M186:N186"/>
    <mergeCell ref="M187:N187"/>
    <mergeCell ref="M188:N188"/>
    <mergeCell ref="M189:N189"/>
    <mergeCell ref="M190:N190"/>
    <mergeCell ref="M191:N191"/>
    <mergeCell ref="M192:N192"/>
    <mergeCell ref="M193:N193"/>
    <mergeCell ref="M194:N194"/>
    <mergeCell ref="M195:N195"/>
    <mergeCell ref="M196:N196"/>
    <mergeCell ref="M197:N197"/>
    <mergeCell ref="M198:N198"/>
    <mergeCell ref="M199:N199"/>
    <mergeCell ref="M200:N200"/>
    <mergeCell ref="M201:N201"/>
    <mergeCell ref="M202:N202"/>
    <mergeCell ref="M203:N203"/>
    <mergeCell ref="M204:N204"/>
    <mergeCell ref="M205:N205"/>
    <mergeCell ref="M206:N206"/>
    <mergeCell ref="M207:N207"/>
    <mergeCell ref="M208:N208"/>
    <mergeCell ref="M209:N209"/>
    <mergeCell ref="M210:N210"/>
    <mergeCell ref="M211:N211"/>
    <mergeCell ref="M212:N212"/>
    <mergeCell ref="M213:N213"/>
    <mergeCell ref="M214:N214"/>
    <mergeCell ref="M215:N215"/>
    <mergeCell ref="M216:N216"/>
    <mergeCell ref="M217:N217"/>
    <mergeCell ref="M218:N218"/>
    <mergeCell ref="M219:N219"/>
    <mergeCell ref="M220:N220"/>
    <mergeCell ref="M221:N221"/>
    <mergeCell ref="M222:N222"/>
    <mergeCell ref="M223:N223"/>
    <mergeCell ref="M224:N224"/>
    <mergeCell ref="M225:N225"/>
    <mergeCell ref="M226:N226"/>
    <mergeCell ref="M227:N227"/>
    <mergeCell ref="M228:N228"/>
    <mergeCell ref="M229:N229"/>
    <mergeCell ref="M230:N230"/>
    <mergeCell ref="M231:N231"/>
    <mergeCell ref="M232:N232"/>
    <mergeCell ref="M233:N233"/>
    <mergeCell ref="M234:N234"/>
    <mergeCell ref="M235:N235"/>
    <mergeCell ref="M236:N236"/>
    <mergeCell ref="M237:N237"/>
    <mergeCell ref="M238:N238"/>
    <mergeCell ref="M239:N239"/>
    <mergeCell ref="M240:N240"/>
    <mergeCell ref="M241:N241"/>
    <mergeCell ref="M242:N242"/>
    <mergeCell ref="M243:N243"/>
    <mergeCell ref="M244:N244"/>
    <mergeCell ref="M245:N245"/>
    <mergeCell ref="M246:N246"/>
    <mergeCell ref="M247:N247"/>
    <mergeCell ref="M248:N248"/>
    <mergeCell ref="M249:N249"/>
    <mergeCell ref="M250:N250"/>
    <mergeCell ref="M251:N251"/>
    <mergeCell ref="M252:N252"/>
    <mergeCell ref="M253:N253"/>
    <mergeCell ref="M254:N254"/>
    <mergeCell ref="M255:N255"/>
    <mergeCell ref="M256:N256"/>
    <mergeCell ref="M257:N257"/>
    <mergeCell ref="M258:N258"/>
    <mergeCell ref="M259:N259"/>
    <mergeCell ref="M260:N260"/>
    <mergeCell ref="M261:N261"/>
    <mergeCell ref="M262:N262"/>
    <mergeCell ref="M263:N263"/>
    <mergeCell ref="M264:N264"/>
    <mergeCell ref="M265:N265"/>
    <mergeCell ref="M266:N266"/>
    <mergeCell ref="M267:N267"/>
    <mergeCell ref="M268:N268"/>
    <mergeCell ref="M269:N269"/>
    <mergeCell ref="M270:N270"/>
    <mergeCell ref="M271:N271"/>
    <mergeCell ref="M272:N272"/>
    <mergeCell ref="M273:N273"/>
    <mergeCell ref="M274:N274"/>
    <mergeCell ref="M275:N275"/>
    <mergeCell ref="M276:N276"/>
    <mergeCell ref="M277:N277"/>
    <mergeCell ref="M278:N278"/>
    <mergeCell ref="M279:N279"/>
    <mergeCell ref="M280:N280"/>
    <mergeCell ref="M281:N281"/>
    <mergeCell ref="M282:N282"/>
    <mergeCell ref="M283:N283"/>
    <mergeCell ref="M284:N284"/>
    <mergeCell ref="M285:N285"/>
    <mergeCell ref="M286:N286"/>
    <mergeCell ref="M287:N287"/>
    <mergeCell ref="M288:N288"/>
    <mergeCell ref="M289:N289"/>
    <mergeCell ref="M290:N290"/>
    <mergeCell ref="M291:N291"/>
    <mergeCell ref="M292:N292"/>
    <mergeCell ref="M293:N293"/>
    <mergeCell ref="M294:N294"/>
    <mergeCell ref="M295:N295"/>
    <mergeCell ref="M296:N296"/>
    <mergeCell ref="M297:N297"/>
    <mergeCell ref="M298:N298"/>
    <mergeCell ref="M299:N299"/>
    <mergeCell ref="M300:N300"/>
    <mergeCell ref="M301:N301"/>
    <mergeCell ref="M302:N302"/>
    <mergeCell ref="M303:N303"/>
    <mergeCell ref="M304:N304"/>
    <mergeCell ref="M305:N305"/>
    <mergeCell ref="M306:N306"/>
    <mergeCell ref="M307:N307"/>
    <mergeCell ref="M308:N308"/>
    <mergeCell ref="M309:N309"/>
    <mergeCell ref="M310:N310"/>
    <mergeCell ref="M311:N311"/>
    <mergeCell ref="M312:N312"/>
    <mergeCell ref="M313:N313"/>
    <mergeCell ref="M314:N314"/>
    <mergeCell ref="M315:N315"/>
    <mergeCell ref="M316:N316"/>
    <mergeCell ref="M317:N317"/>
    <mergeCell ref="M318:N318"/>
    <mergeCell ref="M319:N319"/>
    <mergeCell ref="M320:N320"/>
    <mergeCell ref="M321:N321"/>
    <mergeCell ref="M322:N322"/>
    <mergeCell ref="M323:N323"/>
    <mergeCell ref="M324:N324"/>
    <mergeCell ref="M325:N325"/>
    <mergeCell ref="M326:N326"/>
    <mergeCell ref="M327:N327"/>
    <mergeCell ref="M328:N328"/>
    <mergeCell ref="M329:N329"/>
    <mergeCell ref="M330:N330"/>
    <mergeCell ref="M331:N331"/>
    <mergeCell ref="M332:N332"/>
    <mergeCell ref="M333:N333"/>
    <mergeCell ref="M334:N334"/>
    <mergeCell ref="M335:N335"/>
    <mergeCell ref="M336:N336"/>
    <mergeCell ref="O25:P25"/>
    <mergeCell ref="O26:P26"/>
    <mergeCell ref="O27:P27"/>
    <mergeCell ref="O28:P28"/>
    <mergeCell ref="O29:P29"/>
    <mergeCell ref="O30:P30"/>
    <mergeCell ref="O31:P31"/>
    <mergeCell ref="O32:P32"/>
    <mergeCell ref="O33:P33"/>
    <mergeCell ref="O34:P34"/>
    <mergeCell ref="O35:P35"/>
    <mergeCell ref="O36:P36"/>
    <mergeCell ref="O37:P37"/>
    <mergeCell ref="O38:P38"/>
    <mergeCell ref="O39:P39"/>
    <mergeCell ref="O40:P40"/>
    <mergeCell ref="O41:P41"/>
    <mergeCell ref="O42:P42"/>
    <mergeCell ref="O43:P43"/>
    <mergeCell ref="O44:P44"/>
    <mergeCell ref="O45:P45"/>
    <mergeCell ref="O46:P46"/>
    <mergeCell ref="O47:P47"/>
    <mergeCell ref="O48:P48"/>
    <mergeCell ref="O49:P49"/>
    <mergeCell ref="O50:P50"/>
    <mergeCell ref="O51:P51"/>
    <mergeCell ref="O52:P52"/>
    <mergeCell ref="O53:P53"/>
    <mergeCell ref="O54:P54"/>
    <mergeCell ref="O55:P55"/>
    <mergeCell ref="O56:P56"/>
    <mergeCell ref="O57:P57"/>
    <mergeCell ref="O58:P58"/>
    <mergeCell ref="O59:P59"/>
    <mergeCell ref="O60:P60"/>
    <mergeCell ref="O61:P61"/>
    <mergeCell ref="O62:P62"/>
    <mergeCell ref="O63:P63"/>
    <mergeCell ref="O64:P64"/>
    <mergeCell ref="O65:P65"/>
    <mergeCell ref="O66:P66"/>
    <mergeCell ref="O67:P67"/>
    <mergeCell ref="O68:P68"/>
    <mergeCell ref="O69:P69"/>
    <mergeCell ref="O70:P70"/>
    <mergeCell ref="O71:P71"/>
    <mergeCell ref="O72:P72"/>
    <mergeCell ref="O73:P73"/>
    <mergeCell ref="O74:P74"/>
    <mergeCell ref="O75:P75"/>
    <mergeCell ref="O76:P76"/>
    <mergeCell ref="O77:P77"/>
    <mergeCell ref="O78:P78"/>
    <mergeCell ref="O79:P79"/>
    <mergeCell ref="O80:P80"/>
    <mergeCell ref="O81:P81"/>
    <mergeCell ref="O82:P82"/>
    <mergeCell ref="O83:P83"/>
    <mergeCell ref="O84:P84"/>
    <mergeCell ref="O85:P85"/>
    <mergeCell ref="O86:P86"/>
    <mergeCell ref="O87:P87"/>
    <mergeCell ref="O88:P88"/>
    <mergeCell ref="O89:P89"/>
    <mergeCell ref="O90:P90"/>
    <mergeCell ref="O91:P91"/>
    <mergeCell ref="O92:P92"/>
    <mergeCell ref="O93:P93"/>
    <mergeCell ref="O94:P94"/>
    <mergeCell ref="O95:P95"/>
    <mergeCell ref="O96:P96"/>
    <mergeCell ref="O97:P97"/>
    <mergeCell ref="O98:P98"/>
    <mergeCell ref="O99:P99"/>
    <mergeCell ref="O100:P100"/>
    <mergeCell ref="O101:P101"/>
    <mergeCell ref="O102:P102"/>
    <mergeCell ref="O103:P103"/>
    <mergeCell ref="O104:P104"/>
    <mergeCell ref="O105:P105"/>
    <mergeCell ref="O106:P106"/>
    <mergeCell ref="O107:P107"/>
    <mergeCell ref="O108:P108"/>
    <mergeCell ref="O109:P109"/>
    <mergeCell ref="O110:P110"/>
    <mergeCell ref="O111:P111"/>
    <mergeCell ref="O112:P112"/>
    <mergeCell ref="O113:P113"/>
    <mergeCell ref="O114:P114"/>
    <mergeCell ref="O115:P115"/>
    <mergeCell ref="O116:P116"/>
    <mergeCell ref="O117:P117"/>
    <mergeCell ref="O118:P118"/>
    <mergeCell ref="O119:P119"/>
    <mergeCell ref="O120:P120"/>
    <mergeCell ref="O121:P121"/>
    <mergeCell ref="O122:P122"/>
    <mergeCell ref="O123:P123"/>
    <mergeCell ref="O124:P124"/>
    <mergeCell ref="O125:P125"/>
    <mergeCell ref="O126:P126"/>
    <mergeCell ref="O127:P127"/>
    <mergeCell ref="O128:P128"/>
    <mergeCell ref="O129:P129"/>
    <mergeCell ref="O130:P130"/>
    <mergeCell ref="O131:P131"/>
    <mergeCell ref="O132:P132"/>
    <mergeCell ref="O133:P133"/>
    <mergeCell ref="O134:P134"/>
    <mergeCell ref="O135:P135"/>
    <mergeCell ref="O136:P136"/>
    <mergeCell ref="O137:P137"/>
    <mergeCell ref="O138:P138"/>
    <mergeCell ref="O139:P139"/>
    <mergeCell ref="O140:P140"/>
    <mergeCell ref="O141:P141"/>
    <mergeCell ref="O142:P142"/>
    <mergeCell ref="O143:P143"/>
    <mergeCell ref="O144:P144"/>
    <mergeCell ref="O145:P145"/>
    <mergeCell ref="O146:P146"/>
    <mergeCell ref="O147:P147"/>
    <mergeCell ref="O148:P148"/>
    <mergeCell ref="O149:P149"/>
    <mergeCell ref="O150:P150"/>
    <mergeCell ref="O151:P151"/>
    <mergeCell ref="O152:P152"/>
    <mergeCell ref="O153:P153"/>
    <mergeCell ref="O154:P154"/>
    <mergeCell ref="O155:P155"/>
    <mergeCell ref="O156:P156"/>
    <mergeCell ref="O157:P157"/>
    <mergeCell ref="O158:P158"/>
    <mergeCell ref="O159:P159"/>
    <mergeCell ref="O160:P160"/>
    <mergeCell ref="O161:P161"/>
    <mergeCell ref="O162:P162"/>
    <mergeCell ref="O163:P163"/>
    <mergeCell ref="O164:P164"/>
    <mergeCell ref="O165:P165"/>
    <mergeCell ref="O166:P166"/>
    <mergeCell ref="O167:P167"/>
    <mergeCell ref="O168:P168"/>
    <mergeCell ref="O169:P169"/>
    <mergeCell ref="O170:P170"/>
    <mergeCell ref="O171:P171"/>
    <mergeCell ref="O172:P172"/>
    <mergeCell ref="O173:P173"/>
    <mergeCell ref="O174:P174"/>
    <mergeCell ref="O175:P175"/>
    <mergeCell ref="O176:P176"/>
    <mergeCell ref="O177:P177"/>
    <mergeCell ref="O178:P178"/>
    <mergeCell ref="O179:P179"/>
    <mergeCell ref="O180:P180"/>
    <mergeCell ref="O181:P181"/>
    <mergeCell ref="O182:P182"/>
    <mergeCell ref="O183:P183"/>
    <mergeCell ref="O184:P184"/>
    <mergeCell ref="O185:P185"/>
    <mergeCell ref="O186:P186"/>
    <mergeCell ref="O187:P187"/>
    <mergeCell ref="O188:P188"/>
    <mergeCell ref="O189:P189"/>
    <mergeCell ref="O190:P190"/>
    <mergeCell ref="O191:P191"/>
    <mergeCell ref="O192:P192"/>
    <mergeCell ref="O193:P193"/>
    <mergeCell ref="O194:P194"/>
    <mergeCell ref="O195:P195"/>
    <mergeCell ref="O196:P196"/>
    <mergeCell ref="O197:P197"/>
    <mergeCell ref="O198:P198"/>
    <mergeCell ref="O199:P199"/>
    <mergeCell ref="O200:P200"/>
    <mergeCell ref="O201:P201"/>
    <mergeCell ref="O202:P202"/>
    <mergeCell ref="O203:P203"/>
    <mergeCell ref="O204:P204"/>
    <mergeCell ref="O205:P205"/>
    <mergeCell ref="O206:P206"/>
    <mergeCell ref="O207:P207"/>
    <mergeCell ref="O208:P208"/>
    <mergeCell ref="O209:P209"/>
    <mergeCell ref="O210:P210"/>
    <mergeCell ref="O211:P211"/>
    <mergeCell ref="O212:P212"/>
    <mergeCell ref="O213:P213"/>
    <mergeCell ref="O214:P214"/>
    <mergeCell ref="O215:P215"/>
    <mergeCell ref="O216:P216"/>
    <mergeCell ref="O217:P217"/>
    <mergeCell ref="O218:P218"/>
    <mergeCell ref="O219:P219"/>
    <mergeCell ref="O220:P220"/>
    <mergeCell ref="O221:P221"/>
    <mergeCell ref="O222:P222"/>
    <mergeCell ref="O223:P223"/>
    <mergeCell ref="O224:P224"/>
    <mergeCell ref="O225:P225"/>
    <mergeCell ref="O226:P226"/>
    <mergeCell ref="O227:P227"/>
    <mergeCell ref="O228:P228"/>
    <mergeCell ref="O229:P229"/>
    <mergeCell ref="O230:P230"/>
    <mergeCell ref="O231:P231"/>
    <mergeCell ref="O232:P232"/>
    <mergeCell ref="O233:P233"/>
    <mergeCell ref="O234:P234"/>
    <mergeCell ref="O235:P235"/>
    <mergeCell ref="O236:P236"/>
    <mergeCell ref="O237:P237"/>
    <mergeCell ref="O238:P238"/>
    <mergeCell ref="O239:P239"/>
    <mergeCell ref="O240:P240"/>
    <mergeCell ref="O241:P241"/>
    <mergeCell ref="O242:P242"/>
    <mergeCell ref="O243:P243"/>
    <mergeCell ref="O244:P244"/>
    <mergeCell ref="O245:P245"/>
    <mergeCell ref="O246:P246"/>
    <mergeCell ref="O247:P247"/>
    <mergeCell ref="O248:P248"/>
    <mergeCell ref="O249:P249"/>
    <mergeCell ref="O250:P250"/>
    <mergeCell ref="O251:P251"/>
    <mergeCell ref="O252:P252"/>
    <mergeCell ref="O253:P253"/>
    <mergeCell ref="O254:P254"/>
    <mergeCell ref="O255:P255"/>
    <mergeCell ref="O256:P256"/>
    <mergeCell ref="O257:P257"/>
    <mergeCell ref="O258:P258"/>
    <mergeCell ref="O259:P259"/>
    <mergeCell ref="O260:P260"/>
    <mergeCell ref="O261:P261"/>
    <mergeCell ref="O262:P262"/>
    <mergeCell ref="O263:P263"/>
    <mergeCell ref="O264:P264"/>
    <mergeCell ref="O265:P265"/>
    <mergeCell ref="O266:P266"/>
    <mergeCell ref="O267:P267"/>
    <mergeCell ref="O268:P268"/>
    <mergeCell ref="O269:P269"/>
    <mergeCell ref="O270:P270"/>
    <mergeCell ref="O271:P271"/>
    <mergeCell ref="O272:P272"/>
    <mergeCell ref="O273:P273"/>
    <mergeCell ref="O274:P274"/>
    <mergeCell ref="O275:P275"/>
    <mergeCell ref="O276:P276"/>
    <mergeCell ref="O277:P277"/>
    <mergeCell ref="O278:P278"/>
    <mergeCell ref="O279:P279"/>
    <mergeCell ref="O280:P280"/>
    <mergeCell ref="O281:P281"/>
    <mergeCell ref="O282:P282"/>
    <mergeCell ref="O283:P283"/>
    <mergeCell ref="O284:P284"/>
    <mergeCell ref="O285:P285"/>
    <mergeCell ref="O286:P286"/>
    <mergeCell ref="O287:P287"/>
    <mergeCell ref="O288:P288"/>
    <mergeCell ref="O289:P289"/>
    <mergeCell ref="O290:P290"/>
    <mergeCell ref="O291:P291"/>
    <mergeCell ref="O292:P292"/>
    <mergeCell ref="O293:P293"/>
    <mergeCell ref="O294:P294"/>
    <mergeCell ref="O295:P295"/>
    <mergeCell ref="O296:P296"/>
    <mergeCell ref="O297:P297"/>
    <mergeCell ref="O298:P298"/>
    <mergeCell ref="O299:P299"/>
    <mergeCell ref="O300:P300"/>
    <mergeCell ref="O301:P301"/>
    <mergeCell ref="O302:P302"/>
    <mergeCell ref="O303:P303"/>
    <mergeCell ref="O304:P304"/>
    <mergeCell ref="O305:P305"/>
    <mergeCell ref="O306:P306"/>
    <mergeCell ref="O307:P307"/>
    <mergeCell ref="O308:P308"/>
    <mergeCell ref="O309:P309"/>
    <mergeCell ref="O327:P327"/>
    <mergeCell ref="O328:P328"/>
    <mergeCell ref="O329:P329"/>
    <mergeCell ref="O330:P330"/>
    <mergeCell ref="O331:P331"/>
    <mergeCell ref="O332:P332"/>
    <mergeCell ref="O333:P333"/>
    <mergeCell ref="O334:P334"/>
    <mergeCell ref="O335:P335"/>
    <mergeCell ref="O336:P336"/>
    <mergeCell ref="O310:P310"/>
    <mergeCell ref="O311:P311"/>
    <mergeCell ref="O312:P312"/>
    <mergeCell ref="O313:P313"/>
    <mergeCell ref="O314:P314"/>
    <mergeCell ref="O315:P315"/>
    <mergeCell ref="O316:P316"/>
    <mergeCell ref="O317:P317"/>
    <mergeCell ref="O318:P318"/>
    <mergeCell ref="O319:P319"/>
    <mergeCell ref="O320:P320"/>
    <mergeCell ref="O321:P321"/>
    <mergeCell ref="O322:P322"/>
    <mergeCell ref="O323:P323"/>
    <mergeCell ref="O324:P324"/>
    <mergeCell ref="O325:P325"/>
    <mergeCell ref="O326:P326"/>
    <mergeCell ref="A19:A24"/>
    <mergeCell ref="E19:F19"/>
    <mergeCell ref="G19:H19"/>
    <mergeCell ref="I19:J19"/>
    <mergeCell ref="K19:L19"/>
    <mergeCell ref="M19:N19"/>
    <mergeCell ref="O19:P19"/>
    <mergeCell ref="E22:F22"/>
    <mergeCell ref="G22:H22"/>
    <mergeCell ref="I22:J22"/>
    <mergeCell ref="K22:L22"/>
    <mergeCell ref="M22:N22"/>
    <mergeCell ref="O22:P22"/>
    <mergeCell ref="E20:F20"/>
    <mergeCell ref="G20:H20"/>
    <mergeCell ref="I20:J20"/>
    <mergeCell ref="K20:L20"/>
    <mergeCell ref="M20:N20"/>
    <mergeCell ref="O20:P20"/>
    <mergeCell ref="E21:F21"/>
    <mergeCell ref="G21:H21"/>
    <mergeCell ref="I21:J21"/>
    <mergeCell ref="K21:L21"/>
    <mergeCell ref="M21:N21"/>
    <mergeCell ref="O21:P21"/>
    <mergeCell ref="E23:F23"/>
    <mergeCell ref="G23:H23"/>
    <mergeCell ref="I23:J23"/>
    <mergeCell ref="K23:L23"/>
    <mergeCell ref="M23:N23"/>
    <mergeCell ref="O23:P23"/>
    <mergeCell ref="E24:F24"/>
    <mergeCell ref="G24:H24"/>
    <mergeCell ref="I24:J24"/>
    <mergeCell ref="K24:L24"/>
    <mergeCell ref="M24:N24"/>
    <mergeCell ref="O24:P24"/>
  </mergeCells>
  <conditionalFormatting sqref="E4:P12">
    <cfRule type="colorScale" priority="16">
      <colorScale>
        <cfvo type="min"/>
        <cfvo type="max"/>
        <color rgb="FFFFEF9C"/>
        <color rgb="FFFF7128"/>
      </colorScale>
    </cfRule>
    <cfRule type="cellIs" dxfId="1" priority="17" operator="greaterThan">
      <formula>0</formula>
    </cfRule>
    <cfRule type="expression" dxfId="0" priority="18">
      <formula>"&gt;0"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affectation RH NM</vt:lpstr>
      <vt:lpstr>planning NM</vt:lpstr>
      <vt:lpstr>'affectation RH NM'!Zone_d_impression</vt:lpstr>
    </vt:vector>
  </TitlesOfParts>
  <Company>West Pharmaceutical Services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Virgile Batteau</dc:creator>
  <cp:lastModifiedBy>PloZ</cp:lastModifiedBy>
  <cp:lastPrinted>2016-07-18T08:26:46Z</cp:lastPrinted>
  <dcterms:created xsi:type="dcterms:W3CDTF">2015-06-16T06:43:53Z</dcterms:created>
  <dcterms:modified xsi:type="dcterms:W3CDTF">2016-07-21T11:59:33Z</dcterms:modified>
</cp:coreProperties>
</file>