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7500" activeTab="1"/>
  </bookViews>
  <sheets>
    <sheet name="General" sheetId="1" r:id="rId1"/>
    <sheet name="Resort" sheetId="2" r:id="rId2"/>
    <sheet name="Restaurant" sheetId="3" r:id="rId3"/>
    <sheet name="Car" sheetId="4" r:id="rId4"/>
  </sheets>
  <calcPr calcId="145621" concurrentCalc="0"/>
</workbook>
</file>

<file path=xl/calcChain.xml><?xml version="1.0" encoding="utf-8"?>
<calcChain xmlns="http://schemas.openxmlformats.org/spreadsheetml/2006/main">
  <c r="S5" i="2" l="1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4" i="2"/>
  <c r="C7" i="1"/>
  <c r="C8" i="1"/>
  <c r="C9" i="1"/>
  <c r="C10" i="1"/>
  <c r="B7" i="1"/>
  <c r="B8" i="1"/>
  <c r="B9" i="1"/>
  <c r="B10" i="1"/>
  <c r="E10" i="1"/>
  <c r="D7" i="1"/>
  <c r="D8" i="1"/>
  <c r="D9" i="1"/>
  <c r="D10" i="1"/>
  <c r="E9" i="1"/>
  <c r="E8" i="1"/>
  <c r="E7" i="1"/>
  <c r="I35" i="2"/>
  <c r="C2" i="1"/>
  <c r="J35" i="2"/>
  <c r="E3" i="1"/>
  <c r="E4" i="1"/>
  <c r="C5" i="1"/>
  <c r="B2" i="1"/>
  <c r="B5" i="1"/>
  <c r="E5" i="1"/>
  <c r="E2" i="1"/>
  <c r="D2" i="1"/>
  <c r="D5" i="1"/>
  <c r="Q35" i="2"/>
  <c r="R35" i="2"/>
  <c r="P35" i="2"/>
  <c r="M35" i="2"/>
  <c r="N35" i="2"/>
  <c r="O35" i="2"/>
  <c r="D3" i="1"/>
  <c r="C3" i="1"/>
  <c r="B3" i="1"/>
  <c r="F34" i="3"/>
  <c r="E34" i="3"/>
  <c r="C34" i="3"/>
  <c r="B34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D34" i="3"/>
  <c r="G34" i="3"/>
  <c r="H34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H3" i="3"/>
  <c r="G3" i="3"/>
  <c r="D3" i="3"/>
  <c r="D4" i="1"/>
  <c r="C4" i="1"/>
  <c r="B4" i="1"/>
  <c r="I34" i="4"/>
  <c r="H34" i="4"/>
  <c r="F34" i="4"/>
  <c r="E34" i="4"/>
  <c r="C34" i="4"/>
  <c r="B34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J3" i="4"/>
  <c r="G3" i="4"/>
  <c r="D4" i="4"/>
  <c r="K4" i="4"/>
  <c r="D5" i="4"/>
  <c r="K5" i="4"/>
  <c r="D6" i="4"/>
  <c r="K6" i="4"/>
  <c r="D7" i="4"/>
  <c r="K7" i="4"/>
  <c r="D8" i="4"/>
  <c r="K8" i="4"/>
  <c r="D9" i="4"/>
  <c r="K9" i="4"/>
  <c r="D10" i="4"/>
  <c r="K10" i="4"/>
  <c r="D11" i="4"/>
  <c r="K11" i="4"/>
  <c r="D12" i="4"/>
  <c r="K12" i="4"/>
  <c r="D13" i="4"/>
  <c r="K13" i="4"/>
  <c r="D14" i="4"/>
  <c r="K14" i="4"/>
  <c r="D15" i="4"/>
  <c r="K15" i="4"/>
  <c r="D16" i="4"/>
  <c r="K16" i="4"/>
  <c r="D17" i="4"/>
  <c r="K17" i="4"/>
  <c r="D18" i="4"/>
  <c r="K18" i="4"/>
  <c r="D19" i="4"/>
  <c r="K19" i="4"/>
  <c r="D20" i="4"/>
  <c r="K20" i="4"/>
  <c r="D21" i="4"/>
  <c r="K21" i="4"/>
  <c r="D22" i="4"/>
  <c r="K22" i="4"/>
  <c r="D23" i="4"/>
  <c r="K23" i="4"/>
  <c r="D24" i="4"/>
  <c r="K24" i="4"/>
  <c r="D25" i="4"/>
  <c r="K25" i="4"/>
  <c r="D26" i="4"/>
  <c r="K26" i="4"/>
  <c r="D27" i="4"/>
  <c r="K27" i="4"/>
  <c r="D28" i="4"/>
  <c r="K28" i="4"/>
  <c r="D29" i="4"/>
  <c r="K29" i="4"/>
  <c r="D30" i="4"/>
  <c r="K30" i="4"/>
  <c r="D31" i="4"/>
  <c r="K31" i="4"/>
  <c r="D32" i="4"/>
  <c r="K32" i="4"/>
  <c r="D33" i="4"/>
  <c r="K33" i="4"/>
  <c r="D34" i="4"/>
  <c r="K34" i="4"/>
  <c r="D3" i="4"/>
  <c r="K3" i="4"/>
</calcChain>
</file>

<file path=xl/sharedStrings.xml><?xml version="1.0" encoding="utf-8"?>
<sst xmlns="http://schemas.openxmlformats.org/spreadsheetml/2006/main" count="75" uniqueCount="43">
  <si>
    <t>Gas</t>
  </si>
  <si>
    <t>Repairs</t>
  </si>
  <si>
    <t>Shuttle</t>
  </si>
  <si>
    <t>Total</t>
  </si>
  <si>
    <t>Food</t>
  </si>
  <si>
    <t>Beverages</t>
  </si>
  <si>
    <t>Rooms</t>
  </si>
  <si>
    <t>Electricity</t>
  </si>
  <si>
    <t>Bills</t>
  </si>
  <si>
    <t>Income</t>
  </si>
  <si>
    <t>Outcome</t>
  </si>
  <si>
    <t>Salaries</t>
  </si>
  <si>
    <t>Transfer</t>
  </si>
  <si>
    <t>Price</t>
  </si>
  <si>
    <t>TOTAL</t>
  </si>
  <si>
    <t>CAR</t>
  </si>
  <si>
    <t>INCOME</t>
  </si>
  <si>
    <t>OUTCOME</t>
  </si>
  <si>
    <t>RESORT</t>
  </si>
  <si>
    <t>PERC</t>
  </si>
  <si>
    <t>RESTAURANT</t>
  </si>
  <si>
    <t>Supplies Food</t>
  </si>
  <si>
    <t>Supplies Beverages</t>
  </si>
  <si>
    <t>Sauna</t>
  </si>
  <si>
    <t>Massage</t>
  </si>
  <si>
    <t>Bike Rental</t>
  </si>
  <si>
    <t>Direct</t>
  </si>
  <si>
    <t>Booking.com</t>
  </si>
  <si>
    <t>Agoda</t>
  </si>
  <si>
    <t>GM</t>
  </si>
  <si>
    <t>Phaan</t>
  </si>
  <si>
    <t>Lai</t>
  </si>
  <si>
    <t>Laa</t>
  </si>
  <si>
    <t>Hai</t>
  </si>
  <si>
    <t>Date</t>
  </si>
  <si>
    <t>Amount</t>
  </si>
  <si>
    <t>Bill Nbr</t>
  </si>
  <si>
    <t>Description</t>
  </si>
  <si>
    <t>Travel Agencies</t>
  </si>
  <si>
    <t>TOTAL LAK</t>
  </si>
  <si>
    <t>TOTAL USD</t>
  </si>
  <si>
    <t>LAK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</si>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</sst>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4" fontId="1" fillId="2" borderId="14" xfId="0" applyNumberFormat="1" applyFont="1" applyFill="1" applyBorder="1" applyAlignment="1">
      <alignment horizontal="center"/>
    </xf>
    <xf numFmtId="14" fontId="1" fillId="2" borderId="1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4" fontId="1" fillId="2" borderId="33" xfId="0" applyNumberFormat="1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1" fillId="4" borderId="38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3" borderId="3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5" borderId="32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4" fontId="1" fillId="2" borderId="11" xfId="0" applyNumberFormat="1" applyFont="1" applyFill="1" applyBorder="1" applyAlignment="1">
      <alignment horizontal="center" vertical="center"/>
    </xf>
    <xf numFmtId="14" fontId="1" fillId="2" borderId="12" xfId="0" applyNumberFormat="1" applyFont="1" applyFill="1" applyBorder="1" applyAlignment="1">
      <alignment horizontal="center" vertical="center"/>
    </xf>
    <xf numFmtId="14" fontId="1" fillId="2" borderId="37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" fillId="7" borderId="46" xfId="0" applyFont="1" applyFill="1" applyBorder="1" applyAlignment="1">
      <alignment horizontal="center" vertical="center"/>
    </xf>
    <xf numFmtId="0" fontId="1" fillId="7" borderId="47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8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1" fillId="10" borderId="19" xfId="0" applyNumberFormat="1" applyFont="1" applyFill="1" applyBorder="1" applyAlignment="1">
      <alignment horizontal="center" vertical="center"/>
    </xf>
    <xf numFmtId="14" fontId="1" fillId="10" borderId="21" xfId="0" applyNumberFormat="1" applyFont="1" applyFill="1" applyBorder="1" applyAlignment="1">
      <alignment horizontal="center" vertical="center"/>
    </xf>
    <xf numFmtId="14" fontId="1" fillId="10" borderId="16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38" xfId="0" applyFont="1" applyFill="1" applyBorder="1" applyAlignment="1">
      <alignment horizontal="center" vertical="center"/>
    </xf>
    <xf numFmtId="0" fontId="0" fillId="9" borderId="53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14" fontId="1" fillId="2" borderId="5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/>
    </xf>
    <xf numFmtId="0" fontId="1" fillId="9" borderId="5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 vertical="center"/>
    </xf>
    <xf numFmtId="0" fontId="0" fillId="9" borderId="57" xfId="0" applyFill="1" applyBorder="1" applyAlignment="1">
      <alignment horizontal="center" vertical="center"/>
    </xf>
    <xf numFmtId="0" fontId="0" fillId="9" borderId="58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59" xfId="0" applyFill="1" applyBorder="1" applyAlignment="1">
      <alignment horizontal="center" vertical="center"/>
    </xf>
    <xf numFmtId="0" fontId="0" fillId="9" borderId="60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0" fontId="0" fillId="9" borderId="30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41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61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33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0" fillId="6" borderId="6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11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9" borderId="62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9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2" sqref="B2"/>
    </sheetView>
  </sheetViews>
  <sheetFormatPr defaultRowHeight="15" x14ac:dyDescent="0.25"/>
  <cols>
    <col min="1" max="1" width="15.28515625" customWidth="1"/>
    <col min="2" max="2" width="11.140625" customWidth="1"/>
    <col min="3" max="3" width="11" customWidth="1"/>
    <col min="4" max="5" width="11.140625" customWidth="1"/>
  </cols>
  <sheetData>
    <row r="1" spans="1:5" ht="15.75" thickBot="1" x14ac:dyDescent="0.3">
      <c r="A1" s="18" t="s">
        <v>41</v>
      </c>
      <c r="B1" s="59" t="s">
        <v>16</v>
      </c>
      <c r="C1" s="59" t="s">
        <v>17</v>
      </c>
      <c r="D1" s="59" t="s">
        <v>14</v>
      </c>
      <c r="E1" s="59" t="s">
        <v>19</v>
      </c>
    </row>
    <row r="2" spans="1:5" ht="15.75" thickBot="1" x14ac:dyDescent="0.3">
      <c r="A2" s="59" t="s">
        <v>18</v>
      </c>
      <c r="B2" s="53">
        <f>Resort!S35</f>
        <v>0</v>
      </c>
      <c r="C2" s="53">
        <f>Resort!A4+Resort!B4+Resort!C4+Resort!D4+Resort!E4+Resort!F4+Resort!I35</f>
        <v>0</v>
      </c>
      <c r="D2" s="53">
        <f>B2-C2</f>
        <v>0</v>
      </c>
      <c r="E2" s="53" t="str">
        <f>IFERROR(((100*C2)/B2),"0")</f>
        <v>0</v>
      </c>
    </row>
    <row r="3" spans="1:5" ht="15.75" thickBot="1" x14ac:dyDescent="0.3">
      <c r="A3" s="59" t="s">
        <v>20</v>
      </c>
      <c r="B3" s="27">
        <f>Restaurant!G34</f>
        <v>0</v>
      </c>
      <c r="C3" s="27">
        <f>Restaurant!D34</f>
        <v>0</v>
      </c>
      <c r="D3" s="27">
        <f>Restaurant!H34</f>
        <v>0</v>
      </c>
      <c r="E3" s="27" t="str">
        <f t="shared" ref="E3:E5" si="0">IFERROR(((100*C3)/B3),"0")</f>
        <v>0</v>
      </c>
    </row>
    <row r="4" spans="1:5" ht="15.75" thickBot="1" x14ac:dyDescent="0.3">
      <c r="A4" s="59" t="s">
        <v>15</v>
      </c>
      <c r="B4" s="51">
        <f>Car!G34+Car!J34</f>
        <v>0</v>
      </c>
      <c r="C4" s="51">
        <f>Car!D34</f>
        <v>0</v>
      </c>
      <c r="D4" s="51">
        <f>Car!K34</f>
        <v>0</v>
      </c>
      <c r="E4" s="51" t="str">
        <f t="shared" si="0"/>
        <v>0</v>
      </c>
    </row>
    <row r="5" spans="1:5" ht="15.75" thickBot="1" x14ac:dyDescent="0.3">
      <c r="A5" s="35" t="s">
        <v>14</v>
      </c>
      <c r="B5" s="35">
        <f>SUM(B2:B4)</f>
        <v>0</v>
      </c>
      <c r="C5" s="35">
        <f>SUM(C2:C4)</f>
        <v>0</v>
      </c>
      <c r="D5" s="35">
        <f>SUM(D2:D4)</f>
        <v>0</v>
      </c>
      <c r="E5" s="35" t="str">
        <f t="shared" si="0"/>
        <v>0</v>
      </c>
    </row>
    <row r="6" spans="1:5" ht="15.75" thickBot="1" x14ac:dyDescent="0.3">
      <c r="A6" s="18" t="s">
        <v>42</v>
      </c>
      <c r="B6" s="59" t="s">
        <v>16</v>
      </c>
      <c r="C6" s="59" t="s">
        <v>17</v>
      </c>
      <c r="D6" s="59" t="s">
        <v>14</v>
      </c>
      <c r="E6" s="59" t="s">
        <v>19</v>
      </c>
    </row>
    <row r="7" spans="1:5" ht="15.75" thickBot="1" x14ac:dyDescent="0.3">
      <c r="A7" s="59" t="s">
        <v>18</v>
      </c>
      <c r="B7" s="53">
        <f>Resort!S40</f>
        <v>0</v>
      </c>
      <c r="C7" s="53">
        <f>Resort!A9+Resort!B9+Resort!C9+Resort!D9+Resort!E9+Resort!F9+Resort!I40</f>
        <v>0</v>
      </c>
      <c r="D7" s="53">
        <f>B7-C7</f>
        <v>0</v>
      </c>
      <c r="E7" s="53" t="str">
        <f>IFERROR(((100*C7)/B7),"0")</f>
        <v>0</v>
      </c>
    </row>
    <row r="8" spans="1:5" ht="15.75" thickBot="1" x14ac:dyDescent="0.3">
      <c r="A8" s="59" t="s">
        <v>20</v>
      </c>
      <c r="B8" s="27">
        <f>Restaurant!G39</f>
        <v>0</v>
      </c>
      <c r="C8" s="27">
        <f>Restaurant!D39</f>
        <v>0</v>
      </c>
      <c r="D8" s="27">
        <f>Restaurant!H39</f>
        <v>0</v>
      </c>
      <c r="E8" s="27" t="str">
        <f t="shared" ref="E8:E10" si="1">IFERROR(((100*C8)/B8),"0")</f>
        <v>0</v>
      </c>
    </row>
    <row r="9" spans="1:5" ht="15.75" thickBot="1" x14ac:dyDescent="0.3">
      <c r="A9" s="59" t="s">
        <v>15</v>
      </c>
      <c r="B9" s="51">
        <f>Car!G39+Car!J39</f>
        <v>0</v>
      </c>
      <c r="C9" s="51">
        <f>Car!D39</f>
        <v>0</v>
      </c>
      <c r="D9" s="51">
        <f>Car!K39</f>
        <v>0</v>
      </c>
      <c r="E9" s="51" t="str">
        <f t="shared" si="1"/>
        <v>0</v>
      </c>
    </row>
    <row r="10" spans="1:5" ht="15.75" thickBot="1" x14ac:dyDescent="0.3">
      <c r="A10" s="35" t="s">
        <v>14</v>
      </c>
      <c r="B10" s="35">
        <f>SUM(B7:B9)</f>
        <v>0</v>
      </c>
      <c r="C10" s="35">
        <f>SUM(C7:C9)</f>
        <v>0</v>
      </c>
      <c r="D10" s="35">
        <f>SUM(D7:D9)</f>
        <v>0</v>
      </c>
      <c r="E10" s="35" t="str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topLeftCell="E1" workbookViewId="0">
      <pane ySplit="3" topLeftCell="A17" activePane="bottomLeft" state="frozen"/>
      <selection pane="bottomLeft" activeCell="P25" sqref="P25"/>
    </sheetView>
  </sheetViews>
  <sheetFormatPr defaultRowHeight="15" x14ac:dyDescent="0.25"/>
  <cols>
    <col min="1" max="5" width="9.140625" style="18"/>
    <col min="6" max="6" width="13.5703125" style="18" customWidth="1"/>
    <col min="7" max="7" width="9.7109375" style="18" bestFit="1" customWidth="1"/>
    <col min="8" max="8" width="11" style="18" customWidth="1"/>
    <col min="9" max="12" width="12.7109375" style="18" customWidth="1"/>
    <col min="13" max="13" width="9.140625" style="18"/>
    <col min="14" max="14" width="12.7109375" style="18" customWidth="1"/>
    <col min="15" max="15" width="9.140625" style="18"/>
    <col min="16" max="16" width="12.140625" style="18" customWidth="1"/>
    <col min="17" max="17" width="11" style="18" customWidth="1"/>
    <col min="18" max="18" width="13" style="18" customWidth="1"/>
    <col min="19" max="19" width="13.7109375" style="18" customWidth="1"/>
    <col min="20" max="20" width="12.28515625" style="18" customWidth="1"/>
    <col min="21" max="16384" width="9.140625" style="18"/>
  </cols>
  <sheetData>
    <row r="1" spans="1:20" ht="15.75" thickBot="1" x14ac:dyDescent="0.3">
      <c r="A1" s="100" t="s">
        <v>17</v>
      </c>
      <c r="B1" s="101"/>
      <c r="C1" s="101"/>
      <c r="D1" s="101"/>
      <c r="E1" s="101"/>
      <c r="F1" s="101"/>
      <c r="G1" s="101"/>
      <c r="H1" s="101"/>
      <c r="I1" s="101"/>
      <c r="J1" s="91" t="s">
        <v>16</v>
      </c>
      <c r="K1" s="92"/>
      <c r="L1" s="92"/>
      <c r="M1" s="92"/>
      <c r="N1" s="92"/>
      <c r="O1" s="92"/>
      <c r="P1" s="92"/>
      <c r="Q1" s="92"/>
      <c r="R1" s="92"/>
      <c r="S1" s="92"/>
      <c r="T1" s="93"/>
    </row>
    <row r="2" spans="1:20" ht="15.75" customHeight="1" thickBot="1" x14ac:dyDescent="0.3">
      <c r="A2" s="104" t="s">
        <v>11</v>
      </c>
      <c r="B2" s="105"/>
      <c r="C2" s="105"/>
      <c r="D2" s="105"/>
      <c r="E2" s="106"/>
      <c r="F2" s="107" t="s">
        <v>7</v>
      </c>
      <c r="G2" s="100" t="s">
        <v>8</v>
      </c>
      <c r="H2" s="101"/>
      <c r="I2" s="109"/>
      <c r="J2" s="91" t="s">
        <v>38</v>
      </c>
      <c r="K2" s="93"/>
      <c r="L2" s="96" t="s">
        <v>34</v>
      </c>
      <c r="M2" s="91" t="s">
        <v>6</v>
      </c>
      <c r="N2" s="92"/>
      <c r="O2" s="92"/>
      <c r="P2" s="98" t="s">
        <v>23</v>
      </c>
      <c r="Q2" s="98" t="s">
        <v>24</v>
      </c>
      <c r="R2" s="98" t="s">
        <v>25</v>
      </c>
      <c r="S2" s="102" t="s">
        <v>39</v>
      </c>
      <c r="T2" s="102" t="s">
        <v>40</v>
      </c>
    </row>
    <row r="3" spans="1:20" ht="15.75" thickBot="1" x14ac:dyDescent="0.3">
      <c r="A3" s="60" t="s">
        <v>30</v>
      </c>
      <c r="B3" s="60" t="s">
        <v>31</v>
      </c>
      <c r="C3" s="60" t="s">
        <v>32</v>
      </c>
      <c r="D3" s="60" t="s">
        <v>33</v>
      </c>
      <c r="E3" s="60" t="s">
        <v>29</v>
      </c>
      <c r="F3" s="108"/>
      <c r="G3" s="78" t="s">
        <v>36</v>
      </c>
      <c r="H3" s="60" t="s">
        <v>37</v>
      </c>
      <c r="I3" s="67" t="s">
        <v>35</v>
      </c>
      <c r="J3" s="66" t="s">
        <v>36</v>
      </c>
      <c r="K3" s="66" t="s">
        <v>35</v>
      </c>
      <c r="L3" s="97"/>
      <c r="M3" s="66" t="s">
        <v>26</v>
      </c>
      <c r="N3" s="67" t="s">
        <v>27</v>
      </c>
      <c r="O3" s="82" t="s">
        <v>28</v>
      </c>
      <c r="P3" s="99"/>
      <c r="Q3" s="99"/>
      <c r="R3" s="99"/>
      <c r="S3" s="103"/>
      <c r="T3" s="152"/>
    </row>
    <row r="4" spans="1:20" ht="15.75" thickBot="1" x14ac:dyDescent="0.3">
      <c r="A4" s="29"/>
      <c r="B4" s="29"/>
      <c r="C4" s="29"/>
      <c r="D4" s="29"/>
      <c r="E4" s="29"/>
      <c r="F4" s="74"/>
      <c r="G4" s="77"/>
      <c r="H4" s="47"/>
      <c r="I4" s="52"/>
      <c r="J4" s="54"/>
      <c r="K4" s="48"/>
      <c r="L4" s="32">
        <v>42370</v>
      </c>
      <c r="M4" s="54"/>
      <c r="N4" s="47"/>
      <c r="O4" s="48"/>
      <c r="P4" s="63"/>
      <c r="Q4" s="53"/>
      <c r="R4" s="68"/>
      <c r="S4" s="151">
        <f>SUM(M4:R4)</f>
        <v>0</v>
      </c>
      <c r="T4" s="61"/>
    </row>
    <row r="5" spans="1:20" ht="15.75" thickBot="1" x14ac:dyDescent="0.3">
      <c r="G5" s="75"/>
      <c r="H5" s="22"/>
      <c r="I5" s="25"/>
      <c r="J5" s="55"/>
      <c r="K5" s="49"/>
      <c r="L5" s="32">
        <v>42371</v>
      </c>
      <c r="M5" s="55"/>
      <c r="N5" s="22"/>
      <c r="O5" s="49"/>
      <c r="P5" s="64"/>
      <c r="Q5" s="27"/>
      <c r="R5" s="69"/>
      <c r="S5" s="151">
        <f t="shared" ref="S5:S35" si="0">SUM(M5:R5)</f>
        <v>0</v>
      </c>
      <c r="T5" s="62"/>
    </row>
    <row r="6" spans="1:20" ht="15.75" thickBot="1" x14ac:dyDescent="0.3">
      <c r="A6" s="81"/>
      <c r="B6" s="81"/>
      <c r="C6" s="81"/>
      <c r="D6" s="81"/>
      <c r="G6" s="75"/>
      <c r="H6" s="22"/>
      <c r="I6" s="25"/>
      <c r="J6" s="55"/>
      <c r="K6" s="49"/>
      <c r="L6" s="32">
        <v>42372</v>
      </c>
      <c r="M6" s="55"/>
      <c r="N6" s="22"/>
      <c r="O6" s="49"/>
      <c r="P6" s="64"/>
      <c r="Q6" s="27"/>
      <c r="R6" s="69"/>
      <c r="S6" s="151">
        <f t="shared" si="0"/>
        <v>0</v>
      </c>
      <c r="T6" s="62"/>
    </row>
    <row r="7" spans="1:20" ht="15.75" thickBot="1" x14ac:dyDescent="0.3">
      <c r="A7" s="81"/>
      <c r="B7" s="81"/>
      <c r="C7" s="81"/>
      <c r="D7" s="81"/>
      <c r="G7" s="75"/>
      <c r="H7" s="22"/>
      <c r="I7" s="25"/>
      <c r="J7" s="55"/>
      <c r="K7" s="49"/>
      <c r="L7" s="32">
        <v>42373</v>
      </c>
      <c r="M7" s="55"/>
      <c r="N7" s="22"/>
      <c r="O7" s="49"/>
      <c r="P7" s="64"/>
      <c r="Q7" s="27"/>
      <c r="R7" s="69"/>
      <c r="S7" s="151">
        <f t="shared" si="0"/>
        <v>0</v>
      </c>
      <c r="T7" s="62"/>
    </row>
    <row r="8" spans="1:20" ht="15.75" thickBot="1" x14ac:dyDescent="0.3">
      <c r="A8" s="72"/>
      <c r="B8" s="72"/>
      <c r="C8" s="72"/>
      <c r="D8" s="72"/>
      <c r="G8" s="75"/>
      <c r="H8" s="22"/>
      <c r="I8" s="25"/>
      <c r="J8" s="55"/>
      <c r="K8" s="49"/>
      <c r="L8" s="32">
        <v>42374</v>
      </c>
      <c r="M8" s="55"/>
      <c r="N8" s="22"/>
      <c r="O8" s="49"/>
      <c r="P8" s="64"/>
      <c r="Q8" s="27"/>
      <c r="R8" s="69"/>
      <c r="S8" s="151">
        <f t="shared" si="0"/>
        <v>0</v>
      </c>
      <c r="T8" s="62"/>
    </row>
    <row r="9" spans="1:20" ht="15.75" thickBot="1" x14ac:dyDescent="0.3">
      <c r="A9" s="72"/>
      <c r="B9" s="72"/>
      <c r="C9" s="72"/>
      <c r="D9" s="72"/>
      <c r="G9" s="75"/>
      <c r="H9" s="22"/>
      <c r="I9" s="25"/>
      <c r="J9" s="55"/>
      <c r="K9" s="49"/>
      <c r="L9" s="32">
        <v>42375</v>
      </c>
      <c r="M9" s="55"/>
      <c r="N9" s="22"/>
      <c r="O9" s="49"/>
      <c r="P9" s="64"/>
      <c r="Q9" s="27"/>
      <c r="R9" s="69"/>
      <c r="S9" s="151">
        <f t="shared" si="0"/>
        <v>0</v>
      </c>
      <c r="T9" s="62"/>
    </row>
    <row r="10" spans="1:20" ht="15.75" thickBot="1" x14ac:dyDescent="0.3">
      <c r="A10" s="72"/>
      <c r="B10" s="72"/>
      <c r="C10" s="72"/>
      <c r="D10" s="72"/>
      <c r="G10" s="75"/>
      <c r="H10" s="22"/>
      <c r="I10" s="25"/>
      <c r="J10" s="55"/>
      <c r="K10" s="49"/>
      <c r="L10" s="32">
        <v>42376</v>
      </c>
      <c r="M10" s="55"/>
      <c r="N10" s="22"/>
      <c r="O10" s="49"/>
      <c r="P10" s="64"/>
      <c r="Q10" s="27"/>
      <c r="R10" s="69"/>
      <c r="S10" s="151">
        <f t="shared" si="0"/>
        <v>0</v>
      </c>
      <c r="T10" s="62"/>
    </row>
    <row r="11" spans="1:20" ht="15.75" thickBot="1" x14ac:dyDescent="0.3">
      <c r="G11" s="75"/>
      <c r="H11" s="22"/>
      <c r="I11" s="25"/>
      <c r="J11" s="55"/>
      <c r="K11" s="49"/>
      <c r="L11" s="32">
        <v>42377</v>
      </c>
      <c r="M11" s="55"/>
      <c r="N11" s="22"/>
      <c r="O11" s="49"/>
      <c r="P11" s="64"/>
      <c r="Q11" s="27"/>
      <c r="R11" s="69"/>
      <c r="S11" s="151">
        <f t="shared" si="0"/>
        <v>0</v>
      </c>
      <c r="T11" s="62"/>
    </row>
    <row r="12" spans="1:20" ht="15.75" thickBot="1" x14ac:dyDescent="0.3">
      <c r="G12" s="75"/>
      <c r="H12" s="22"/>
      <c r="I12" s="25"/>
      <c r="J12" s="55"/>
      <c r="K12" s="49"/>
      <c r="L12" s="32">
        <v>42378</v>
      </c>
      <c r="M12" s="55"/>
      <c r="N12" s="22"/>
      <c r="O12" s="49"/>
      <c r="P12" s="64"/>
      <c r="Q12" s="27"/>
      <c r="R12" s="69"/>
      <c r="S12" s="151">
        <f t="shared" si="0"/>
        <v>0</v>
      </c>
      <c r="T12" s="62"/>
    </row>
    <row r="13" spans="1:20" ht="15.75" thickBot="1" x14ac:dyDescent="0.3">
      <c r="G13" s="75"/>
      <c r="H13" s="22"/>
      <c r="I13" s="25"/>
      <c r="J13" s="55"/>
      <c r="K13" s="49"/>
      <c r="L13" s="32">
        <v>42379</v>
      </c>
      <c r="M13" s="55"/>
      <c r="N13" s="22"/>
      <c r="O13" s="49"/>
      <c r="P13" s="64"/>
      <c r="Q13" s="27"/>
      <c r="R13" s="69"/>
      <c r="S13" s="151">
        <f t="shared" si="0"/>
        <v>0</v>
      </c>
      <c r="T13" s="62"/>
    </row>
    <row r="14" spans="1:20" ht="15.75" thickBot="1" x14ac:dyDescent="0.3">
      <c r="G14" s="75"/>
      <c r="H14" s="22"/>
      <c r="I14" s="25"/>
      <c r="J14" s="55"/>
      <c r="K14" s="49"/>
      <c r="L14" s="32">
        <v>42380</v>
      </c>
      <c r="M14" s="55"/>
      <c r="N14" s="22"/>
      <c r="O14" s="49"/>
      <c r="P14" s="64"/>
      <c r="Q14" s="27"/>
      <c r="R14" s="69"/>
      <c r="S14" s="151">
        <f t="shared" si="0"/>
        <v>0</v>
      </c>
      <c r="T14" s="62"/>
    </row>
    <row r="15" spans="1:20" ht="15.75" thickBot="1" x14ac:dyDescent="0.3">
      <c r="G15" s="75"/>
      <c r="H15" s="22"/>
      <c r="I15" s="25"/>
      <c r="J15" s="55"/>
      <c r="K15" s="49"/>
      <c r="L15" s="32">
        <v>42381</v>
      </c>
      <c r="M15" s="55"/>
      <c r="N15" s="22"/>
      <c r="O15" s="49"/>
      <c r="P15" s="64"/>
      <c r="Q15" s="27"/>
      <c r="R15" s="69"/>
      <c r="S15" s="151">
        <f t="shared" si="0"/>
        <v>0</v>
      </c>
      <c r="T15" s="62"/>
    </row>
    <row r="16" spans="1:20" ht="15.75" thickBot="1" x14ac:dyDescent="0.3">
      <c r="G16" s="75"/>
      <c r="H16" s="22"/>
      <c r="I16" s="25"/>
      <c r="J16" s="55"/>
      <c r="K16" s="49"/>
      <c r="L16" s="32">
        <v>42382</v>
      </c>
      <c r="M16" s="55"/>
      <c r="N16" s="22"/>
      <c r="O16" s="49"/>
      <c r="P16" s="64"/>
      <c r="Q16" s="27"/>
      <c r="R16" s="69"/>
      <c r="S16" s="151">
        <f t="shared" si="0"/>
        <v>0</v>
      </c>
      <c r="T16" s="62"/>
    </row>
    <row r="17" spans="7:20" ht="15.75" thickBot="1" x14ac:dyDescent="0.3">
      <c r="G17" s="75"/>
      <c r="H17" s="22"/>
      <c r="I17" s="25"/>
      <c r="J17" s="55"/>
      <c r="K17" s="49"/>
      <c r="L17" s="32">
        <v>42383</v>
      </c>
      <c r="M17" s="55"/>
      <c r="N17" s="22"/>
      <c r="O17" s="49"/>
      <c r="P17" s="64"/>
      <c r="Q17" s="27"/>
      <c r="R17" s="69"/>
      <c r="S17" s="151">
        <f t="shared" si="0"/>
        <v>0</v>
      </c>
      <c r="T17" s="62"/>
    </row>
    <row r="18" spans="7:20" ht="15.75" thickBot="1" x14ac:dyDescent="0.3">
      <c r="G18" s="75"/>
      <c r="H18" s="22"/>
      <c r="I18" s="25"/>
      <c r="J18" s="55"/>
      <c r="K18" s="49"/>
      <c r="L18" s="32">
        <v>42384</v>
      </c>
      <c r="M18" s="55"/>
      <c r="N18" s="22"/>
      <c r="O18" s="49"/>
      <c r="P18" s="64"/>
      <c r="Q18" s="27"/>
      <c r="R18" s="69"/>
      <c r="S18" s="151">
        <f t="shared" si="0"/>
        <v>0</v>
      </c>
      <c r="T18" s="62"/>
    </row>
    <row r="19" spans="7:20" ht="15.75" thickBot="1" x14ac:dyDescent="0.3">
      <c r="G19" s="75"/>
      <c r="H19" s="22"/>
      <c r="I19" s="25"/>
      <c r="J19" s="55"/>
      <c r="K19" s="49"/>
      <c r="L19" s="32">
        <v>42385</v>
      </c>
      <c r="M19" s="55"/>
      <c r="N19" s="22"/>
      <c r="O19" s="49"/>
      <c r="P19" s="64"/>
      <c r="Q19" s="27"/>
      <c r="R19" s="69"/>
      <c r="S19" s="151">
        <f t="shared" si="0"/>
        <v>0</v>
      </c>
      <c r="T19" s="62"/>
    </row>
    <row r="20" spans="7:20" ht="15.75" thickBot="1" x14ac:dyDescent="0.3">
      <c r="G20" s="75"/>
      <c r="H20" s="22"/>
      <c r="I20" s="25"/>
      <c r="J20" s="55"/>
      <c r="K20" s="49"/>
      <c r="L20" s="32">
        <v>42386</v>
      </c>
      <c r="M20" s="55"/>
      <c r="N20" s="22"/>
      <c r="O20" s="49"/>
      <c r="P20" s="64"/>
      <c r="Q20" s="27"/>
      <c r="R20" s="69"/>
      <c r="S20" s="151">
        <f t="shared" si="0"/>
        <v>0</v>
      </c>
      <c r="T20" s="62"/>
    </row>
    <row r="21" spans="7:20" ht="15.75" thickBot="1" x14ac:dyDescent="0.3">
      <c r="G21" s="75"/>
      <c r="H21" s="22"/>
      <c r="I21" s="25"/>
      <c r="J21" s="55"/>
      <c r="K21" s="49"/>
      <c r="L21" s="32">
        <v>42387</v>
      </c>
      <c r="M21" s="55"/>
      <c r="N21" s="22"/>
      <c r="O21" s="49"/>
      <c r="P21" s="64"/>
      <c r="Q21" s="27"/>
      <c r="R21" s="69"/>
      <c r="S21" s="151">
        <f t="shared" si="0"/>
        <v>0</v>
      </c>
      <c r="T21" s="62"/>
    </row>
    <row r="22" spans="7:20" ht="15.75" thickBot="1" x14ac:dyDescent="0.3">
      <c r="G22" s="75"/>
      <c r="H22" s="22"/>
      <c r="I22" s="25"/>
      <c r="J22" s="55"/>
      <c r="K22" s="49"/>
      <c r="L22" s="32">
        <v>42388</v>
      </c>
      <c r="M22" s="55"/>
      <c r="N22" s="22"/>
      <c r="O22" s="49"/>
      <c r="P22" s="64"/>
      <c r="Q22" s="27"/>
      <c r="R22" s="69"/>
      <c r="S22" s="151">
        <f t="shared" si="0"/>
        <v>0</v>
      </c>
      <c r="T22" s="62"/>
    </row>
    <row r="23" spans="7:20" ht="15.75" thickBot="1" x14ac:dyDescent="0.3">
      <c r="G23" s="75"/>
      <c r="H23" s="22"/>
      <c r="I23" s="25"/>
      <c r="J23" s="55"/>
      <c r="K23" s="49"/>
      <c r="L23" s="32">
        <v>42389</v>
      </c>
      <c r="M23" s="55"/>
      <c r="N23" s="22"/>
      <c r="O23" s="49"/>
      <c r="P23" s="64"/>
      <c r="Q23" s="27"/>
      <c r="R23" s="69"/>
      <c r="S23" s="151">
        <f t="shared" si="0"/>
        <v>0</v>
      </c>
      <c r="T23" s="62"/>
    </row>
    <row r="24" spans="7:20" ht="15.75" thickBot="1" x14ac:dyDescent="0.3">
      <c r="G24" s="75"/>
      <c r="H24" s="22"/>
      <c r="I24" s="25"/>
      <c r="J24" s="55"/>
      <c r="K24" s="49"/>
      <c r="L24" s="32">
        <v>42390</v>
      </c>
      <c r="M24" s="55"/>
      <c r="N24" s="22"/>
      <c r="O24" s="49"/>
      <c r="P24" s="64"/>
      <c r="Q24" s="27"/>
      <c r="R24" s="69"/>
      <c r="S24" s="151">
        <f t="shared" si="0"/>
        <v>0</v>
      </c>
      <c r="T24" s="62"/>
    </row>
    <row r="25" spans="7:20" ht="15.75" thickBot="1" x14ac:dyDescent="0.3">
      <c r="G25" s="75"/>
      <c r="H25" s="22"/>
      <c r="I25" s="25"/>
      <c r="J25" s="55"/>
      <c r="K25" s="49"/>
      <c r="L25" s="32">
        <v>42391</v>
      </c>
      <c r="M25" s="55"/>
      <c r="N25" s="22"/>
      <c r="O25" s="49"/>
      <c r="P25" s="64"/>
      <c r="Q25" s="27"/>
      <c r="R25" s="69"/>
      <c r="S25" s="151">
        <f t="shared" si="0"/>
        <v>0</v>
      </c>
      <c r="T25" s="62"/>
    </row>
    <row r="26" spans="7:20" ht="15.75" thickBot="1" x14ac:dyDescent="0.3">
      <c r="G26" s="75"/>
      <c r="H26" s="22"/>
      <c r="I26" s="25"/>
      <c r="J26" s="55"/>
      <c r="K26" s="49"/>
      <c r="L26" s="32">
        <v>42392</v>
      </c>
      <c r="M26" s="55"/>
      <c r="N26" s="22"/>
      <c r="O26" s="49"/>
      <c r="P26" s="64"/>
      <c r="Q26" s="27"/>
      <c r="R26" s="69"/>
      <c r="S26" s="151">
        <f t="shared" si="0"/>
        <v>0</v>
      </c>
      <c r="T26" s="62"/>
    </row>
    <row r="27" spans="7:20" ht="15.75" thickBot="1" x14ac:dyDescent="0.3">
      <c r="G27" s="75"/>
      <c r="H27" s="22"/>
      <c r="I27" s="25"/>
      <c r="J27" s="55"/>
      <c r="K27" s="49"/>
      <c r="L27" s="32">
        <v>42393</v>
      </c>
      <c r="M27" s="55"/>
      <c r="N27" s="22"/>
      <c r="O27" s="49"/>
      <c r="P27" s="64"/>
      <c r="Q27" s="27"/>
      <c r="R27" s="69"/>
      <c r="S27" s="151">
        <f t="shared" si="0"/>
        <v>0</v>
      </c>
      <c r="T27" s="62"/>
    </row>
    <row r="28" spans="7:20" ht="15.75" thickBot="1" x14ac:dyDescent="0.3">
      <c r="G28" s="75"/>
      <c r="H28" s="22"/>
      <c r="I28" s="25"/>
      <c r="J28" s="55"/>
      <c r="K28" s="49"/>
      <c r="L28" s="32">
        <v>42394</v>
      </c>
      <c r="M28" s="55"/>
      <c r="N28" s="22"/>
      <c r="O28" s="49"/>
      <c r="P28" s="64"/>
      <c r="Q28" s="27"/>
      <c r="R28" s="69"/>
      <c r="S28" s="151">
        <f t="shared" si="0"/>
        <v>0</v>
      </c>
      <c r="T28" s="62"/>
    </row>
    <row r="29" spans="7:20" ht="15.75" thickBot="1" x14ac:dyDescent="0.3">
      <c r="G29" s="75"/>
      <c r="H29" s="22"/>
      <c r="I29" s="25"/>
      <c r="J29" s="55"/>
      <c r="K29" s="49"/>
      <c r="L29" s="32">
        <v>42395</v>
      </c>
      <c r="M29" s="55"/>
      <c r="N29" s="22"/>
      <c r="O29" s="49"/>
      <c r="P29" s="64"/>
      <c r="Q29" s="27"/>
      <c r="R29" s="69"/>
      <c r="S29" s="151">
        <f t="shared" si="0"/>
        <v>0</v>
      </c>
      <c r="T29" s="62"/>
    </row>
    <row r="30" spans="7:20" ht="15.75" thickBot="1" x14ac:dyDescent="0.3">
      <c r="G30" s="75"/>
      <c r="H30" s="22"/>
      <c r="I30" s="25"/>
      <c r="J30" s="55"/>
      <c r="K30" s="49"/>
      <c r="L30" s="32">
        <v>42396</v>
      </c>
      <c r="M30" s="55"/>
      <c r="N30" s="22"/>
      <c r="O30" s="49"/>
      <c r="P30" s="64"/>
      <c r="Q30" s="27"/>
      <c r="R30" s="69"/>
      <c r="S30" s="151">
        <f t="shared" si="0"/>
        <v>0</v>
      </c>
      <c r="T30" s="62"/>
    </row>
    <row r="31" spans="7:20" ht="15.75" thickBot="1" x14ac:dyDescent="0.3">
      <c r="G31" s="75"/>
      <c r="H31" s="22"/>
      <c r="I31" s="25"/>
      <c r="J31" s="55"/>
      <c r="K31" s="49"/>
      <c r="L31" s="32">
        <v>42397</v>
      </c>
      <c r="M31" s="55"/>
      <c r="N31" s="22"/>
      <c r="O31" s="49"/>
      <c r="P31" s="64"/>
      <c r="Q31" s="27"/>
      <c r="R31" s="69"/>
      <c r="S31" s="151">
        <f t="shared" si="0"/>
        <v>0</v>
      </c>
      <c r="T31" s="62"/>
    </row>
    <row r="32" spans="7:20" ht="15.75" thickBot="1" x14ac:dyDescent="0.3">
      <c r="G32" s="75"/>
      <c r="H32" s="22"/>
      <c r="I32" s="25"/>
      <c r="J32" s="55"/>
      <c r="K32" s="49"/>
      <c r="L32" s="32">
        <v>42398</v>
      </c>
      <c r="M32" s="55"/>
      <c r="N32" s="22"/>
      <c r="O32" s="49"/>
      <c r="P32" s="64"/>
      <c r="Q32" s="27"/>
      <c r="R32" s="69"/>
      <c r="S32" s="151">
        <f t="shared" si="0"/>
        <v>0</v>
      </c>
      <c r="T32" s="62"/>
    </row>
    <row r="33" spans="7:20" ht="15.75" thickBot="1" x14ac:dyDescent="0.3">
      <c r="G33" s="75"/>
      <c r="H33" s="22"/>
      <c r="I33" s="25"/>
      <c r="J33" s="55"/>
      <c r="K33" s="49"/>
      <c r="L33" s="32">
        <v>42399</v>
      </c>
      <c r="M33" s="55"/>
      <c r="N33" s="22"/>
      <c r="O33" s="49"/>
      <c r="P33" s="64"/>
      <c r="Q33" s="27"/>
      <c r="R33" s="69"/>
      <c r="S33" s="151">
        <f t="shared" si="0"/>
        <v>0</v>
      </c>
      <c r="T33" s="62"/>
    </row>
    <row r="34" spans="7:20" ht="15.75" thickBot="1" x14ac:dyDescent="0.3">
      <c r="G34" s="76"/>
      <c r="H34" s="46"/>
      <c r="I34" s="83"/>
      <c r="J34" s="45"/>
      <c r="K34" s="50"/>
      <c r="L34" s="87">
        <v>42400</v>
      </c>
      <c r="M34" s="45"/>
      <c r="N34" s="46"/>
      <c r="O34" s="50"/>
      <c r="P34" s="65"/>
      <c r="Q34" s="28"/>
      <c r="R34" s="70"/>
      <c r="S34" s="151">
        <f t="shared" si="0"/>
        <v>0</v>
      </c>
      <c r="T34" s="62"/>
    </row>
    <row r="35" spans="7:20" ht="15.75" thickBot="1" x14ac:dyDescent="0.3">
      <c r="G35" s="89" t="s">
        <v>39</v>
      </c>
      <c r="H35" s="90"/>
      <c r="I35" s="80">
        <f>SUM(I4:I34)</f>
        <v>0</v>
      </c>
      <c r="J35" s="94">
        <f>SUM(K4:K34)</f>
        <v>0</v>
      </c>
      <c r="K35" s="95"/>
      <c r="L35" s="116" t="s">
        <v>39</v>
      </c>
      <c r="M35" s="117">
        <f t="shared" ref="M35:O35" si="1">SUM(M4:M34)</f>
        <v>0</v>
      </c>
      <c r="N35" s="118">
        <f t="shared" si="1"/>
        <v>0</v>
      </c>
      <c r="O35" s="150">
        <f t="shared" si="1"/>
        <v>0</v>
      </c>
      <c r="P35" s="154">
        <f>SUM(P4:P34)</f>
        <v>0</v>
      </c>
      <c r="Q35" s="154">
        <f t="shared" ref="Q35:S35" si="2">SUM(Q4:Q34)</f>
        <v>0</v>
      </c>
      <c r="R35" s="154">
        <f t="shared" si="2"/>
        <v>0</v>
      </c>
      <c r="S35" s="151">
        <f t="shared" si="0"/>
        <v>0</v>
      </c>
      <c r="T35" s="146"/>
    </row>
    <row r="36" spans="7:20" ht="15.75" thickBot="1" x14ac:dyDescent="0.3">
      <c r="G36" s="89" t="s">
        <v>40</v>
      </c>
      <c r="H36" s="90"/>
      <c r="I36" s="119"/>
      <c r="L36" s="71" t="s">
        <v>40</v>
      </c>
      <c r="M36" s="85"/>
      <c r="N36" s="57"/>
      <c r="O36" s="58"/>
      <c r="P36" s="85"/>
      <c r="Q36" s="57"/>
      <c r="R36" s="86"/>
      <c r="S36" s="153"/>
      <c r="T36" s="147"/>
    </row>
  </sheetData>
  <mergeCells count="16">
    <mergeCell ref="G36:H36"/>
    <mergeCell ref="J1:T1"/>
    <mergeCell ref="T2:T3"/>
    <mergeCell ref="R2:R3"/>
    <mergeCell ref="A1:I1"/>
    <mergeCell ref="S2:S3"/>
    <mergeCell ref="A2:E2"/>
    <mergeCell ref="F2:F3"/>
    <mergeCell ref="P2:P3"/>
    <mergeCell ref="Q2:Q3"/>
    <mergeCell ref="G2:I2"/>
    <mergeCell ref="G35:H35"/>
    <mergeCell ref="M2:O2"/>
    <mergeCell ref="J2:K2"/>
    <mergeCell ref="J35:K35"/>
    <mergeCell ref="L2:L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pane ySplit="2" topLeftCell="A3" activePane="bottomLeft" state="frozen"/>
      <selection pane="bottomLeft" activeCell="J11" sqref="J11"/>
    </sheetView>
  </sheetViews>
  <sheetFormatPr defaultRowHeight="15" x14ac:dyDescent="0.25"/>
  <cols>
    <col min="1" max="1" width="14.28515625" style="18" customWidth="1"/>
    <col min="2" max="2" width="18" style="18" customWidth="1"/>
    <col min="3" max="3" width="20.5703125" style="18" customWidth="1"/>
    <col min="4" max="4" width="18" style="18" customWidth="1"/>
    <col min="5" max="6" width="16.140625" style="18" customWidth="1"/>
    <col min="7" max="7" width="9.140625" style="18"/>
    <col min="8" max="9" width="15.28515625" style="18" customWidth="1"/>
    <col min="10" max="16384" width="9.140625" style="18"/>
  </cols>
  <sheetData>
    <row r="1" spans="1:9" ht="15.75" thickBot="1" x14ac:dyDescent="0.3">
      <c r="A1" s="23"/>
      <c r="B1" s="104" t="s">
        <v>17</v>
      </c>
      <c r="C1" s="105"/>
      <c r="D1" s="106"/>
      <c r="E1" s="104" t="s">
        <v>16</v>
      </c>
      <c r="F1" s="105"/>
      <c r="G1" s="106"/>
      <c r="H1" s="23"/>
    </row>
    <row r="2" spans="1:9" ht="15.75" thickBot="1" x14ac:dyDescent="0.3">
      <c r="A2" s="23"/>
      <c r="B2" s="39" t="s">
        <v>21</v>
      </c>
      <c r="C2" s="40" t="s">
        <v>22</v>
      </c>
      <c r="D2" s="41" t="s">
        <v>3</v>
      </c>
      <c r="E2" s="40" t="s">
        <v>4</v>
      </c>
      <c r="F2" s="40" t="s">
        <v>5</v>
      </c>
      <c r="G2" s="42" t="s">
        <v>3</v>
      </c>
      <c r="H2" s="35" t="s">
        <v>39</v>
      </c>
      <c r="I2" s="73" t="s">
        <v>40</v>
      </c>
    </row>
    <row r="3" spans="1:9" x14ac:dyDescent="0.25">
      <c r="A3" s="32">
        <v>42370</v>
      </c>
      <c r="B3" s="54"/>
      <c r="C3" s="47"/>
      <c r="D3" s="48">
        <f>B3+C3</f>
        <v>0</v>
      </c>
      <c r="E3" s="36"/>
      <c r="F3" s="37"/>
      <c r="G3" s="38">
        <f>E3+F3</f>
        <v>0</v>
      </c>
      <c r="H3" s="142">
        <f>G3-D3</f>
        <v>0</v>
      </c>
      <c r="I3" s="149"/>
    </row>
    <row r="4" spans="1:9" x14ac:dyDescent="0.25">
      <c r="A4" s="33">
        <v>42371</v>
      </c>
      <c r="B4" s="55"/>
      <c r="C4" s="22"/>
      <c r="D4" s="49">
        <f t="shared" ref="D4:D34" si="0">B4+C4</f>
        <v>0</v>
      </c>
      <c r="E4" s="30"/>
      <c r="F4" s="22"/>
      <c r="G4" s="25">
        <f t="shared" ref="G4:G34" si="1">E4+F4</f>
        <v>0</v>
      </c>
      <c r="H4" s="143">
        <f t="shared" ref="H4:H34" si="2">G4-D4</f>
        <v>0</v>
      </c>
      <c r="I4" s="43"/>
    </row>
    <row r="5" spans="1:9" x14ac:dyDescent="0.25">
      <c r="A5" s="33">
        <v>42372</v>
      </c>
      <c r="B5" s="55"/>
      <c r="C5" s="22"/>
      <c r="D5" s="49">
        <f t="shared" si="0"/>
        <v>0</v>
      </c>
      <c r="E5" s="30"/>
      <c r="F5" s="22"/>
      <c r="G5" s="25">
        <f t="shared" si="1"/>
        <v>0</v>
      </c>
      <c r="H5" s="143">
        <f t="shared" si="2"/>
        <v>0</v>
      </c>
      <c r="I5" s="43"/>
    </row>
    <row r="6" spans="1:9" x14ac:dyDescent="0.25">
      <c r="A6" s="33">
        <v>42373</v>
      </c>
      <c r="B6" s="55"/>
      <c r="C6" s="22"/>
      <c r="D6" s="49">
        <f t="shared" si="0"/>
        <v>0</v>
      </c>
      <c r="E6" s="30"/>
      <c r="F6" s="22"/>
      <c r="G6" s="25">
        <f t="shared" si="1"/>
        <v>0</v>
      </c>
      <c r="H6" s="143">
        <f t="shared" si="2"/>
        <v>0</v>
      </c>
      <c r="I6" s="43"/>
    </row>
    <row r="7" spans="1:9" x14ac:dyDescent="0.25">
      <c r="A7" s="33">
        <v>42374</v>
      </c>
      <c r="B7" s="55"/>
      <c r="C7" s="22"/>
      <c r="D7" s="49">
        <f t="shared" si="0"/>
        <v>0</v>
      </c>
      <c r="E7" s="30"/>
      <c r="F7" s="22"/>
      <c r="G7" s="25">
        <f t="shared" si="1"/>
        <v>0</v>
      </c>
      <c r="H7" s="143">
        <f t="shared" si="2"/>
        <v>0</v>
      </c>
      <c r="I7" s="43"/>
    </row>
    <row r="8" spans="1:9" x14ac:dyDescent="0.25">
      <c r="A8" s="33">
        <v>42375</v>
      </c>
      <c r="B8" s="55"/>
      <c r="C8" s="22"/>
      <c r="D8" s="49">
        <f t="shared" si="0"/>
        <v>0</v>
      </c>
      <c r="E8" s="30"/>
      <c r="F8" s="22"/>
      <c r="G8" s="25">
        <f t="shared" si="1"/>
        <v>0</v>
      </c>
      <c r="H8" s="143">
        <f t="shared" si="2"/>
        <v>0</v>
      </c>
      <c r="I8" s="43"/>
    </row>
    <row r="9" spans="1:9" x14ac:dyDescent="0.25">
      <c r="A9" s="33">
        <v>42376</v>
      </c>
      <c r="B9" s="55"/>
      <c r="C9" s="22"/>
      <c r="D9" s="49">
        <f t="shared" si="0"/>
        <v>0</v>
      </c>
      <c r="E9" s="30"/>
      <c r="F9" s="22"/>
      <c r="G9" s="25">
        <f t="shared" si="1"/>
        <v>0</v>
      </c>
      <c r="H9" s="143">
        <f t="shared" si="2"/>
        <v>0</v>
      </c>
      <c r="I9" s="43"/>
    </row>
    <row r="10" spans="1:9" x14ac:dyDescent="0.25">
      <c r="A10" s="33">
        <v>42377</v>
      </c>
      <c r="B10" s="55"/>
      <c r="C10" s="22"/>
      <c r="D10" s="49">
        <f t="shared" si="0"/>
        <v>0</v>
      </c>
      <c r="E10" s="30"/>
      <c r="F10" s="22"/>
      <c r="G10" s="25">
        <f t="shared" si="1"/>
        <v>0</v>
      </c>
      <c r="H10" s="143">
        <f t="shared" si="2"/>
        <v>0</v>
      </c>
      <c r="I10" s="43"/>
    </row>
    <row r="11" spans="1:9" x14ac:dyDescent="0.25">
      <c r="A11" s="33">
        <v>42378</v>
      </c>
      <c r="B11" s="55"/>
      <c r="C11" s="22"/>
      <c r="D11" s="49">
        <f t="shared" si="0"/>
        <v>0</v>
      </c>
      <c r="E11" s="30"/>
      <c r="F11" s="22"/>
      <c r="G11" s="25">
        <f t="shared" si="1"/>
        <v>0</v>
      </c>
      <c r="H11" s="143">
        <f t="shared" si="2"/>
        <v>0</v>
      </c>
      <c r="I11" s="43"/>
    </row>
    <row r="12" spans="1:9" x14ac:dyDescent="0.25">
      <c r="A12" s="33">
        <v>42379</v>
      </c>
      <c r="B12" s="55"/>
      <c r="C12" s="22"/>
      <c r="D12" s="49">
        <f t="shared" si="0"/>
        <v>0</v>
      </c>
      <c r="E12" s="30"/>
      <c r="F12" s="22"/>
      <c r="G12" s="25">
        <f t="shared" si="1"/>
        <v>0</v>
      </c>
      <c r="H12" s="143">
        <f t="shared" si="2"/>
        <v>0</v>
      </c>
      <c r="I12" s="43"/>
    </row>
    <row r="13" spans="1:9" x14ac:dyDescent="0.25">
      <c r="A13" s="33">
        <v>42380</v>
      </c>
      <c r="B13" s="55"/>
      <c r="C13" s="22"/>
      <c r="D13" s="49">
        <f t="shared" si="0"/>
        <v>0</v>
      </c>
      <c r="E13" s="30"/>
      <c r="F13" s="22"/>
      <c r="G13" s="25">
        <f t="shared" si="1"/>
        <v>0</v>
      </c>
      <c r="H13" s="143">
        <f t="shared" si="2"/>
        <v>0</v>
      </c>
      <c r="I13" s="43"/>
    </row>
    <row r="14" spans="1:9" x14ac:dyDescent="0.25">
      <c r="A14" s="33">
        <v>42381</v>
      </c>
      <c r="B14" s="55"/>
      <c r="C14" s="22"/>
      <c r="D14" s="49">
        <f t="shared" si="0"/>
        <v>0</v>
      </c>
      <c r="E14" s="30"/>
      <c r="F14" s="22"/>
      <c r="G14" s="25">
        <f t="shared" si="1"/>
        <v>0</v>
      </c>
      <c r="H14" s="143">
        <f t="shared" si="2"/>
        <v>0</v>
      </c>
      <c r="I14" s="43"/>
    </row>
    <row r="15" spans="1:9" x14ac:dyDescent="0.25">
      <c r="A15" s="33">
        <v>42382</v>
      </c>
      <c r="B15" s="55"/>
      <c r="C15" s="22"/>
      <c r="D15" s="49">
        <f t="shared" si="0"/>
        <v>0</v>
      </c>
      <c r="E15" s="30"/>
      <c r="F15" s="22"/>
      <c r="G15" s="25">
        <f t="shared" si="1"/>
        <v>0</v>
      </c>
      <c r="H15" s="143">
        <f t="shared" si="2"/>
        <v>0</v>
      </c>
      <c r="I15" s="43"/>
    </row>
    <row r="16" spans="1:9" x14ac:dyDescent="0.25">
      <c r="A16" s="33">
        <v>42383</v>
      </c>
      <c r="B16" s="55"/>
      <c r="C16" s="22"/>
      <c r="D16" s="49">
        <f t="shared" si="0"/>
        <v>0</v>
      </c>
      <c r="E16" s="30"/>
      <c r="F16" s="22"/>
      <c r="G16" s="25">
        <f t="shared" si="1"/>
        <v>0</v>
      </c>
      <c r="H16" s="143">
        <f t="shared" si="2"/>
        <v>0</v>
      </c>
      <c r="I16" s="43"/>
    </row>
    <row r="17" spans="1:9" x14ac:dyDescent="0.25">
      <c r="A17" s="33">
        <v>42384</v>
      </c>
      <c r="B17" s="55"/>
      <c r="C17" s="22"/>
      <c r="D17" s="49">
        <f t="shared" si="0"/>
        <v>0</v>
      </c>
      <c r="E17" s="30"/>
      <c r="F17" s="22"/>
      <c r="G17" s="25">
        <f t="shared" si="1"/>
        <v>0</v>
      </c>
      <c r="H17" s="143">
        <f t="shared" si="2"/>
        <v>0</v>
      </c>
      <c r="I17" s="43"/>
    </row>
    <row r="18" spans="1:9" x14ac:dyDescent="0.25">
      <c r="A18" s="33">
        <v>42385</v>
      </c>
      <c r="B18" s="55"/>
      <c r="C18" s="22"/>
      <c r="D18" s="49">
        <f t="shared" si="0"/>
        <v>0</v>
      </c>
      <c r="E18" s="30"/>
      <c r="F18" s="22"/>
      <c r="G18" s="25">
        <f t="shared" si="1"/>
        <v>0</v>
      </c>
      <c r="H18" s="143">
        <f t="shared" si="2"/>
        <v>0</v>
      </c>
      <c r="I18" s="43"/>
    </row>
    <row r="19" spans="1:9" x14ac:dyDescent="0.25">
      <c r="A19" s="33">
        <v>42386</v>
      </c>
      <c r="B19" s="55"/>
      <c r="C19" s="22"/>
      <c r="D19" s="49">
        <f t="shared" si="0"/>
        <v>0</v>
      </c>
      <c r="E19" s="30"/>
      <c r="F19" s="22"/>
      <c r="G19" s="25">
        <f t="shared" si="1"/>
        <v>0</v>
      </c>
      <c r="H19" s="143">
        <f t="shared" si="2"/>
        <v>0</v>
      </c>
      <c r="I19" s="43"/>
    </row>
    <row r="20" spans="1:9" x14ac:dyDescent="0.25">
      <c r="A20" s="33">
        <v>42387</v>
      </c>
      <c r="B20" s="55"/>
      <c r="C20" s="22"/>
      <c r="D20" s="49">
        <f t="shared" si="0"/>
        <v>0</v>
      </c>
      <c r="E20" s="30"/>
      <c r="F20" s="22"/>
      <c r="G20" s="25">
        <f t="shared" si="1"/>
        <v>0</v>
      </c>
      <c r="H20" s="143">
        <f t="shared" si="2"/>
        <v>0</v>
      </c>
      <c r="I20" s="43"/>
    </row>
    <row r="21" spans="1:9" x14ac:dyDescent="0.25">
      <c r="A21" s="33">
        <v>42388</v>
      </c>
      <c r="B21" s="55"/>
      <c r="C21" s="22"/>
      <c r="D21" s="49">
        <f t="shared" si="0"/>
        <v>0</v>
      </c>
      <c r="E21" s="30"/>
      <c r="F21" s="22"/>
      <c r="G21" s="25">
        <f t="shared" si="1"/>
        <v>0</v>
      </c>
      <c r="H21" s="143">
        <f t="shared" si="2"/>
        <v>0</v>
      </c>
      <c r="I21" s="43"/>
    </row>
    <row r="22" spans="1:9" x14ac:dyDescent="0.25">
      <c r="A22" s="33">
        <v>42389</v>
      </c>
      <c r="B22" s="55"/>
      <c r="C22" s="22"/>
      <c r="D22" s="49">
        <f t="shared" si="0"/>
        <v>0</v>
      </c>
      <c r="E22" s="30"/>
      <c r="F22" s="22"/>
      <c r="G22" s="25">
        <f t="shared" si="1"/>
        <v>0</v>
      </c>
      <c r="H22" s="143">
        <f t="shared" si="2"/>
        <v>0</v>
      </c>
      <c r="I22" s="43"/>
    </row>
    <row r="23" spans="1:9" x14ac:dyDescent="0.25">
      <c r="A23" s="33">
        <v>42390</v>
      </c>
      <c r="B23" s="55"/>
      <c r="C23" s="22"/>
      <c r="D23" s="49">
        <f t="shared" si="0"/>
        <v>0</v>
      </c>
      <c r="E23" s="30"/>
      <c r="F23" s="22"/>
      <c r="G23" s="25">
        <f t="shared" si="1"/>
        <v>0</v>
      </c>
      <c r="H23" s="143">
        <f t="shared" si="2"/>
        <v>0</v>
      </c>
      <c r="I23" s="43"/>
    </row>
    <row r="24" spans="1:9" x14ac:dyDescent="0.25">
      <c r="A24" s="33">
        <v>42391</v>
      </c>
      <c r="B24" s="55"/>
      <c r="C24" s="22"/>
      <c r="D24" s="49">
        <f t="shared" si="0"/>
        <v>0</v>
      </c>
      <c r="E24" s="30"/>
      <c r="F24" s="22"/>
      <c r="G24" s="25">
        <f t="shared" si="1"/>
        <v>0</v>
      </c>
      <c r="H24" s="143">
        <f t="shared" si="2"/>
        <v>0</v>
      </c>
      <c r="I24" s="43"/>
    </row>
    <row r="25" spans="1:9" x14ac:dyDescent="0.25">
      <c r="A25" s="33">
        <v>42392</v>
      </c>
      <c r="B25" s="55"/>
      <c r="C25" s="22"/>
      <c r="D25" s="49">
        <f t="shared" si="0"/>
        <v>0</v>
      </c>
      <c r="E25" s="30"/>
      <c r="F25" s="22"/>
      <c r="G25" s="25">
        <f t="shared" si="1"/>
        <v>0</v>
      </c>
      <c r="H25" s="143">
        <f t="shared" si="2"/>
        <v>0</v>
      </c>
      <c r="I25" s="43"/>
    </row>
    <row r="26" spans="1:9" x14ac:dyDescent="0.25">
      <c r="A26" s="33">
        <v>42393</v>
      </c>
      <c r="B26" s="55"/>
      <c r="C26" s="22"/>
      <c r="D26" s="49">
        <f t="shared" si="0"/>
        <v>0</v>
      </c>
      <c r="E26" s="30"/>
      <c r="F26" s="22"/>
      <c r="G26" s="25">
        <f t="shared" si="1"/>
        <v>0</v>
      </c>
      <c r="H26" s="143">
        <f t="shared" si="2"/>
        <v>0</v>
      </c>
      <c r="I26" s="43"/>
    </row>
    <row r="27" spans="1:9" x14ac:dyDescent="0.25">
      <c r="A27" s="33">
        <v>42394</v>
      </c>
      <c r="B27" s="55"/>
      <c r="C27" s="22"/>
      <c r="D27" s="49">
        <f t="shared" si="0"/>
        <v>0</v>
      </c>
      <c r="E27" s="30"/>
      <c r="F27" s="22"/>
      <c r="G27" s="25">
        <f t="shared" si="1"/>
        <v>0</v>
      </c>
      <c r="H27" s="143">
        <f t="shared" si="2"/>
        <v>0</v>
      </c>
      <c r="I27" s="43"/>
    </row>
    <row r="28" spans="1:9" x14ac:dyDescent="0.25">
      <c r="A28" s="33">
        <v>42395</v>
      </c>
      <c r="B28" s="55"/>
      <c r="C28" s="22"/>
      <c r="D28" s="49">
        <f t="shared" si="0"/>
        <v>0</v>
      </c>
      <c r="E28" s="30"/>
      <c r="F28" s="22"/>
      <c r="G28" s="25">
        <f t="shared" si="1"/>
        <v>0</v>
      </c>
      <c r="H28" s="143">
        <f t="shared" si="2"/>
        <v>0</v>
      </c>
      <c r="I28" s="43"/>
    </row>
    <row r="29" spans="1:9" x14ac:dyDescent="0.25">
      <c r="A29" s="33">
        <v>42396</v>
      </c>
      <c r="B29" s="55"/>
      <c r="C29" s="22"/>
      <c r="D29" s="49">
        <f t="shared" si="0"/>
        <v>0</v>
      </c>
      <c r="E29" s="30"/>
      <c r="F29" s="22"/>
      <c r="G29" s="25">
        <f t="shared" si="1"/>
        <v>0</v>
      </c>
      <c r="H29" s="143">
        <f t="shared" si="2"/>
        <v>0</v>
      </c>
      <c r="I29" s="43"/>
    </row>
    <row r="30" spans="1:9" x14ac:dyDescent="0.25">
      <c r="A30" s="33">
        <v>42397</v>
      </c>
      <c r="B30" s="55"/>
      <c r="C30" s="22"/>
      <c r="D30" s="49">
        <f t="shared" si="0"/>
        <v>0</v>
      </c>
      <c r="E30" s="30"/>
      <c r="F30" s="22"/>
      <c r="G30" s="25">
        <f t="shared" si="1"/>
        <v>0</v>
      </c>
      <c r="H30" s="143">
        <f t="shared" si="2"/>
        <v>0</v>
      </c>
      <c r="I30" s="43"/>
    </row>
    <row r="31" spans="1:9" x14ac:dyDescent="0.25">
      <c r="A31" s="33">
        <v>42398</v>
      </c>
      <c r="B31" s="55"/>
      <c r="C31" s="22"/>
      <c r="D31" s="49">
        <f t="shared" si="0"/>
        <v>0</v>
      </c>
      <c r="E31" s="30"/>
      <c r="F31" s="22"/>
      <c r="G31" s="25">
        <f t="shared" si="1"/>
        <v>0</v>
      </c>
      <c r="H31" s="143">
        <f t="shared" si="2"/>
        <v>0</v>
      </c>
      <c r="I31" s="43"/>
    </row>
    <row r="32" spans="1:9" x14ac:dyDescent="0.25">
      <c r="A32" s="33">
        <v>42399</v>
      </c>
      <c r="B32" s="55"/>
      <c r="C32" s="22"/>
      <c r="D32" s="49">
        <f t="shared" si="0"/>
        <v>0</v>
      </c>
      <c r="E32" s="30"/>
      <c r="F32" s="22"/>
      <c r="G32" s="25">
        <f t="shared" si="1"/>
        <v>0</v>
      </c>
      <c r="H32" s="143">
        <f t="shared" si="2"/>
        <v>0</v>
      </c>
      <c r="I32" s="43"/>
    </row>
    <row r="33" spans="1:9" ht="15.75" thickBot="1" x14ac:dyDescent="0.3">
      <c r="A33" s="34">
        <v>42400</v>
      </c>
      <c r="B33" s="56"/>
      <c r="C33" s="24"/>
      <c r="D33" s="84">
        <f t="shared" si="0"/>
        <v>0</v>
      </c>
      <c r="E33" s="31"/>
      <c r="F33" s="24"/>
      <c r="G33" s="26">
        <f t="shared" si="1"/>
        <v>0</v>
      </c>
      <c r="H33" s="144">
        <f t="shared" si="2"/>
        <v>0</v>
      </c>
      <c r="I33" s="43"/>
    </row>
    <row r="34" spans="1:9" ht="15.75" thickBot="1" x14ac:dyDescent="0.3">
      <c r="A34" s="35" t="s">
        <v>39</v>
      </c>
      <c r="B34" s="120">
        <f>SUM(B3:B33)</f>
        <v>0</v>
      </c>
      <c r="C34" s="121">
        <f>SUM(C3:C33)</f>
        <v>0</v>
      </c>
      <c r="D34" s="122">
        <f t="shared" si="0"/>
        <v>0</v>
      </c>
      <c r="E34" s="123">
        <f>SUM(E3:E33)</f>
        <v>0</v>
      </c>
      <c r="F34" s="121">
        <f>SUM(F3:F33)</f>
        <v>0</v>
      </c>
      <c r="G34" s="124">
        <f t="shared" si="1"/>
        <v>0</v>
      </c>
      <c r="H34" s="125">
        <f t="shared" si="2"/>
        <v>0</v>
      </c>
      <c r="I34" s="148"/>
    </row>
    <row r="35" spans="1:9" ht="15.75" thickBot="1" x14ac:dyDescent="0.3">
      <c r="A35" s="79" t="s">
        <v>40</v>
      </c>
      <c r="B35" s="85"/>
      <c r="C35" s="57"/>
      <c r="D35" s="58"/>
      <c r="E35" s="85"/>
      <c r="F35" s="57"/>
      <c r="G35" s="86"/>
      <c r="H35" s="145"/>
      <c r="I35" s="44"/>
    </row>
  </sheetData>
  <mergeCells count="2">
    <mergeCell ref="B1:D1"/>
    <mergeCell ref="E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workbookViewId="0">
      <pane xSplit="10" ySplit="2" topLeftCell="K3" activePane="bottomRight" state="frozen"/>
      <selection pane="topRight" activeCell="K1" sqref="K1"/>
      <selection pane="bottomLeft" activeCell="A3" sqref="A3"/>
      <selection pane="bottomRight" activeCell="O23" sqref="O23"/>
    </sheetView>
  </sheetViews>
  <sheetFormatPr defaultRowHeight="15" x14ac:dyDescent="0.25"/>
  <cols>
    <col min="1" max="1" width="19.140625" style="1" customWidth="1"/>
    <col min="2" max="10" width="9.140625" style="1"/>
    <col min="11" max="12" width="16.42578125" style="1" customWidth="1"/>
    <col min="13" max="16384" width="9.140625" style="1"/>
  </cols>
  <sheetData>
    <row r="1" spans="1:12" ht="15.75" thickBot="1" x14ac:dyDescent="0.3">
      <c r="B1" s="110" t="s">
        <v>10</v>
      </c>
      <c r="C1" s="111"/>
      <c r="D1" s="112"/>
      <c r="E1" s="113" t="s">
        <v>9</v>
      </c>
      <c r="F1" s="114"/>
      <c r="G1" s="114"/>
      <c r="H1" s="114"/>
      <c r="I1" s="114"/>
      <c r="J1" s="115"/>
      <c r="K1" s="10"/>
    </row>
    <row r="2" spans="1:12" ht="15.75" thickBot="1" x14ac:dyDescent="0.3">
      <c r="B2" s="19" t="s">
        <v>0</v>
      </c>
      <c r="C2" s="20" t="s">
        <v>1</v>
      </c>
      <c r="D2" s="21" t="s">
        <v>14</v>
      </c>
      <c r="E2" s="19" t="s">
        <v>2</v>
      </c>
      <c r="F2" s="20" t="s">
        <v>13</v>
      </c>
      <c r="G2" s="21" t="s">
        <v>14</v>
      </c>
      <c r="H2" s="19" t="s">
        <v>12</v>
      </c>
      <c r="I2" s="20" t="s">
        <v>13</v>
      </c>
      <c r="J2" s="21" t="s">
        <v>14</v>
      </c>
      <c r="K2" s="88" t="s">
        <v>39</v>
      </c>
      <c r="L2" s="139" t="s">
        <v>40</v>
      </c>
    </row>
    <row r="3" spans="1:12" x14ac:dyDescent="0.25">
      <c r="A3" s="8">
        <v>42370</v>
      </c>
      <c r="B3" s="5"/>
      <c r="C3" s="6"/>
      <c r="D3" s="7">
        <f>B3+C3</f>
        <v>0</v>
      </c>
      <c r="E3" s="5"/>
      <c r="F3" s="6"/>
      <c r="G3" s="7">
        <f>E3*F3</f>
        <v>0</v>
      </c>
      <c r="H3" s="5"/>
      <c r="I3" s="6"/>
      <c r="J3" s="7">
        <f>H3*I3</f>
        <v>0</v>
      </c>
      <c r="K3" s="134">
        <f>G3+J3-D3</f>
        <v>0</v>
      </c>
      <c r="L3" s="137"/>
    </row>
    <row r="4" spans="1:12" x14ac:dyDescent="0.25">
      <c r="A4" s="9">
        <v>42371</v>
      </c>
      <c r="B4" s="3"/>
      <c r="C4" s="2"/>
      <c r="D4" s="4">
        <f t="shared" ref="D4:D34" si="0">B4+C4</f>
        <v>0</v>
      </c>
      <c r="E4" s="3"/>
      <c r="F4" s="2"/>
      <c r="G4" s="4">
        <f t="shared" ref="G4:G34" si="1">E4*F4</f>
        <v>0</v>
      </c>
      <c r="H4" s="3"/>
      <c r="I4" s="2"/>
      <c r="J4" s="4">
        <f t="shared" ref="J4:J34" si="2">H4*I4</f>
        <v>0</v>
      </c>
      <c r="K4" s="135">
        <f t="shared" ref="K4:K34" si="3">G4+J4-D4</f>
        <v>0</v>
      </c>
      <c r="L4" s="16"/>
    </row>
    <row r="5" spans="1:12" x14ac:dyDescent="0.25">
      <c r="A5" s="9">
        <v>42372</v>
      </c>
      <c r="B5" s="3"/>
      <c r="C5" s="2"/>
      <c r="D5" s="4">
        <f t="shared" si="0"/>
        <v>0</v>
      </c>
      <c r="E5" s="3"/>
      <c r="F5" s="2"/>
      <c r="G5" s="4">
        <f t="shared" si="1"/>
        <v>0</v>
      </c>
      <c r="H5" s="3"/>
      <c r="I5" s="2"/>
      <c r="J5" s="4">
        <f t="shared" si="2"/>
        <v>0</v>
      </c>
      <c r="K5" s="135">
        <f t="shared" si="3"/>
        <v>0</v>
      </c>
      <c r="L5" s="16"/>
    </row>
    <row r="6" spans="1:12" x14ac:dyDescent="0.25">
      <c r="A6" s="9">
        <v>42373</v>
      </c>
      <c r="B6" s="3"/>
      <c r="C6" s="2"/>
      <c r="D6" s="4">
        <f t="shared" si="0"/>
        <v>0</v>
      </c>
      <c r="E6" s="3"/>
      <c r="F6" s="2"/>
      <c r="G6" s="4">
        <f t="shared" si="1"/>
        <v>0</v>
      </c>
      <c r="H6" s="3"/>
      <c r="I6" s="2"/>
      <c r="J6" s="4">
        <f t="shared" si="2"/>
        <v>0</v>
      </c>
      <c r="K6" s="135">
        <f t="shared" si="3"/>
        <v>0</v>
      </c>
      <c r="L6" s="16"/>
    </row>
    <row r="7" spans="1:12" x14ac:dyDescent="0.25">
      <c r="A7" s="9">
        <v>42374</v>
      </c>
      <c r="B7" s="3"/>
      <c r="C7" s="2"/>
      <c r="D7" s="4">
        <f t="shared" si="0"/>
        <v>0</v>
      </c>
      <c r="E7" s="3"/>
      <c r="F7" s="2"/>
      <c r="G7" s="4">
        <f t="shared" si="1"/>
        <v>0</v>
      </c>
      <c r="H7" s="3"/>
      <c r="I7" s="2"/>
      <c r="J7" s="4">
        <f t="shared" si="2"/>
        <v>0</v>
      </c>
      <c r="K7" s="135">
        <f t="shared" si="3"/>
        <v>0</v>
      </c>
      <c r="L7" s="16"/>
    </row>
    <row r="8" spans="1:12" x14ac:dyDescent="0.25">
      <c r="A8" s="9">
        <v>42375</v>
      </c>
      <c r="B8" s="3"/>
      <c r="C8" s="2"/>
      <c r="D8" s="4">
        <f t="shared" si="0"/>
        <v>0</v>
      </c>
      <c r="E8" s="3"/>
      <c r="F8" s="2"/>
      <c r="G8" s="4">
        <f t="shared" si="1"/>
        <v>0</v>
      </c>
      <c r="H8" s="3"/>
      <c r="I8" s="2"/>
      <c r="J8" s="4">
        <f t="shared" si="2"/>
        <v>0</v>
      </c>
      <c r="K8" s="135">
        <f t="shared" si="3"/>
        <v>0</v>
      </c>
      <c r="L8" s="16"/>
    </row>
    <row r="9" spans="1:12" x14ac:dyDescent="0.25">
      <c r="A9" s="9">
        <v>42376</v>
      </c>
      <c r="B9" s="3"/>
      <c r="C9" s="2"/>
      <c r="D9" s="4">
        <f t="shared" si="0"/>
        <v>0</v>
      </c>
      <c r="E9" s="3"/>
      <c r="F9" s="2"/>
      <c r="G9" s="4">
        <f t="shared" si="1"/>
        <v>0</v>
      </c>
      <c r="H9" s="3"/>
      <c r="I9" s="2"/>
      <c r="J9" s="4">
        <f t="shared" si="2"/>
        <v>0</v>
      </c>
      <c r="K9" s="135">
        <f t="shared" si="3"/>
        <v>0</v>
      </c>
      <c r="L9" s="16"/>
    </row>
    <row r="10" spans="1:12" x14ac:dyDescent="0.25">
      <c r="A10" s="9">
        <v>42377</v>
      </c>
      <c r="B10" s="3"/>
      <c r="C10" s="2"/>
      <c r="D10" s="4">
        <f t="shared" si="0"/>
        <v>0</v>
      </c>
      <c r="E10" s="3"/>
      <c r="F10" s="2"/>
      <c r="G10" s="4">
        <f t="shared" si="1"/>
        <v>0</v>
      </c>
      <c r="H10" s="3"/>
      <c r="I10" s="2"/>
      <c r="J10" s="4">
        <f t="shared" si="2"/>
        <v>0</v>
      </c>
      <c r="K10" s="135">
        <f t="shared" si="3"/>
        <v>0</v>
      </c>
      <c r="L10" s="16"/>
    </row>
    <row r="11" spans="1:12" x14ac:dyDescent="0.25">
      <c r="A11" s="9">
        <v>42378</v>
      </c>
      <c r="B11" s="3"/>
      <c r="C11" s="2"/>
      <c r="D11" s="4">
        <f t="shared" si="0"/>
        <v>0</v>
      </c>
      <c r="E11" s="3"/>
      <c r="F11" s="2"/>
      <c r="G11" s="4">
        <f t="shared" si="1"/>
        <v>0</v>
      </c>
      <c r="H11" s="3"/>
      <c r="I11" s="2"/>
      <c r="J11" s="4">
        <f t="shared" si="2"/>
        <v>0</v>
      </c>
      <c r="K11" s="135">
        <f t="shared" si="3"/>
        <v>0</v>
      </c>
      <c r="L11" s="16"/>
    </row>
    <row r="12" spans="1:12" x14ac:dyDescent="0.25">
      <c r="A12" s="9">
        <v>42379</v>
      </c>
      <c r="B12" s="3"/>
      <c r="C12" s="2"/>
      <c r="D12" s="4">
        <f t="shared" si="0"/>
        <v>0</v>
      </c>
      <c r="E12" s="3"/>
      <c r="F12" s="2"/>
      <c r="G12" s="4">
        <f t="shared" si="1"/>
        <v>0</v>
      </c>
      <c r="H12" s="3"/>
      <c r="I12" s="2"/>
      <c r="J12" s="4">
        <f t="shared" si="2"/>
        <v>0</v>
      </c>
      <c r="K12" s="135">
        <f t="shared" si="3"/>
        <v>0</v>
      </c>
      <c r="L12" s="16"/>
    </row>
    <row r="13" spans="1:12" x14ac:dyDescent="0.25">
      <c r="A13" s="9">
        <v>42380</v>
      </c>
      <c r="B13" s="3"/>
      <c r="C13" s="2"/>
      <c r="D13" s="4">
        <f t="shared" si="0"/>
        <v>0</v>
      </c>
      <c r="E13" s="3"/>
      <c r="F13" s="2"/>
      <c r="G13" s="4">
        <f t="shared" si="1"/>
        <v>0</v>
      </c>
      <c r="H13" s="3"/>
      <c r="I13" s="2"/>
      <c r="J13" s="4">
        <f t="shared" si="2"/>
        <v>0</v>
      </c>
      <c r="K13" s="135">
        <f t="shared" si="3"/>
        <v>0</v>
      </c>
      <c r="L13" s="16"/>
    </row>
    <row r="14" spans="1:12" x14ac:dyDescent="0.25">
      <c r="A14" s="9">
        <v>42381</v>
      </c>
      <c r="B14" s="3"/>
      <c r="C14" s="2"/>
      <c r="D14" s="4">
        <f t="shared" si="0"/>
        <v>0</v>
      </c>
      <c r="E14" s="3"/>
      <c r="F14" s="2"/>
      <c r="G14" s="4">
        <f t="shared" si="1"/>
        <v>0</v>
      </c>
      <c r="H14" s="3"/>
      <c r="I14" s="2"/>
      <c r="J14" s="4">
        <f t="shared" si="2"/>
        <v>0</v>
      </c>
      <c r="K14" s="135">
        <f t="shared" si="3"/>
        <v>0</v>
      </c>
      <c r="L14" s="16"/>
    </row>
    <row r="15" spans="1:12" x14ac:dyDescent="0.25">
      <c r="A15" s="9">
        <v>42382</v>
      </c>
      <c r="B15" s="3"/>
      <c r="C15" s="2"/>
      <c r="D15" s="4">
        <f t="shared" si="0"/>
        <v>0</v>
      </c>
      <c r="E15" s="3"/>
      <c r="F15" s="2"/>
      <c r="G15" s="4">
        <f t="shared" si="1"/>
        <v>0</v>
      </c>
      <c r="H15" s="3"/>
      <c r="I15" s="2"/>
      <c r="J15" s="4">
        <f t="shared" si="2"/>
        <v>0</v>
      </c>
      <c r="K15" s="135">
        <f t="shared" si="3"/>
        <v>0</v>
      </c>
      <c r="L15" s="16"/>
    </row>
    <row r="16" spans="1:12" x14ac:dyDescent="0.25">
      <c r="A16" s="9">
        <v>42383</v>
      </c>
      <c r="B16" s="3"/>
      <c r="C16" s="2"/>
      <c r="D16" s="4">
        <f t="shared" si="0"/>
        <v>0</v>
      </c>
      <c r="E16" s="3"/>
      <c r="F16" s="2"/>
      <c r="G16" s="4">
        <f t="shared" si="1"/>
        <v>0</v>
      </c>
      <c r="H16" s="3"/>
      <c r="I16" s="2"/>
      <c r="J16" s="4">
        <f t="shared" si="2"/>
        <v>0</v>
      </c>
      <c r="K16" s="135">
        <f t="shared" si="3"/>
        <v>0</v>
      </c>
      <c r="L16" s="16"/>
    </row>
    <row r="17" spans="1:12" x14ac:dyDescent="0.25">
      <c r="A17" s="9">
        <v>42384</v>
      </c>
      <c r="B17" s="3"/>
      <c r="C17" s="2"/>
      <c r="D17" s="4">
        <f t="shared" si="0"/>
        <v>0</v>
      </c>
      <c r="E17" s="3"/>
      <c r="F17" s="2"/>
      <c r="G17" s="4">
        <f t="shared" si="1"/>
        <v>0</v>
      </c>
      <c r="H17" s="3"/>
      <c r="I17" s="2"/>
      <c r="J17" s="4">
        <f t="shared" si="2"/>
        <v>0</v>
      </c>
      <c r="K17" s="135">
        <f t="shared" si="3"/>
        <v>0</v>
      </c>
      <c r="L17" s="16"/>
    </row>
    <row r="18" spans="1:12" x14ac:dyDescent="0.25">
      <c r="A18" s="9">
        <v>42385</v>
      </c>
      <c r="B18" s="3"/>
      <c r="C18" s="2"/>
      <c r="D18" s="4">
        <f t="shared" si="0"/>
        <v>0</v>
      </c>
      <c r="E18" s="3"/>
      <c r="F18" s="2"/>
      <c r="G18" s="4">
        <f t="shared" si="1"/>
        <v>0</v>
      </c>
      <c r="H18" s="3"/>
      <c r="I18" s="2"/>
      <c r="J18" s="4">
        <f t="shared" si="2"/>
        <v>0</v>
      </c>
      <c r="K18" s="135">
        <f t="shared" si="3"/>
        <v>0</v>
      </c>
      <c r="L18" s="16"/>
    </row>
    <row r="19" spans="1:12" x14ac:dyDescent="0.25">
      <c r="A19" s="9">
        <v>42386</v>
      </c>
      <c r="B19" s="3"/>
      <c r="C19" s="2"/>
      <c r="D19" s="4">
        <f t="shared" si="0"/>
        <v>0</v>
      </c>
      <c r="E19" s="3"/>
      <c r="F19" s="2"/>
      <c r="G19" s="4">
        <f t="shared" si="1"/>
        <v>0</v>
      </c>
      <c r="H19" s="3"/>
      <c r="I19" s="2"/>
      <c r="J19" s="4">
        <f t="shared" si="2"/>
        <v>0</v>
      </c>
      <c r="K19" s="135">
        <f t="shared" si="3"/>
        <v>0</v>
      </c>
      <c r="L19" s="16"/>
    </row>
    <row r="20" spans="1:12" x14ac:dyDescent="0.25">
      <c r="A20" s="9">
        <v>42387</v>
      </c>
      <c r="B20" s="3"/>
      <c r="C20" s="2"/>
      <c r="D20" s="4">
        <f t="shared" si="0"/>
        <v>0</v>
      </c>
      <c r="E20" s="3"/>
      <c r="F20" s="2"/>
      <c r="G20" s="4">
        <f t="shared" si="1"/>
        <v>0</v>
      </c>
      <c r="H20" s="3"/>
      <c r="I20" s="2"/>
      <c r="J20" s="4">
        <f t="shared" si="2"/>
        <v>0</v>
      </c>
      <c r="K20" s="135">
        <f t="shared" si="3"/>
        <v>0</v>
      </c>
      <c r="L20" s="16"/>
    </row>
    <row r="21" spans="1:12" x14ac:dyDescent="0.25">
      <c r="A21" s="9">
        <v>42388</v>
      </c>
      <c r="B21" s="3"/>
      <c r="C21" s="2"/>
      <c r="D21" s="4">
        <f t="shared" si="0"/>
        <v>0</v>
      </c>
      <c r="E21" s="3"/>
      <c r="F21" s="2"/>
      <c r="G21" s="4">
        <f t="shared" si="1"/>
        <v>0</v>
      </c>
      <c r="H21" s="3"/>
      <c r="I21" s="2"/>
      <c r="J21" s="4">
        <f t="shared" si="2"/>
        <v>0</v>
      </c>
      <c r="K21" s="135">
        <f t="shared" si="3"/>
        <v>0</v>
      </c>
      <c r="L21" s="16"/>
    </row>
    <row r="22" spans="1:12" x14ac:dyDescent="0.25">
      <c r="A22" s="9">
        <v>42389</v>
      </c>
      <c r="B22" s="3"/>
      <c r="C22" s="2"/>
      <c r="D22" s="4">
        <f t="shared" si="0"/>
        <v>0</v>
      </c>
      <c r="E22" s="3"/>
      <c r="F22" s="2"/>
      <c r="G22" s="4">
        <f t="shared" si="1"/>
        <v>0</v>
      </c>
      <c r="H22" s="3"/>
      <c r="I22" s="2"/>
      <c r="J22" s="4">
        <f t="shared" si="2"/>
        <v>0</v>
      </c>
      <c r="K22" s="135">
        <f t="shared" si="3"/>
        <v>0</v>
      </c>
      <c r="L22" s="16"/>
    </row>
    <row r="23" spans="1:12" x14ac:dyDescent="0.25">
      <c r="A23" s="9">
        <v>42390</v>
      </c>
      <c r="B23" s="3"/>
      <c r="C23" s="2"/>
      <c r="D23" s="4">
        <f t="shared" si="0"/>
        <v>0</v>
      </c>
      <c r="E23" s="3"/>
      <c r="F23" s="2"/>
      <c r="G23" s="4">
        <f t="shared" si="1"/>
        <v>0</v>
      </c>
      <c r="H23" s="3"/>
      <c r="I23" s="2"/>
      <c r="J23" s="4">
        <f t="shared" si="2"/>
        <v>0</v>
      </c>
      <c r="K23" s="135">
        <f t="shared" si="3"/>
        <v>0</v>
      </c>
      <c r="L23" s="16"/>
    </row>
    <row r="24" spans="1:12" x14ac:dyDescent="0.25">
      <c r="A24" s="9">
        <v>42391</v>
      </c>
      <c r="B24" s="3"/>
      <c r="C24" s="2"/>
      <c r="D24" s="4">
        <f t="shared" si="0"/>
        <v>0</v>
      </c>
      <c r="E24" s="3"/>
      <c r="F24" s="2"/>
      <c r="G24" s="4">
        <f t="shared" si="1"/>
        <v>0</v>
      </c>
      <c r="H24" s="3"/>
      <c r="I24" s="2"/>
      <c r="J24" s="4">
        <f t="shared" si="2"/>
        <v>0</v>
      </c>
      <c r="K24" s="135">
        <f t="shared" si="3"/>
        <v>0</v>
      </c>
      <c r="L24" s="16"/>
    </row>
    <row r="25" spans="1:12" x14ac:dyDescent="0.25">
      <c r="A25" s="9">
        <v>42392</v>
      </c>
      <c r="B25" s="3"/>
      <c r="C25" s="2"/>
      <c r="D25" s="4">
        <f t="shared" si="0"/>
        <v>0</v>
      </c>
      <c r="E25" s="3"/>
      <c r="F25" s="2"/>
      <c r="G25" s="4">
        <f t="shared" si="1"/>
        <v>0</v>
      </c>
      <c r="H25" s="3"/>
      <c r="I25" s="2"/>
      <c r="J25" s="4">
        <f t="shared" si="2"/>
        <v>0</v>
      </c>
      <c r="K25" s="135">
        <f t="shared" si="3"/>
        <v>0</v>
      </c>
      <c r="L25" s="16"/>
    </row>
    <row r="26" spans="1:12" x14ac:dyDescent="0.25">
      <c r="A26" s="9">
        <v>42393</v>
      </c>
      <c r="B26" s="3"/>
      <c r="C26" s="2"/>
      <c r="D26" s="4">
        <f t="shared" si="0"/>
        <v>0</v>
      </c>
      <c r="E26" s="3"/>
      <c r="F26" s="2"/>
      <c r="G26" s="4">
        <f t="shared" si="1"/>
        <v>0</v>
      </c>
      <c r="H26" s="3"/>
      <c r="I26" s="2"/>
      <c r="J26" s="4">
        <f t="shared" si="2"/>
        <v>0</v>
      </c>
      <c r="K26" s="135">
        <f t="shared" si="3"/>
        <v>0</v>
      </c>
      <c r="L26" s="16"/>
    </row>
    <row r="27" spans="1:12" x14ac:dyDescent="0.25">
      <c r="A27" s="9">
        <v>42394</v>
      </c>
      <c r="B27" s="3"/>
      <c r="C27" s="2"/>
      <c r="D27" s="4">
        <f t="shared" si="0"/>
        <v>0</v>
      </c>
      <c r="E27" s="3"/>
      <c r="F27" s="2"/>
      <c r="G27" s="4">
        <f t="shared" si="1"/>
        <v>0</v>
      </c>
      <c r="H27" s="3"/>
      <c r="I27" s="2"/>
      <c r="J27" s="4">
        <f t="shared" si="2"/>
        <v>0</v>
      </c>
      <c r="K27" s="135">
        <f t="shared" si="3"/>
        <v>0</v>
      </c>
      <c r="L27" s="16"/>
    </row>
    <row r="28" spans="1:12" x14ac:dyDescent="0.25">
      <c r="A28" s="9">
        <v>42395</v>
      </c>
      <c r="B28" s="3"/>
      <c r="C28" s="2"/>
      <c r="D28" s="4">
        <f t="shared" si="0"/>
        <v>0</v>
      </c>
      <c r="E28" s="3"/>
      <c r="F28" s="2"/>
      <c r="G28" s="4">
        <f t="shared" si="1"/>
        <v>0</v>
      </c>
      <c r="H28" s="3"/>
      <c r="I28" s="2"/>
      <c r="J28" s="4">
        <f t="shared" si="2"/>
        <v>0</v>
      </c>
      <c r="K28" s="135">
        <f t="shared" si="3"/>
        <v>0</v>
      </c>
      <c r="L28" s="16"/>
    </row>
    <row r="29" spans="1:12" x14ac:dyDescent="0.25">
      <c r="A29" s="9">
        <v>42396</v>
      </c>
      <c r="B29" s="3"/>
      <c r="C29" s="2"/>
      <c r="D29" s="4">
        <f t="shared" si="0"/>
        <v>0</v>
      </c>
      <c r="E29" s="3"/>
      <c r="F29" s="2"/>
      <c r="G29" s="4">
        <f t="shared" si="1"/>
        <v>0</v>
      </c>
      <c r="H29" s="3"/>
      <c r="I29" s="2"/>
      <c r="J29" s="4">
        <f t="shared" si="2"/>
        <v>0</v>
      </c>
      <c r="K29" s="135">
        <f t="shared" si="3"/>
        <v>0</v>
      </c>
      <c r="L29" s="16"/>
    </row>
    <row r="30" spans="1:12" x14ac:dyDescent="0.25">
      <c r="A30" s="9">
        <v>42397</v>
      </c>
      <c r="B30" s="3"/>
      <c r="C30" s="2"/>
      <c r="D30" s="4">
        <f t="shared" si="0"/>
        <v>0</v>
      </c>
      <c r="E30" s="3"/>
      <c r="F30" s="2"/>
      <c r="G30" s="4">
        <f t="shared" si="1"/>
        <v>0</v>
      </c>
      <c r="H30" s="3"/>
      <c r="I30" s="2"/>
      <c r="J30" s="4">
        <f t="shared" si="2"/>
        <v>0</v>
      </c>
      <c r="K30" s="135">
        <f t="shared" si="3"/>
        <v>0</v>
      </c>
      <c r="L30" s="16"/>
    </row>
    <row r="31" spans="1:12" x14ac:dyDescent="0.25">
      <c r="A31" s="9">
        <v>42398</v>
      </c>
      <c r="B31" s="3"/>
      <c r="C31" s="2"/>
      <c r="D31" s="4">
        <f t="shared" si="0"/>
        <v>0</v>
      </c>
      <c r="E31" s="3"/>
      <c r="F31" s="2"/>
      <c r="G31" s="4">
        <f t="shared" si="1"/>
        <v>0</v>
      </c>
      <c r="H31" s="3"/>
      <c r="I31" s="2"/>
      <c r="J31" s="4">
        <f t="shared" si="2"/>
        <v>0</v>
      </c>
      <c r="K31" s="135">
        <f t="shared" si="3"/>
        <v>0</v>
      </c>
      <c r="L31" s="16"/>
    </row>
    <row r="32" spans="1:12" x14ac:dyDescent="0.25">
      <c r="A32" s="9">
        <v>42399</v>
      </c>
      <c r="B32" s="3"/>
      <c r="C32" s="2"/>
      <c r="D32" s="4">
        <f t="shared" si="0"/>
        <v>0</v>
      </c>
      <c r="E32" s="3"/>
      <c r="F32" s="2"/>
      <c r="G32" s="4">
        <f t="shared" si="1"/>
        <v>0</v>
      </c>
      <c r="H32" s="3"/>
      <c r="I32" s="2"/>
      <c r="J32" s="4">
        <f t="shared" si="2"/>
        <v>0</v>
      </c>
      <c r="K32" s="135">
        <f t="shared" si="3"/>
        <v>0</v>
      </c>
      <c r="L32" s="16"/>
    </row>
    <row r="33" spans="1:12" ht="15.75" thickBot="1" x14ac:dyDescent="0.3">
      <c r="A33" s="11">
        <v>42400</v>
      </c>
      <c r="B33" s="12"/>
      <c r="C33" s="13"/>
      <c r="D33" s="14">
        <f t="shared" si="0"/>
        <v>0</v>
      </c>
      <c r="E33" s="12"/>
      <c r="F33" s="13"/>
      <c r="G33" s="14">
        <f t="shared" si="1"/>
        <v>0</v>
      </c>
      <c r="H33" s="12"/>
      <c r="I33" s="13"/>
      <c r="J33" s="14">
        <f t="shared" si="2"/>
        <v>0</v>
      </c>
      <c r="K33" s="136">
        <f t="shared" si="3"/>
        <v>0</v>
      </c>
      <c r="L33" s="138"/>
    </row>
    <row r="34" spans="1:12" ht="15.75" thickBot="1" x14ac:dyDescent="0.3">
      <c r="A34" s="15" t="s">
        <v>39</v>
      </c>
      <c r="B34" s="126">
        <f>SUM(B3:B33)</f>
        <v>0</v>
      </c>
      <c r="C34" s="127">
        <f>SUM(C3:C33)</f>
        <v>0</v>
      </c>
      <c r="D34" s="128">
        <f t="shared" si="0"/>
        <v>0</v>
      </c>
      <c r="E34" s="126">
        <f>SUM(E3:E33)</f>
        <v>0</v>
      </c>
      <c r="F34" s="127">
        <f>SUM(F3:F33)</f>
        <v>0</v>
      </c>
      <c r="G34" s="128">
        <f t="shared" si="1"/>
        <v>0</v>
      </c>
      <c r="H34" s="126">
        <f>SUM(H3:H33)</f>
        <v>0</v>
      </c>
      <c r="I34" s="127">
        <f>SUM(I3:I33)</f>
        <v>0</v>
      </c>
      <c r="J34" s="128">
        <f t="shared" si="2"/>
        <v>0</v>
      </c>
      <c r="K34" s="17">
        <f t="shared" si="3"/>
        <v>0</v>
      </c>
      <c r="L34" s="141"/>
    </row>
    <row r="35" spans="1:12" ht="15.75" thickBot="1" x14ac:dyDescent="0.3">
      <c r="A35" s="88" t="s">
        <v>40</v>
      </c>
      <c r="B35" s="129"/>
      <c r="C35" s="130"/>
      <c r="D35" s="131"/>
      <c r="E35" s="129"/>
      <c r="F35" s="130"/>
      <c r="G35" s="131"/>
      <c r="H35" s="129"/>
      <c r="I35" s="130"/>
      <c r="J35" s="132"/>
      <c r="K35" s="140"/>
      <c r="L35" s="133"/>
    </row>
  </sheetData>
  <mergeCells count="2">
    <mergeCell ref="B1:D1"/>
    <mergeCell ref="E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General</vt:lpstr>
      <vt:lpstr>Resort</vt:lpstr>
      <vt:lpstr>Restaurant</vt:lpstr>
      <vt:lpstr>Car</vt:lpstr>
    </vt:vector>
  </TitlesOfParts>
  <Company>CtrlSoft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2015-12-31T00:41:02Z</dcterms:created>
  <dcterms:modified xsi:type="dcterms:W3CDTF">2016-01-01T02:31:23Z</dcterms:modified>
</cp:coreProperties>
</file>