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icolas\OneDrive\Documents\Gestion Accueil\"/>
    </mc:Choice>
  </mc:AlternateContent>
  <bookViews>
    <workbookView xWindow="255" yWindow="-225" windowWidth="12120" windowHeight="8775" tabRatio="632" activeTab="8"/>
  </bookViews>
  <sheets>
    <sheet name="Calendrier disponibilité" sheetId="15" r:id="rId1"/>
    <sheet name="Bilan" sheetId="9" r:id="rId2"/>
    <sheet name="Simulation" sheetId="16" r:id="rId3"/>
    <sheet name="Camille" sheetId="10" r:id="rId4"/>
    <sheet name="Eliot" sheetId="11" r:id="rId5"/>
    <sheet name="Julien" sheetId="17" r:id="rId6"/>
    <sheet name="Clément" sheetId="12" r:id="rId7"/>
    <sheet name="Alix" sheetId="13" r:id="rId8"/>
    <sheet name="Vadacca" sheetId="14" r:id="rId9"/>
    <sheet name="ansamuller" sheetId="18" r:id="rId10"/>
    <sheet name="Calendrier de base" sheetId="1" r:id="rId11"/>
  </sheets>
  <definedNames>
    <definedName name="_xlnm.Print_Area" localSheetId="7">Alix!$A$3:$J$28</definedName>
    <definedName name="_xlnm.Print_Area" localSheetId="9">ansamuller!$A$3:$J$28</definedName>
    <definedName name="_xlnm.Print_Area" localSheetId="10">'Calendrier de base'!$A$3:$J$28</definedName>
    <definedName name="_xlnm.Print_Area" localSheetId="0">'Calendrier disponibilité'!$A$3:$J$28</definedName>
    <definedName name="_xlnm.Print_Area" localSheetId="3">Camille!$A$3:$J$28</definedName>
    <definedName name="_xlnm.Print_Area" localSheetId="6">Clément!$A$3:$J$28</definedName>
    <definedName name="_xlnm.Print_Area" localSheetId="4">Eliot!$A$3:$J$28</definedName>
    <definedName name="_xlnm.Print_Area" localSheetId="5">Julien!$A$3:$J$28</definedName>
    <definedName name="_xlnm.Print_Area" localSheetId="2">Simulation!$A$3:$J$28</definedName>
    <definedName name="_xlnm.Print_Area" localSheetId="8">Vadacca!$A$3:$J$28</definedName>
  </definedNames>
  <calcPr calcId="162913"/>
</workbook>
</file>

<file path=xl/calcChain.xml><?xml version="1.0" encoding="utf-8"?>
<calcChain xmlns="http://schemas.openxmlformats.org/spreadsheetml/2006/main">
  <c r="G27" i="15" l="1"/>
  <c r="F27" i="15"/>
  <c r="D27" i="15"/>
  <c r="C27" i="15"/>
  <c r="AF30" i="15"/>
  <c r="AE30" i="15"/>
  <c r="AC30" i="15"/>
  <c r="AB30" i="15"/>
  <c r="Y30" i="15"/>
  <c r="X30" i="15"/>
  <c r="V30" i="15"/>
  <c r="U30" i="15"/>
  <c r="R30" i="15"/>
  <c r="Q30" i="15"/>
  <c r="O30" i="15"/>
  <c r="N30" i="15"/>
  <c r="K30" i="15"/>
  <c r="J30" i="15"/>
  <c r="H30" i="15"/>
  <c r="G30" i="15"/>
  <c r="AD33" i="15"/>
  <c r="AC33" i="15"/>
  <c r="AA33" i="15"/>
  <c r="Z33" i="15"/>
  <c r="W33" i="15"/>
  <c r="V33" i="15"/>
  <c r="T33" i="15"/>
  <c r="S33" i="15"/>
  <c r="P33" i="15"/>
  <c r="O33" i="15"/>
  <c r="M33" i="15"/>
  <c r="L33" i="15"/>
  <c r="I33" i="15"/>
  <c r="H33" i="15"/>
  <c r="F33" i="15"/>
  <c r="E33" i="15"/>
  <c r="AE36" i="15"/>
  <c r="AD36" i="15"/>
  <c r="AA36" i="15"/>
  <c r="Z36" i="15"/>
  <c r="X36" i="15"/>
  <c r="W36" i="15"/>
  <c r="T36" i="15"/>
  <c r="S36" i="15"/>
  <c r="Q36" i="15"/>
  <c r="P36" i="15"/>
  <c r="L36" i="15"/>
  <c r="J36" i="15"/>
  <c r="I36" i="15"/>
  <c r="Y39" i="15"/>
  <c r="X39" i="15"/>
  <c r="V39" i="15"/>
  <c r="U39" i="15"/>
  <c r="R39" i="15"/>
  <c r="Q39" i="15"/>
  <c r="O39" i="15"/>
  <c r="N39" i="15"/>
  <c r="K39" i="15"/>
  <c r="J39" i="15"/>
  <c r="H39" i="15"/>
  <c r="G39" i="15"/>
  <c r="D39" i="15"/>
  <c r="C39" i="15"/>
  <c r="AF21" i="15"/>
  <c r="AD21" i="15"/>
  <c r="AC21" i="15"/>
  <c r="Z21" i="15"/>
  <c r="Y21" i="15"/>
  <c r="W21" i="15"/>
  <c r="V21" i="15"/>
  <c r="S21" i="15"/>
  <c r="R21" i="15"/>
  <c r="P21" i="15"/>
  <c r="O21" i="15"/>
  <c r="L21" i="15"/>
  <c r="K21" i="15"/>
  <c r="I21" i="15"/>
  <c r="H21" i="15"/>
  <c r="E21" i="15"/>
  <c r="D21" i="15"/>
  <c r="AG18" i="15"/>
  <c r="AF18" i="15"/>
  <c r="AC18" i="15"/>
  <c r="AB18" i="15"/>
  <c r="Z18" i="15"/>
  <c r="Y18" i="15"/>
  <c r="V18" i="15"/>
  <c r="U18" i="15"/>
  <c r="S18" i="15"/>
  <c r="O18" i="15"/>
  <c r="N18" i="15"/>
  <c r="L18" i="15"/>
  <c r="K18" i="15"/>
  <c r="E18" i="15"/>
  <c r="D18" i="15"/>
  <c r="AE15" i="15"/>
  <c r="AD15" i="15"/>
  <c r="AB15" i="15"/>
  <c r="AA15" i="15"/>
  <c r="X15" i="15"/>
  <c r="W15" i="15"/>
  <c r="U15" i="15"/>
  <c r="T15" i="15"/>
  <c r="Q15" i="15"/>
  <c r="P15" i="15"/>
  <c r="N15" i="15"/>
  <c r="M15" i="15"/>
  <c r="J15" i="15"/>
  <c r="I15" i="15"/>
  <c r="G15" i="15"/>
  <c r="F15" i="15"/>
  <c r="AA12" i="15"/>
  <c r="Z12" i="15"/>
  <c r="X12" i="15"/>
  <c r="W12" i="15"/>
  <c r="T12" i="15"/>
  <c r="S12" i="15"/>
  <c r="Q12" i="15"/>
  <c r="P12" i="15"/>
  <c r="M12" i="15"/>
  <c r="L12" i="15"/>
  <c r="J12" i="15"/>
  <c r="I12" i="15"/>
  <c r="F12" i="15"/>
  <c r="E12" i="15"/>
  <c r="C12" i="15"/>
  <c r="AE9" i="15"/>
  <c r="AB9" i="15"/>
  <c r="AA9" i="15"/>
  <c r="Y9" i="15"/>
  <c r="X9" i="15"/>
  <c r="U9" i="15"/>
  <c r="T9" i="15"/>
  <c r="R9" i="15"/>
  <c r="Q9" i="15"/>
  <c r="N9" i="15"/>
  <c r="M9" i="15"/>
  <c r="K9" i="15"/>
  <c r="J9" i="15"/>
  <c r="G9" i="15"/>
  <c r="F9" i="15"/>
  <c r="D9" i="15"/>
  <c r="C9" i="15"/>
  <c r="AE6" i="15"/>
  <c r="AD6" i="15"/>
  <c r="AB6" i="15"/>
  <c r="AA6" i="15"/>
  <c r="X6" i="15"/>
  <c r="W6" i="15"/>
  <c r="U6" i="15"/>
  <c r="T6" i="15"/>
  <c r="Q6" i="15"/>
  <c r="P6" i="15"/>
  <c r="N6" i="15"/>
  <c r="M6" i="15"/>
  <c r="J6" i="15"/>
  <c r="I6" i="15"/>
  <c r="G6" i="15"/>
  <c r="F6" i="15"/>
  <c r="AE24" i="15"/>
  <c r="AD24" i="15"/>
  <c r="AB24" i="15"/>
  <c r="AA24" i="15"/>
  <c r="X24" i="15"/>
  <c r="W24" i="15"/>
  <c r="U24" i="15"/>
  <c r="T24" i="15"/>
  <c r="Q24" i="15"/>
  <c r="P24" i="15"/>
  <c r="N24" i="15"/>
  <c r="M24" i="15"/>
  <c r="J24" i="15"/>
  <c r="I24" i="15"/>
  <c r="G24" i="15"/>
  <c r="F24" i="15"/>
  <c r="C24" i="15"/>
  <c r="F10" i="9"/>
  <c r="C10" i="9"/>
  <c r="AH39" i="18"/>
  <c r="AH36" i="18"/>
  <c r="AH33" i="18"/>
  <c r="AH30" i="18"/>
  <c r="AH27" i="18"/>
  <c r="AH24" i="18"/>
  <c r="AH21" i="18"/>
  <c r="AH18" i="18"/>
  <c r="AH15" i="18"/>
  <c r="AH12" i="18"/>
  <c r="AH9" i="18"/>
  <c r="AH6" i="18"/>
  <c r="AE3" i="18"/>
  <c r="AH42" i="18" l="1"/>
  <c r="F6" i="9"/>
  <c r="C6" i="9"/>
  <c r="AH39" i="17"/>
  <c r="AH36" i="17"/>
  <c r="AH33" i="17"/>
  <c r="AH30" i="17"/>
  <c r="AH27" i="17"/>
  <c r="AH24" i="17"/>
  <c r="AH21" i="17"/>
  <c r="AH18" i="17"/>
  <c r="AH15" i="17"/>
  <c r="AH12" i="17"/>
  <c r="AH9" i="17"/>
  <c r="AH6" i="17"/>
  <c r="AE3" i="17"/>
  <c r="AH42" i="17" l="1"/>
  <c r="AH39" i="16"/>
  <c r="AH36" i="16"/>
  <c r="AH33" i="16"/>
  <c r="AH30" i="16"/>
  <c r="AH27" i="16"/>
  <c r="AH24" i="16"/>
  <c r="AH21" i="16"/>
  <c r="AH18" i="16"/>
  <c r="AH15" i="16"/>
  <c r="AH12" i="16"/>
  <c r="AH9" i="16"/>
  <c r="AH6" i="16"/>
  <c r="AE3" i="16"/>
  <c r="C18" i="9" s="1"/>
  <c r="F9" i="9"/>
  <c r="F8" i="9"/>
  <c r="F7" i="9"/>
  <c r="F5" i="9"/>
  <c r="C9" i="9"/>
  <c r="C8" i="9"/>
  <c r="C7" i="9"/>
  <c r="C5" i="9"/>
  <c r="C4" i="9"/>
  <c r="AH39" i="14"/>
  <c r="AH36" i="14"/>
  <c r="AH33" i="14"/>
  <c r="AH30" i="14"/>
  <c r="AH27" i="14"/>
  <c r="AH24" i="14"/>
  <c r="AH21" i="14"/>
  <c r="AH18" i="14"/>
  <c r="AH15" i="14"/>
  <c r="AH12" i="14"/>
  <c r="AH9" i="14"/>
  <c r="AH6" i="14"/>
  <c r="AE3" i="14"/>
  <c r="AH39" i="13"/>
  <c r="AH36" i="13"/>
  <c r="AH33" i="13"/>
  <c r="AH30" i="13"/>
  <c r="AH27" i="13"/>
  <c r="AH24" i="13"/>
  <c r="AH21" i="13"/>
  <c r="AH18" i="13"/>
  <c r="AH15" i="13"/>
  <c r="AH12" i="13"/>
  <c r="AH9" i="13"/>
  <c r="AH6" i="13"/>
  <c r="AE3" i="13"/>
  <c r="AH39" i="12"/>
  <c r="AH36" i="12"/>
  <c r="AH33" i="12"/>
  <c r="AH30" i="12"/>
  <c r="AH27" i="12"/>
  <c r="AH24" i="12"/>
  <c r="AH21" i="12"/>
  <c r="AH18" i="12"/>
  <c r="AH15" i="12"/>
  <c r="AH12" i="12"/>
  <c r="AH9" i="12"/>
  <c r="AH6" i="12"/>
  <c r="AE3" i="12"/>
  <c r="AH39" i="11"/>
  <c r="AH36" i="11"/>
  <c r="AH33" i="11"/>
  <c r="AH30" i="11"/>
  <c r="AH27" i="11"/>
  <c r="AH24" i="11"/>
  <c r="AH21" i="11"/>
  <c r="AH18" i="11"/>
  <c r="AH15" i="11"/>
  <c r="AH12" i="11"/>
  <c r="AH9" i="11"/>
  <c r="AH6" i="11"/>
  <c r="AE3" i="11"/>
  <c r="AH39" i="10"/>
  <c r="AH36" i="10"/>
  <c r="AH33" i="10"/>
  <c r="AH30" i="10"/>
  <c r="AH27" i="10"/>
  <c r="AH24" i="10"/>
  <c r="AH21" i="10"/>
  <c r="AH18" i="10"/>
  <c r="AH15" i="10"/>
  <c r="AH12" i="10"/>
  <c r="AH9" i="10"/>
  <c r="AH6" i="10"/>
  <c r="AE3" i="10"/>
  <c r="AE3" i="1"/>
  <c r="AH39" i="1"/>
  <c r="AH36" i="1"/>
  <c r="AH33" i="1"/>
  <c r="AH30" i="1"/>
  <c r="AH27" i="1"/>
  <c r="AH24" i="1"/>
  <c r="AH21" i="1"/>
  <c r="AH18" i="1"/>
  <c r="AH15" i="1"/>
  <c r="AH12" i="1"/>
  <c r="AH9" i="1"/>
  <c r="AH6" i="1"/>
  <c r="C11" i="9" l="1"/>
  <c r="C17" i="9" s="1"/>
  <c r="C19" i="9" s="1"/>
  <c r="AH42" i="16"/>
  <c r="F18" i="9" s="1"/>
  <c r="AH42" i="14"/>
  <c r="AH42" i="13"/>
  <c r="AH42" i="12"/>
  <c r="AH42" i="11"/>
  <c r="AH42" i="10"/>
  <c r="F4" i="9" s="1"/>
  <c r="F11" i="9" s="1"/>
  <c r="AH42" i="1"/>
  <c r="C13" i="9" l="1"/>
  <c r="F17" i="9"/>
  <c r="F19" i="9" s="1"/>
  <c r="C21" i="9" s="1"/>
  <c r="F21" i="9" s="1"/>
</calcChain>
</file>

<file path=xl/comments1.xml><?xml version="1.0" encoding="utf-8"?>
<comments xmlns="http://schemas.openxmlformats.org/spreadsheetml/2006/main">
  <authors>
    <author>Nicolas Husson</author>
  </authors>
  <commentLis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2.xml><?xml version="1.0" encoding="utf-8"?>
<comments xmlns="http://schemas.openxmlformats.org/spreadsheetml/2006/main">
  <authors>
    <author>Nicolas Husson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Somme forfaitaire par jour de présence au sein du milieu d'accueil.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Somme des payements des parents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Somme des frais forfaitaires (forfait multiplié par le nombre de jours de présence)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Différence entre la somme des entrées et la somme des sorties (basée sur le forfait accueillante)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Limite à ne pas dépasser pour cotisations sociales.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Pour simuler un enfant dans l'année en cours il faut modifier l'onglet "Simulation".
Cela n'influe pas sur le calendrier disponible ou le bilan.</t>
        </r>
      </text>
    </comment>
  </commentList>
</comments>
</file>

<file path=xl/comments3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4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5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6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7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8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9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10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Ce champ indiquera #VALEUR! tant que la case "Tarif" n'aura pas été remplacée par le prix mensuel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11.xml><?xml version="1.0" encoding="utf-8"?>
<comments xmlns="http://schemas.openxmlformats.org/spreadsheetml/2006/main">
  <authors>
    <author>Nicolas Husson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2J= 205,33€
3J= 308€
4J= 410,66€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Ce champ indiquera #VALEUR! tant que la case "Tarif" n'aura pas été remplacée par le prix mensuel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<sst xmlns="http://schemas.openxmlformats.org/spreadsheetml/2006/main" count="568" uniqueCount="48">
  <si>
    <t>SEPTEMBRE</t>
  </si>
  <si>
    <t>OCTOBRE</t>
  </si>
  <si>
    <t>NOVEMBRE</t>
  </si>
  <si>
    <t>JANVIER</t>
  </si>
  <si>
    <t>MARS</t>
  </si>
  <si>
    <t>AVRIL</t>
  </si>
  <si>
    <t>MAI</t>
  </si>
  <si>
    <t>JUIN</t>
  </si>
  <si>
    <t>JUILLET</t>
  </si>
  <si>
    <t>AOÛT</t>
  </si>
  <si>
    <t>FÉVRIER</t>
  </si>
  <si>
    <t>DÉCEMBRE</t>
  </si>
  <si>
    <t>Nom</t>
  </si>
  <si>
    <t>Tarif</t>
  </si>
  <si>
    <t>Camille</t>
  </si>
  <si>
    <t>Eliot</t>
  </si>
  <si>
    <t>Clément</t>
  </si>
  <si>
    <t>Vadacca</t>
  </si>
  <si>
    <t>Alix</t>
  </si>
  <si>
    <t>L</t>
  </si>
  <si>
    <t>M</t>
  </si>
  <si>
    <t>J</t>
  </si>
  <si>
    <t>V</t>
  </si>
  <si>
    <t>Grandes vacances</t>
  </si>
  <si>
    <t>Noël - Nouvel An</t>
  </si>
  <si>
    <t>Ascension</t>
  </si>
  <si>
    <t>Pâques</t>
  </si>
  <si>
    <t>Toussaint</t>
  </si>
  <si>
    <t>Total</t>
  </si>
  <si>
    <t>Prévu</t>
  </si>
  <si>
    <t>Note</t>
  </si>
  <si>
    <t>Présences annuelle:</t>
  </si>
  <si>
    <t>Mois de présence sur l'année:</t>
  </si>
  <si>
    <t>Rentrées annuelles:</t>
  </si>
  <si>
    <t>Entrées</t>
  </si>
  <si>
    <t>Sorties</t>
  </si>
  <si>
    <t>vadacca</t>
  </si>
  <si>
    <t>Somme:</t>
  </si>
  <si>
    <t>Revenus:</t>
  </si>
  <si>
    <t>Tableau récapitulatif des disponibilités</t>
  </si>
  <si>
    <t>Simulation</t>
  </si>
  <si>
    <t>Bilan + simulation</t>
  </si>
  <si>
    <t>+simulation</t>
  </si>
  <si>
    <t>Revenus simulés:</t>
  </si>
  <si>
    <t>Eliot 2</t>
  </si>
  <si>
    <t>Forfait</t>
  </si>
  <si>
    <t>Anso Muller</t>
  </si>
  <si>
    <t>ansomuller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</si>
</sst>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30" x14ac:knownFonts="1">
    <font>
      <sz val="10"/>
      <name val="Arial"/>
    </font>
    <font>
      <sz val="8"/>
      <name val="Arial"/>
      <family val="2"/>
    </font>
    <font>
      <b/>
      <sz val="20"/>
      <color indexed="23"/>
      <name val="Tw Cen MT"/>
      <family val="2"/>
    </font>
    <font>
      <sz val="10"/>
      <name val="Tw Cen MT"/>
      <family val="2"/>
    </font>
    <font>
      <b/>
      <sz val="9"/>
      <color indexed="23"/>
      <name val="Tw Cen MT"/>
      <family val="2"/>
    </font>
    <font>
      <sz val="8"/>
      <color indexed="23"/>
      <name val="Tw Cen MT"/>
      <family val="2"/>
    </font>
    <font>
      <sz val="10"/>
      <color indexed="23"/>
      <name val="Tw Cen MT"/>
      <family val="2"/>
    </font>
    <font>
      <b/>
      <sz val="8"/>
      <color indexed="23"/>
      <name val="Tw Cen MT"/>
      <family val="2"/>
    </font>
    <font>
      <b/>
      <sz val="26"/>
      <color indexed="23"/>
      <name val="Tw Cen MT"/>
      <family val="2"/>
    </font>
    <font>
      <b/>
      <sz val="36"/>
      <color indexed="23"/>
      <name val="Tw Cen MT"/>
      <family val="2"/>
    </font>
    <font>
      <b/>
      <sz val="48"/>
      <color indexed="23"/>
      <name val="Tw Cen MT"/>
      <family val="2"/>
    </font>
    <font>
      <b/>
      <sz val="18"/>
      <color indexed="23"/>
      <name val="Tw Cen MT"/>
      <family val="2"/>
    </font>
    <font>
      <sz val="20"/>
      <color indexed="23"/>
      <name val="Tw Cen MT"/>
      <family val="2"/>
    </font>
    <font>
      <sz val="26"/>
      <color indexed="23"/>
      <name val="Tw Cen MT"/>
      <family val="2"/>
    </font>
    <font>
      <b/>
      <i/>
      <sz val="8"/>
      <color indexed="23"/>
      <name val="Tw Cen MT"/>
      <family val="2"/>
    </font>
    <font>
      <b/>
      <sz val="9"/>
      <color indexed="81"/>
      <name val="Tahoma"/>
      <family val="2"/>
    </font>
    <font>
      <sz val="11"/>
      <color indexed="23"/>
      <name val="Tw Cen MT"/>
      <family val="2"/>
    </font>
    <font>
      <b/>
      <sz val="11"/>
      <color indexed="23"/>
      <name val="Tw Cen MT"/>
      <family val="2"/>
    </font>
    <font>
      <sz val="12"/>
      <name val="Tw Cen MT"/>
      <family val="2"/>
    </font>
    <font>
      <sz val="16"/>
      <name val="Tw Cen MT"/>
      <family val="2"/>
    </font>
    <font>
      <b/>
      <sz val="14"/>
      <color indexed="23"/>
      <name val="Tw Cen MT"/>
      <family val="2"/>
    </font>
    <font>
      <b/>
      <sz val="10"/>
      <color theme="1" tint="0.34998626667073579"/>
      <name val="Tw Cen MT"/>
      <family val="2"/>
    </font>
    <font>
      <b/>
      <u/>
      <sz val="48"/>
      <color theme="1" tint="0.34998626667073579"/>
      <name val="Tw Cen MT"/>
      <family val="2"/>
    </font>
    <font>
      <sz val="10"/>
      <name val="Tw Cen MT"/>
      <family val="2"/>
      <scheme val="major"/>
    </font>
    <font>
      <b/>
      <u/>
      <sz val="12"/>
      <color theme="1" tint="0.34998626667073579"/>
      <name val="Tw Cen MT"/>
      <family val="2"/>
      <scheme val="major"/>
    </font>
    <font>
      <b/>
      <u/>
      <sz val="16"/>
      <color theme="1" tint="0.34998626667073579"/>
      <name val="Tw Cen MT"/>
      <family val="2"/>
      <scheme val="major"/>
    </font>
    <font>
      <b/>
      <sz val="12"/>
      <color theme="1" tint="0.34998626667073579"/>
      <name val="Tw Cen MT"/>
      <family val="2"/>
      <scheme val="major"/>
    </font>
    <font>
      <b/>
      <u/>
      <sz val="16"/>
      <color theme="9" tint="-0.249977111117893"/>
      <name val="Tw Cen MT"/>
      <family val="2"/>
      <scheme val="major"/>
    </font>
    <font>
      <u/>
      <sz val="10"/>
      <color theme="10"/>
      <name val="Arial"/>
    </font>
    <font>
      <b/>
      <sz val="11"/>
      <color theme="9" tint="-0.499984740745262"/>
      <name val="Tw Cen M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D86E"/>
        <bgColor indexed="64"/>
      </patternFill>
    </fill>
  </fills>
  <borders count="6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theme="9"/>
      </bottom>
      <diagonal/>
    </border>
    <border>
      <left style="thin">
        <color indexed="55"/>
      </left>
      <right style="thin">
        <color indexed="55"/>
      </right>
      <top/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/>
      <diagonal/>
    </border>
    <border diagonalUp="1" diagonalDown="1"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 style="thin">
        <color theme="9"/>
      </diagonal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  <border diagonalUp="1" diagonalDown="1"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 style="thin">
        <color theme="9"/>
      </diagonal>
    </border>
    <border>
      <left style="thin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indexed="55"/>
      </left>
      <right/>
      <top style="thin">
        <color indexed="55"/>
      </top>
      <bottom style="thin">
        <color theme="9"/>
      </bottom>
      <diagonal/>
    </border>
    <border>
      <left/>
      <right/>
      <top style="thin">
        <color indexed="55"/>
      </top>
      <bottom style="thin">
        <color theme="9"/>
      </bottom>
      <diagonal/>
    </border>
    <border>
      <left/>
      <right style="thin">
        <color indexed="55"/>
      </right>
      <top style="thin">
        <color indexed="55"/>
      </top>
      <bottom style="thin">
        <color theme="9"/>
      </bottom>
      <diagonal/>
    </border>
    <border>
      <left style="thin">
        <color theme="9"/>
      </left>
      <right style="thin">
        <color indexed="55"/>
      </right>
      <top style="thin">
        <color theme="9"/>
      </top>
      <bottom style="thin">
        <color indexed="55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indexed="55"/>
      </bottom>
      <diagonal/>
    </border>
    <border>
      <left style="thin">
        <color indexed="55"/>
      </left>
      <right style="thin">
        <color theme="9"/>
      </right>
      <top style="thin">
        <color theme="9"/>
      </top>
      <bottom style="thin">
        <color indexed="55"/>
      </bottom>
      <diagonal/>
    </border>
    <border diagonalUp="1" diagonalDown="1">
      <left style="thin">
        <color theme="9"/>
      </left>
      <right style="thin">
        <color theme="9"/>
      </right>
      <top/>
      <bottom style="thin">
        <color theme="9"/>
      </bottom>
      <diagonal style="thin">
        <color theme="9"/>
      </diagonal>
    </border>
    <border>
      <left style="thin">
        <color theme="9"/>
      </left>
      <right style="thin">
        <color indexed="55"/>
      </right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theme="9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/>
      <right style="thin">
        <color theme="9"/>
      </right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rgb="FFFF0000"/>
      </left>
      <right style="medium">
        <color theme="9"/>
      </right>
      <top style="medium">
        <color rgb="FFFF0000"/>
      </top>
      <bottom style="medium">
        <color theme="9"/>
      </bottom>
      <diagonal/>
    </border>
    <border>
      <left style="medium">
        <color theme="9"/>
      </left>
      <right/>
      <top style="medium">
        <color rgb="FFFF0000"/>
      </top>
      <bottom style="medium">
        <color theme="9"/>
      </bottom>
      <diagonal/>
    </border>
    <border>
      <left/>
      <right/>
      <top style="medium">
        <color rgb="FFFF0000"/>
      </top>
      <bottom style="medium">
        <color theme="9"/>
      </bottom>
      <diagonal/>
    </border>
    <border>
      <left/>
      <right style="medium">
        <color theme="9"/>
      </right>
      <top style="medium">
        <color rgb="FFFF0000"/>
      </top>
      <bottom style="medium">
        <color theme="9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indexed="55"/>
      </right>
      <top style="thin">
        <color indexed="55"/>
      </top>
      <bottom/>
      <diagonal/>
    </border>
    <border>
      <left style="medium">
        <color rgb="FFFF0000"/>
      </left>
      <right style="thin">
        <color indexed="55"/>
      </right>
      <top/>
      <bottom/>
      <diagonal/>
    </border>
    <border>
      <left style="medium">
        <color rgb="FFFF0000"/>
      </left>
      <right style="thin">
        <color indexed="55"/>
      </right>
      <top/>
      <bottom style="thin">
        <color theme="9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theme="9"/>
      </left>
      <right style="medium">
        <color theme="9"/>
      </right>
      <top/>
      <bottom style="medium">
        <color theme="9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72">
    <xf numFmtId="0" fontId="0" fillId="0" borderId="0" xfId="0"/>
    <xf numFmtId="0" fontId="3" fillId="0" borderId="0" xfId="0" applyFont="1" applyProtection="1"/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wrapText="1"/>
    </xf>
    <xf numFmtId="0" fontId="6" fillId="0" borderId="0" xfId="0" applyFont="1" applyProtection="1"/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wrapText="1"/>
    </xf>
    <xf numFmtId="0" fontId="6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5" fillId="0" borderId="10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5" borderId="16" xfId="0" applyFont="1" applyFill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wrapText="1"/>
    </xf>
    <xf numFmtId="0" fontId="8" fillId="0" borderId="19" xfId="0" applyFont="1" applyBorder="1" applyAlignment="1" applyProtection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</xf>
    <xf numFmtId="0" fontId="8" fillId="0" borderId="2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16" fillId="3" borderId="9" xfId="0" applyFont="1" applyFill="1" applyBorder="1" applyAlignment="1" applyProtection="1">
      <alignment vertical="center" wrapText="1"/>
    </xf>
    <xf numFmtId="0" fontId="16" fillId="3" borderId="15" xfId="0" applyFont="1" applyFill="1" applyBorder="1" applyAlignment="1" applyProtection="1">
      <alignment vertical="center" wrapText="1"/>
    </xf>
    <xf numFmtId="0" fontId="16" fillId="3" borderId="14" xfId="0" applyFont="1" applyFill="1" applyBorder="1" applyAlignment="1" applyProtection="1">
      <alignment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16" fillId="3" borderId="25" xfId="0" applyFont="1" applyFill="1" applyBorder="1" applyAlignment="1" applyProtection="1">
      <alignment vertical="center" wrapText="1"/>
    </xf>
    <xf numFmtId="0" fontId="16" fillId="3" borderId="26" xfId="0" applyFont="1" applyFill="1" applyBorder="1" applyAlignment="1" applyProtection="1">
      <alignment vertical="center" wrapText="1"/>
    </xf>
    <xf numFmtId="0" fontId="16" fillId="3" borderId="27" xfId="0" applyFont="1" applyFill="1" applyBorder="1" applyAlignment="1" applyProtection="1">
      <alignment vertical="center" wrapText="1"/>
    </xf>
    <xf numFmtId="0" fontId="17" fillId="3" borderId="26" xfId="0" applyFont="1" applyFill="1" applyBorder="1" applyAlignment="1" applyProtection="1">
      <alignment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28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right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8" fillId="0" borderId="3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wrapText="1"/>
    </xf>
    <xf numFmtId="0" fontId="9" fillId="0" borderId="18" xfId="0" applyFont="1" applyBorder="1" applyAlignment="1" applyProtection="1">
      <alignment horizontal="center" vertical="center" wrapText="1"/>
    </xf>
    <xf numFmtId="0" fontId="10" fillId="0" borderId="18" xfId="0" applyFont="1" applyBorder="1" applyAlignment="1" applyProtection="1">
      <alignment vertical="center" wrapText="1"/>
    </xf>
    <xf numFmtId="0" fontId="3" fillId="0" borderId="35" xfId="0" applyFont="1" applyBorder="1" applyAlignment="1" applyProtection="1">
      <alignment horizontal="center" wrapText="1"/>
    </xf>
    <xf numFmtId="0" fontId="3" fillId="0" borderId="32" xfId="0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center" wrapText="1"/>
    </xf>
    <xf numFmtId="0" fontId="3" fillId="0" borderId="18" xfId="0" applyFont="1" applyBorder="1" applyAlignment="1" applyProtection="1">
      <alignment wrapText="1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6" borderId="34" xfId="0" applyFont="1" applyFill="1" applyBorder="1" applyAlignment="1" applyProtection="1">
      <alignment horizontal="center" vertical="center" wrapText="1"/>
    </xf>
    <xf numFmtId="0" fontId="8" fillId="6" borderId="19" xfId="0" applyFont="1" applyFill="1" applyBorder="1" applyAlignment="1" applyProtection="1">
      <alignment horizontal="center" vertical="center" wrapText="1"/>
    </xf>
    <xf numFmtId="0" fontId="8" fillId="6" borderId="21" xfId="0" applyFont="1" applyFill="1" applyBorder="1" applyAlignment="1" applyProtection="1">
      <alignment horizontal="center" vertical="center" wrapText="1"/>
    </xf>
    <xf numFmtId="0" fontId="3" fillId="0" borderId="36" xfId="0" applyFont="1" applyBorder="1" applyAlignment="1" applyProtection="1">
      <alignment wrapText="1"/>
    </xf>
    <xf numFmtId="0" fontId="9" fillId="0" borderId="36" xfId="0" applyFont="1" applyBorder="1" applyAlignment="1" applyProtection="1">
      <alignment horizontal="center" vertical="center" wrapText="1"/>
    </xf>
    <xf numFmtId="0" fontId="0" fillId="0" borderId="0" xfId="0" applyBorder="1" applyAlignment="1"/>
    <xf numFmtId="0" fontId="23" fillId="0" borderId="0" xfId="0" applyFont="1"/>
    <xf numFmtId="0" fontId="25" fillId="0" borderId="0" xfId="0" applyFont="1"/>
    <xf numFmtId="0" fontId="26" fillId="0" borderId="36" xfId="0" applyFont="1" applyBorder="1"/>
    <xf numFmtId="164" fontId="26" fillId="0" borderId="18" xfId="0" applyNumberFormat="1" applyFont="1" applyBorder="1"/>
    <xf numFmtId="0" fontId="26" fillId="0" borderId="0" xfId="0" applyFont="1" applyBorder="1" applyAlignment="1"/>
    <xf numFmtId="0" fontId="26" fillId="0" borderId="0" xfId="0" applyFont="1" applyBorder="1"/>
    <xf numFmtId="8" fontId="26" fillId="0" borderId="18" xfId="0" applyNumberFormat="1" applyFont="1" applyBorder="1"/>
    <xf numFmtId="8" fontId="26" fillId="0" borderId="0" xfId="0" applyNumberFormat="1" applyFont="1" applyBorder="1"/>
    <xf numFmtId="0" fontId="26" fillId="0" borderId="0" xfId="0" quotePrefix="1" applyFont="1" applyBorder="1"/>
    <xf numFmtId="0" fontId="26" fillId="0" borderId="40" xfId="0" applyFont="1" applyBorder="1"/>
    <xf numFmtId="0" fontId="26" fillId="0" borderId="45" xfId="0" applyFont="1" applyBorder="1"/>
    <xf numFmtId="0" fontId="26" fillId="0" borderId="18" xfId="0" applyFont="1" applyBorder="1" applyAlignment="1">
      <alignment horizontal="right"/>
    </xf>
    <xf numFmtId="0" fontId="25" fillId="0" borderId="0" xfId="0" applyFont="1" applyAlignment="1">
      <alignment horizontal="center" vertical="center"/>
    </xf>
    <xf numFmtId="164" fontId="24" fillId="0" borderId="0" xfId="0" applyNumberFormat="1" applyFont="1"/>
    <xf numFmtId="164" fontId="26" fillId="0" borderId="0" xfId="0" applyNumberFormat="1" applyFont="1"/>
    <xf numFmtId="0" fontId="3" fillId="0" borderId="46" xfId="0" applyFont="1" applyBorder="1" applyAlignment="1" applyProtection="1">
      <alignment wrapText="1"/>
    </xf>
    <xf numFmtId="0" fontId="3" fillId="0" borderId="50" xfId="0" applyFont="1" applyBorder="1" applyProtection="1"/>
    <xf numFmtId="0" fontId="9" fillId="0" borderId="51" xfId="0" applyFont="1" applyBorder="1" applyAlignment="1" applyProtection="1">
      <alignment horizontal="center" vertical="center" wrapText="1"/>
    </xf>
    <xf numFmtId="0" fontId="19" fillId="0" borderId="52" xfId="0" applyFont="1" applyBorder="1" applyAlignment="1" applyProtection="1">
      <alignment horizontal="center" vertical="center"/>
    </xf>
    <xf numFmtId="0" fontId="2" fillId="0" borderId="53" xfId="0" applyFont="1" applyBorder="1" applyAlignment="1" applyProtection="1">
      <alignment wrapText="1"/>
    </xf>
    <xf numFmtId="0" fontId="2" fillId="0" borderId="0" xfId="0" applyFont="1" applyBorder="1" applyAlignment="1" applyProtection="1">
      <alignment horizontal="center" wrapText="1"/>
    </xf>
    <xf numFmtId="0" fontId="3" fillId="0" borderId="52" xfId="0" applyFont="1" applyBorder="1" applyProtection="1"/>
    <xf numFmtId="0" fontId="6" fillId="0" borderId="52" xfId="0" applyFont="1" applyBorder="1" applyProtection="1"/>
    <xf numFmtId="0" fontId="6" fillId="0" borderId="52" xfId="0" applyFont="1" applyBorder="1" applyAlignment="1" applyProtection="1">
      <alignment horizontal="center"/>
    </xf>
    <xf numFmtId="0" fontId="6" fillId="0" borderId="52" xfId="0" applyFont="1" applyBorder="1" applyAlignment="1" applyProtection="1">
      <alignment horizontal="center" vertical="center"/>
    </xf>
    <xf numFmtId="0" fontId="6" fillId="0" borderId="52" xfId="0" applyFont="1" applyBorder="1" applyAlignment="1" applyProtection="1">
      <alignment horizontal="right"/>
    </xf>
    <xf numFmtId="0" fontId="3" fillId="0" borderId="53" xfId="0" applyFont="1" applyBorder="1" applyAlignment="1" applyProtection="1">
      <alignment wrapText="1"/>
    </xf>
    <xf numFmtId="0" fontId="18" fillId="0" borderId="52" xfId="0" applyFont="1" applyBorder="1" applyAlignment="1" applyProtection="1">
      <alignment horizontal="center" vertical="center"/>
    </xf>
    <xf numFmtId="0" fontId="3" fillId="0" borderId="57" xfId="0" applyFont="1" applyBorder="1" applyAlignment="1" applyProtection="1">
      <alignment wrapText="1"/>
    </xf>
    <xf numFmtId="0" fontId="3" fillId="0" borderId="58" xfId="0" applyFont="1" applyBorder="1" applyAlignment="1" applyProtection="1">
      <alignment horizontal="center" wrapText="1"/>
    </xf>
    <xf numFmtId="0" fontId="3" fillId="0" borderId="59" xfId="0" applyFont="1" applyBorder="1" applyProtection="1"/>
    <xf numFmtId="0" fontId="0" fillId="0" borderId="60" xfId="0" applyBorder="1"/>
    <xf numFmtId="0" fontId="0" fillId="0" borderId="61" xfId="0" applyBorder="1"/>
    <xf numFmtId="0" fontId="0" fillId="0" borderId="50" xfId="0" applyBorder="1"/>
    <xf numFmtId="0" fontId="24" fillId="0" borderId="53" xfId="0" applyFont="1" applyBorder="1"/>
    <xf numFmtId="0" fontId="26" fillId="0" borderId="52" xfId="0" applyFont="1" applyBorder="1"/>
    <xf numFmtId="0" fontId="26" fillId="0" borderId="53" xfId="0" applyFont="1" applyBorder="1"/>
    <xf numFmtId="164" fontId="26" fillId="0" borderId="0" xfId="0" applyNumberFormat="1" applyFont="1" applyBorder="1"/>
    <xf numFmtId="8" fontId="26" fillId="0" borderId="52" xfId="0" applyNumberFormat="1" applyFont="1" applyBorder="1"/>
    <xf numFmtId="0" fontId="24" fillId="0" borderId="53" xfId="0" quotePrefix="1" applyFont="1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164" fontId="26" fillId="0" borderId="52" xfId="0" applyNumberFormat="1" applyFont="1" applyBorder="1"/>
    <xf numFmtId="8" fontId="26" fillId="0" borderId="62" xfId="0" applyNumberFormat="1" applyFont="1" applyBorder="1" applyAlignment="1"/>
    <xf numFmtId="0" fontId="25" fillId="0" borderId="0" xfId="0" applyFont="1" applyBorder="1" applyAlignment="1">
      <alignment horizontal="center" vertical="center"/>
    </xf>
    <xf numFmtId="0" fontId="0" fillId="0" borderId="0" xfId="0" applyBorder="1"/>
    <xf numFmtId="0" fontId="27" fillId="0" borderId="18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12" xfId="0" applyFont="1" applyFill="1" applyBorder="1" applyAlignment="1" applyProtection="1">
      <alignment horizontal="center" vertical="center" wrapText="1"/>
    </xf>
    <xf numFmtId="0" fontId="7" fillId="3" borderId="30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17" fillId="3" borderId="22" xfId="0" applyFont="1" applyFill="1" applyBorder="1" applyAlignment="1" applyProtection="1">
      <alignment horizontal="center" vertical="center" wrapText="1"/>
    </xf>
    <xf numFmtId="0" fontId="17" fillId="3" borderId="23" xfId="0" applyFont="1" applyFill="1" applyBorder="1" applyAlignment="1" applyProtection="1">
      <alignment horizontal="center" vertical="center" wrapText="1"/>
    </xf>
    <xf numFmtId="0" fontId="17" fillId="3" borderId="24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wrapText="1"/>
    </xf>
    <xf numFmtId="0" fontId="22" fillId="0" borderId="40" xfId="0" applyFont="1" applyBorder="1" applyAlignment="1" applyProtection="1">
      <alignment horizontal="center" vertical="center" wrapText="1"/>
    </xf>
    <xf numFmtId="0" fontId="22" fillId="0" borderId="41" xfId="0" applyFont="1" applyBorder="1" applyAlignment="1" applyProtection="1">
      <alignment horizontal="center" vertical="center" wrapText="1"/>
    </xf>
    <xf numFmtId="0" fontId="22" fillId="0" borderId="39" xfId="0" applyFont="1" applyBorder="1" applyAlignment="1" applyProtection="1">
      <alignment horizontal="center" vertical="center" wrapText="1"/>
    </xf>
    <xf numFmtId="0" fontId="22" fillId="0" borderId="42" xfId="0" applyFont="1" applyBorder="1" applyAlignment="1" applyProtection="1">
      <alignment horizontal="center" vertical="center" wrapText="1"/>
    </xf>
    <xf numFmtId="0" fontId="22" fillId="0" borderId="43" xfId="0" applyFont="1" applyBorder="1" applyAlignment="1" applyProtection="1">
      <alignment horizontal="center" vertical="center" wrapText="1"/>
    </xf>
    <xf numFmtId="0" fontId="22" fillId="0" borderId="44" xfId="0" applyFont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3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14" xfId="0" applyFont="1" applyFill="1" applyBorder="1" applyAlignment="1" applyProtection="1">
      <alignment horizontal="center" vertical="center" wrapText="1"/>
    </xf>
    <xf numFmtId="0" fontId="5" fillId="3" borderId="31" xfId="0" applyFont="1" applyFill="1" applyBorder="1" applyAlignment="1" applyProtection="1">
      <alignment horizontal="center" vertical="center" wrapText="1"/>
    </xf>
    <xf numFmtId="0" fontId="5" fillId="3" borderId="30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4" fillId="2" borderId="54" xfId="0" applyFont="1" applyFill="1" applyBorder="1" applyAlignment="1" applyProtection="1">
      <alignment horizontal="center" vertical="center" wrapText="1"/>
    </xf>
    <xf numFmtId="0" fontId="4" fillId="2" borderId="55" xfId="0" applyFont="1" applyFill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wrapText="1"/>
    </xf>
    <xf numFmtId="0" fontId="3" fillId="0" borderId="48" xfId="0" applyFont="1" applyBorder="1" applyAlignment="1" applyProtection="1">
      <alignment horizontal="center" wrapText="1"/>
    </xf>
    <xf numFmtId="0" fontId="3" fillId="0" borderId="49" xfId="0" applyFont="1" applyBorder="1" applyAlignment="1" applyProtection="1">
      <alignment horizontal="center" wrapText="1"/>
    </xf>
    <xf numFmtId="0" fontId="21" fillId="0" borderId="47" xfId="0" applyFont="1" applyBorder="1" applyAlignment="1" applyProtection="1">
      <alignment horizontal="center" wrapText="1"/>
    </xf>
    <xf numFmtId="0" fontId="21" fillId="0" borderId="48" xfId="0" applyFont="1" applyBorder="1" applyAlignment="1" applyProtection="1">
      <alignment horizontal="center" wrapText="1"/>
    </xf>
    <xf numFmtId="0" fontId="21" fillId="0" borderId="49" xfId="0" applyFont="1" applyBorder="1" applyAlignment="1" applyProtection="1">
      <alignment horizontal="center" wrapText="1"/>
    </xf>
    <xf numFmtId="0" fontId="10" fillId="0" borderId="36" xfId="0" applyFont="1" applyBorder="1" applyAlignment="1" applyProtection="1">
      <alignment horizontal="center" vertical="center" wrapText="1"/>
    </xf>
    <xf numFmtId="0" fontId="10" fillId="0" borderId="37" xfId="0" applyFont="1" applyBorder="1" applyAlignment="1" applyProtection="1">
      <alignment horizontal="center" vertical="center" wrapText="1"/>
    </xf>
    <xf numFmtId="0" fontId="10" fillId="0" borderId="38" xfId="0" applyFont="1" applyBorder="1" applyAlignment="1" applyProtection="1">
      <alignment horizontal="center" vertical="center" wrapText="1"/>
    </xf>
    <xf numFmtId="8" fontId="12" fillId="0" borderId="36" xfId="0" applyNumberFormat="1" applyFont="1" applyBorder="1" applyAlignment="1" applyProtection="1">
      <alignment horizontal="center" vertical="center" wrapText="1"/>
    </xf>
    <xf numFmtId="0" fontId="12" fillId="0" borderId="37" xfId="0" applyFont="1" applyBorder="1" applyAlignment="1" applyProtection="1">
      <alignment horizontal="center" vertical="center" wrapText="1"/>
    </xf>
    <xf numFmtId="0" fontId="12" fillId="0" borderId="38" xfId="0" applyFont="1" applyBorder="1" applyAlignment="1" applyProtection="1">
      <alignment horizontal="center" vertical="center" wrapText="1"/>
    </xf>
    <xf numFmtId="0" fontId="11" fillId="0" borderId="36" xfId="0" applyFont="1" applyBorder="1" applyAlignment="1" applyProtection="1">
      <alignment horizontal="left" vertical="center" wrapText="1"/>
    </xf>
    <xf numFmtId="0" fontId="11" fillId="0" borderId="37" xfId="0" applyFont="1" applyBorder="1" applyAlignment="1" applyProtection="1">
      <alignment horizontal="left" vertical="center" wrapText="1"/>
    </xf>
    <xf numFmtId="0" fontId="11" fillId="0" borderId="38" xfId="0" applyFont="1" applyBorder="1" applyAlignment="1" applyProtection="1">
      <alignment horizontal="left" vertical="center" wrapText="1"/>
    </xf>
    <xf numFmtId="0" fontId="12" fillId="0" borderId="36" xfId="0" applyFont="1" applyBorder="1" applyAlignment="1" applyProtection="1">
      <alignment horizontal="center" vertical="center" wrapText="1"/>
    </xf>
    <xf numFmtId="164" fontId="20" fillId="0" borderId="36" xfId="0" applyNumberFormat="1" applyFont="1" applyBorder="1" applyAlignment="1" applyProtection="1">
      <alignment horizontal="center" vertical="center" wrapText="1"/>
    </xf>
    <xf numFmtId="164" fontId="20" fillId="0" borderId="37" xfId="0" applyNumberFormat="1" applyFont="1" applyBorder="1" applyAlignment="1" applyProtection="1">
      <alignment horizontal="center" vertical="center" wrapText="1"/>
    </xf>
    <xf numFmtId="164" fontId="20" fillId="0" borderId="38" xfId="0" applyNumberFormat="1" applyFont="1" applyBorder="1" applyAlignment="1" applyProtection="1">
      <alignment horizontal="center" vertical="center" wrapText="1"/>
    </xf>
    <xf numFmtId="0" fontId="4" fillId="2" borderId="56" xfId="0" applyFont="1" applyFill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wrapText="1"/>
    </xf>
    <xf numFmtId="0" fontId="3" fillId="0" borderId="36" xfId="0" applyFont="1" applyBorder="1" applyAlignment="1" applyProtection="1">
      <alignment horizontal="center" wrapText="1"/>
    </xf>
    <xf numFmtId="0" fontId="3" fillId="0" borderId="37" xfId="0" applyFont="1" applyBorder="1" applyAlignment="1" applyProtection="1">
      <alignment horizontal="center" wrapText="1"/>
    </xf>
    <xf numFmtId="0" fontId="3" fillId="0" borderId="38" xfId="0" applyFont="1" applyBorder="1" applyAlignment="1" applyProtection="1">
      <alignment horizontal="center" wrapText="1"/>
    </xf>
    <xf numFmtId="0" fontId="21" fillId="0" borderId="36" xfId="0" applyFont="1" applyBorder="1" applyAlignment="1" applyProtection="1">
      <alignment horizontal="center" wrapText="1"/>
    </xf>
    <xf numFmtId="0" fontId="21" fillId="0" borderId="37" xfId="0" applyFont="1" applyBorder="1" applyAlignment="1" applyProtection="1">
      <alignment horizontal="center" wrapText="1"/>
    </xf>
    <xf numFmtId="0" fontId="21" fillId="0" borderId="38" xfId="0" applyFont="1" applyBorder="1" applyAlignment="1" applyProtection="1">
      <alignment horizontal="center" wrapText="1"/>
    </xf>
    <xf numFmtId="6" fontId="12" fillId="0" borderId="36" xfId="0" applyNumberFormat="1" applyFont="1" applyBorder="1" applyAlignment="1" applyProtection="1">
      <alignment horizontal="center" vertical="center" wrapText="1"/>
    </xf>
    <xf numFmtId="0" fontId="29" fillId="0" borderId="18" xfId="1" applyFont="1" applyBorder="1"/>
  </cellXfs>
  <cellStyles count="2">
    <cellStyle name="Lien hypertexte" xfId="1" builtinId="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6D86E"/>
      <color rgb="FFD21608"/>
      <color rgb="FFE14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Median">
      <a:maj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I56"/>
  <sheetViews>
    <sheetView showGridLines="0" zoomScaleNormal="100" workbookViewId="0">
      <pane xSplit="1" ySplit="4" topLeftCell="B5" activePane="bottomRight" state="frozen"/>
      <selection activeCell="N6" sqref="N6"/>
      <selection pane="topRight" activeCell="N6" sqref="N6"/>
      <selection pane="bottomLeft" activeCell="N6" sqref="N6"/>
      <selection pane="bottomRight" activeCell="J30" sqref="J30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7"/>
      <c r="B2" s="128" t="s">
        <v>39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30"/>
    </row>
    <row r="3" spans="1:35" ht="45.75" customHeight="1" thickBot="1" x14ac:dyDescent="0.25">
      <c r="A3" s="68">
        <v>2016</v>
      </c>
      <c r="B3" s="131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3"/>
      <c r="AH3" s="46"/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>
        <f>(SUM(Camille!F6+Eliot!F6+Clément!F6+Alix!F6+Vadacca!F6+ansamuller!F6))</f>
        <v>2</v>
      </c>
      <c r="G6" s="5">
        <f>(SUM(Camille!G6+Eliot!G6+Clément!G6+Alix!G6+Vadacca!G6+ansamuller!G6))</f>
        <v>4</v>
      </c>
      <c r="H6" s="40"/>
      <c r="I6" s="5">
        <f>(SUM(Camille!I6+Eliot!I6+Clément!I6+Alix!I6+Vadacca!I6+ansamuller!I6))</f>
        <v>3</v>
      </c>
      <c r="J6" s="5">
        <f>(SUM(Camille!J6+Eliot!J6+Clément!J6+Alix!J6+Vadacca!J6+ansamuller!J6))</f>
        <v>2</v>
      </c>
      <c r="K6" s="15"/>
      <c r="L6" s="15"/>
      <c r="M6" s="5">
        <f>(SUM(Camille!M6+Eliot!M6+Clément!M6+Alix!M6+Vadacca!M6+ansamuller!M6))</f>
        <v>2</v>
      </c>
      <c r="N6" s="5">
        <f>(SUM(Camille!N6+Eliot!N6+Clément!N6+Alix!N6+Vadacca!N6+ansamuller!N6))</f>
        <v>4</v>
      </c>
      <c r="O6" s="40"/>
      <c r="P6" s="5">
        <f>(SUM(Camille!P6+Eliot!P6+Clément!P6+Alix!P6+Vadacca!P6+ansamuller!P6))</f>
        <v>3</v>
      </c>
      <c r="Q6" s="5">
        <f>(SUM(Camille!Q6+Eliot!Q6+Clément!Q6+Alix!Q6+Vadacca!Q6+ansamuller!Q6))</f>
        <v>2</v>
      </c>
      <c r="R6" s="15"/>
      <c r="S6" s="15"/>
      <c r="T6" s="5">
        <f>(SUM(Camille!T6+Eliot!T6+Clément!T6+Alix!T6+Vadacca!T6+ansamuller!T6))</f>
        <v>2</v>
      </c>
      <c r="U6" s="5">
        <f>(SUM(Camille!U6+Eliot!U6+Clément!U6+Alix!U6+Vadacca!U6+ansamuller!U6))</f>
        <v>4</v>
      </c>
      <c r="V6" s="40"/>
      <c r="W6" s="5">
        <f>(SUM(Camille!W6+Eliot!W6+Clément!W6+Alix!W6+Vadacca!W6+ansamuller!W6))</f>
        <v>3</v>
      </c>
      <c r="X6" s="5">
        <f>(SUM(Camille!X6+Eliot!X6+Clément!X6+Alix!X6+Vadacca!X6+ansamuller!X6))</f>
        <v>2</v>
      </c>
      <c r="Y6" s="15"/>
      <c r="Z6" s="15"/>
      <c r="AA6" s="5">
        <f>(SUM(Camille!AA6+Eliot!AA6+Clément!AA6+Alix!AA6+Vadacca!AA6+ansamuller!AA6))</f>
        <v>2</v>
      </c>
      <c r="AB6" s="5">
        <f>(SUM(Camille!AB6+Eliot!AB6+Clément!AB6+Alix!AB6+Vadacca!AB6+ansamuller!AB6))</f>
        <v>4</v>
      </c>
      <c r="AC6" s="40"/>
      <c r="AD6" s="5">
        <f>(SUM(Camille!AD6+Eliot!AD6+Clément!AD6+Alix!AD6+Vadacca!AD6+ansamuller!AD6))</f>
        <v>3</v>
      </c>
      <c r="AE6" s="5">
        <f>(SUM(Camille!AE6+Eliot!AE6+Clément!AE6+Alix!AE6+Vadacca!AE6+ansamuller!AE6))</f>
        <v>2</v>
      </c>
      <c r="AF6" s="15"/>
      <c r="AG6" s="15"/>
      <c r="AH6" s="47"/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>
        <f>(SUM(Camille!C9+Eliot!C9+Clément!C9+Alix!C9+Vadacca!C9+ansamuller!C9))</f>
        <v>1</v>
      </c>
      <c r="D9" s="5">
        <f>(SUM(Camille!D9+Eliot!D9+Clément!D9+Alix!D9+Vadacca!D9+ansamuller!D9))</f>
        <v>3</v>
      </c>
      <c r="E9" s="40"/>
      <c r="F9" s="5">
        <f>(SUM(Camille!F9+Eliot!F9+Clément!F9+Alix!F9+Vadacca!F9+ansamuller!F9))</f>
        <v>3</v>
      </c>
      <c r="G9" s="5">
        <f>(SUM(Camille!G9+Eliot!G9+Clément!G9+Alix!G9+Vadacca!G9+ansamuller!G9))</f>
        <v>2</v>
      </c>
      <c r="H9" s="15"/>
      <c r="I9" s="15"/>
      <c r="J9" s="5">
        <f>(SUM(Camille!J9+Eliot!J9+Clément!J9+Alix!J9+Vadacca!J9+ansamuller!J9))</f>
        <v>2</v>
      </c>
      <c r="K9" s="5">
        <f>(SUM(Camille!K9+Eliot!K9+Clément!K9+Alix!K9+Vadacca!K9+ansamuller!K9))</f>
        <v>4</v>
      </c>
      <c r="L9" s="40"/>
      <c r="M9" s="5">
        <f>(SUM(Camille!M9+Eliot!M9+Clément!M9+Alix!M9+Vadacca!M9+ansamuller!M9))</f>
        <v>3</v>
      </c>
      <c r="N9" s="5">
        <f>(SUM(Camille!N9+Eliot!N9+Clément!N9+Alix!N9+Vadacca!N9+ansamuller!N9))</f>
        <v>2</v>
      </c>
      <c r="O9" s="15"/>
      <c r="P9" s="15"/>
      <c r="Q9" s="5">
        <f>(SUM(Camille!Q9+Eliot!Q9+Clément!Q9+Alix!Q9+Vadacca!Q9+ansamuller!Q9))</f>
        <v>2</v>
      </c>
      <c r="R9" s="5">
        <f>(SUM(Camille!R9+Eliot!R9+Clément!R9+Alix!R9+Vadacca!R9+ansamuller!R9))</f>
        <v>4</v>
      </c>
      <c r="S9" s="40"/>
      <c r="T9" s="5">
        <f>(SUM(Camille!T9+Eliot!T9+Clément!T9+Alix!T9+Vadacca!T9+ansamuller!T9))</f>
        <v>3</v>
      </c>
      <c r="U9" s="5">
        <f>(SUM(Camille!U9+Eliot!U9+Clément!U9+Alix!U9+Vadacca!U9+ansamuller!U9))</f>
        <v>2</v>
      </c>
      <c r="V9" s="15"/>
      <c r="W9" s="15"/>
      <c r="X9" s="5">
        <f>(SUM(Camille!X9+Eliot!X9+Clément!X9+Alix!X9+Vadacca!X9+ansamuller!X9))</f>
        <v>2</v>
      </c>
      <c r="Y9" s="5">
        <f>(SUM(Camille!Y9+Eliot!Y9+Clément!Y9+Alix!Y9+Vadacca!Y9+ansamuller!Y9))</f>
        <v>4</v>
      </c>
      <c r="Z9" s="40"/>
      <c r="AA9" s="5">
        <f>(SUM(Camille!AA9+Eliot!AA9+Clément!AA9+Alix!AA9+Vadacca!AA9+ansamuller!AA9))</f>
        <v>3</v>
      </c>
      <c r="AB9" s="5">
        <f>(SUM(Camille!AB9+Eliot!AB9+Clément!AB9+Alix!AB9+Vadacca!AB9+ansamuller!AB9))</f>
        <v>2</v>
      </c>
      <c r="AC9" s="15"/>
      <c r="AD9" s="15"/>
      <c r="AE9" s="5">
        <f>(SUM(Camille!AE9+Eliot!AE9+Clément!AE9+Alix!AE9+Vadacca!AE9+ansamuller!AE9))</f>
        <v>2</v>
      </c>
      <c r="AF9" s="19"/>
      <c r="AG9" s="22"/>
      <c r="AH9" s="49"/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>
        <f>(SUM(Camille!C12+Eliot!C12+Clément!C12+Alix!C12+Vadacca!C12+ansamuller!C12))</f>
        <v>5</v>
      </c>
      <c r="D12" s="40"/>
      <c r="E12" s="5">
        <f>(SUM(Camille!E12+Eliot!E12+Clément!E12+Alix!E12+Vadacca!E12+ansamuller!E12))</f>
        <v>3</v>
      </c>
      <c r="F12" s="5">
        <f>(SUM(Camille!F12+Eliot!F12+Clément!F12+Alix!F12+Vadacca!F12+ansamuller!F12))</f>
        <v>2</v>
      </c>
      <c r="G12" s="15"/>
      <c r="H12" s="30"/>
      <c r="I12" s="5">
        <f>(SUM(Camille!I12+Eliot!I12+Clément!I12+Alix!I12+Vadacca!I12+ansamuller!I12))</f>
        <v>3</v>
      </c>
      <c r="J12" s="5">
        <f>(SUM(Camille!J12+Eliot!J12+Clément!J12+Alix!J12+Vadacca!J12+ansamuller!J12))</f>
        <v>5</v>
      </c>
      <c r="K12" s="40"/>
      <c r="L12" s="5">
        <f>(SUM(Camille!L12+Eliot!L12+Clément!L12+Alix!L12+Vadacca!L12+ansamuller!L12))</f>
        <v>3</v>
      </c>
      <c r="M12" s="5">
        <f>(SUM(Camille!M12+Eliot!M12+Clément!M12+Alix!M12+Vadacca!M12+ansamuller!M12))</f>
        <v>2</v>
      </c>
      <c r="N12" s="15"/>
      <c r="O12" s="15"/>
      <c r="P12" s="5">
        <f>(SUM(Camille!P12+Eliot!P12+Clément!P12+Alix!P12+Vadacca!P12+ansamuller!P12))</f>
        <v>3</v>
      </c>
      <c r="Q12" s="5">
        <f>(SUM(Camille!Q12+Eliot!Q12+Clément!Q12+Alix!Q12+Vadacca!Q12+ansamuller!Q12))</f>
        <v>5</v>
      </c>
      <c r="R12" s="40"/>
      <c r="S12" s="5">
        <f>(SUM(Camille!S12+Eliot!S12+Clément!S12+Alix!S12+Vadacca!S12+ansamuller!S12))</f>
        <v>3</v>
      </c>
      <c r="T12" s="5">
        <f>(SUM(Camille!T12+Eliot!T12+Clément!T12+Alix!T12+Vadacca!T12+ansamuller!T12))</f>
        <v>2</v>
      </c>
      <c r="U12" s="15"/>
      <c r="V12" s="15"/>
      <c r="W12" s="5">
        <f>(SUM(Camille!W12+Eliot!W12+Clément!W12+Alix!W12+Vadacca!W12+ansamuller!W12))</f>
        <v>3</v>
      </c>
      <c r="X12" s="5">
        <f>(SUM(Camille!X12+Eliot!X12+Clément!X12+Alix!X12+Vadacca!X12+ansamuller!X12))</f>
        <v>5</v>
      </c>
      <c r="Y12" s="40"/>
      <c r="Z12" s="5">
        <f>(SUM(Camille!Z12+Eliot!Z12+Clément!Z12+Alix!Z12+Vadacca!Z12+ansamuller!Z12))</f>
        <v>3</v>
      </c>
      <c r="AA12" s="5">
        <f>(SUM(Camille!AA12+Eliot!AA12+Clément!AA12+Alix!AA12+Vadacca!AA12+ansamuller!AA12))</f>
        <v>2</v>
      </c>
      <c r="AB12" s="15"/>
      <c r="AC12" s="15"/>
      <c r="AD12" s="120" t="s">
        <v>26</v>
      </c>
      <c r="AE12" s="122"/>
      <c r="AF12" s="122"/>
      <c r="AG12" s="121"/>
      <c r="AH12" s="48"/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>
        <f>(SUM(Camille!F15+Eliot!F15+Clément!F15+Alix!F15+Vadacca!F15+ansamuller!F15))</f>
        <v>3</v>
      </c>
      <c r="G15" s="5">
        <f>(SUM(Camille!G15+Eliot!G15+Clément!G15+Alix!G15+Vadacca!G15+ansamuller!G15))</f>
        <v>5</v>
      </c>
      <c r="H15" s="40"/>
      <c r="I15" s="5">
        <f>(SUM(Camille!I15+Eliot!I15+Clément!I15+Alix!I15+Vadacca!I15+ansamuller!I15))</f>
        <v>3</v>
      </c>
      <c r="J15" s="5">
        <f>(SUM(Camille!J15+Eliot!J15+Clément!J15+Alix!J15+Vadacca!J15+ansamuller!J15))</f>
        <v>2</v>
      </c>
      <c r="K15" s="15"/>
      <c r="L15" s="15"/>
      <c r="M15" s="5">
        <f>(SUM(Camille!M15+Eliot!M15+Clément!M15+Alix!M15+Vadacca!M15+ansamuller!M15))</f>
        <v>3</v>
      </c>
      <c r="N15" s="5">
        <f>(SUM(Camille!N15+Eliot!N15+Clément!N15+Alix!N15+Vadacca!N15+ansamuller!N15))</f>
        <v>5</v>
      </c>
      <c r="O15" s="40"/>
      <c r="P15" s="5">
        <f>(SUM(Camille!P15+Eliot!P15+Clément!P15+Alix!P15+Vadacca!P15+ansamuller!P15))</f>
        <v>3</v>
      </c>
      <c r="Q15" s="5">
        <f>(SUM(Camille!Q15+Eliot!Q15+Clément!Q15+Alix!Q15+Vadacca!Q15+ansamuller!Q15))</f>
        <v>2</v>
      </c>
      <c r="R15" s="15"/>
      <c r="S15" s="15"/>
      <c r="T15" s="5">
        <f>(SUM(Camille!T15+Eliot!T15+Clément!T15+Alix!T15+Vadacca!T15+ansamuller!T15))</f>
        <v>3</v>
      </c>
      <c r="U15" s="5">
        <f>(SUM(Camille!U15+Eliot!U15+Clément!U15+Alix!U15+Vadacca!U15+ansamuller!U15))</f>
        <v>5</v>
      </c>
      <c r="V15" s="40"/>
      <c r="W15" s="5">
        <f>(SUM(Camille!W15+Eliot!W15+Clément!W15+Alix!W15+Vadacca!W15+ansamuller!W15))</f>
        <v>3</v>
      </c>
      <c r="X15" s="5">
        <f>(SUM(Camille!X15+Eliot!X15+Clément!X15+Alix!X15+Vadacca!X15+ansamuller!X15))</f>
        <v>2</v>
      </c>
      <c r="Y15" s="15"/>
      <c r="Z15" s="15"/>
      <c r="AA15" s="5">
        <f>(SUM(Camille!AA15+Eliot!AA15+Clément!AA15+Alix!AA15+Vadacca!AA15+ansamuller!AA15))</f>
        <v>3</v>
      </c>
      <c r="AB15" s="5">
        <f>(SUM(Camille!AB15+Eliot!AB15+Clément!AB15+Alix!AB15+Vadacca!AB15+ansamuller!AB15))</f>
        <v>5</v>
      </c>
      <c r="AC15" s="40"/>
      <c r="AD15" s="5">
        <f>(SUM(Camille!AD15+Eliot!AD15+Clément!AD15+Alix!AD15+Vadacca!AD15+ansamuller!AD15))</f>
        <v>3</v>
      </c>
      <c r="AE15" s="5">
        <f>(SUM(Camille!AE15+Eliot!AE15+Clément!AE15+Alix!AE15+Vadacca!AE15+ansamuller!AE15))</f>
        <v>2</v>
      </c>
      <c r="AF15" s="15"/>
      <c r="AG15" s="19"/>
      <c r="AH15" s="49"/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>
        <f>(SUM(Camille!D18+Eliot!D18+Clément!D18+Alix!D18+Vadacca!D18+ansamuller!D18))</f>
        <v>3</v>
      </c>
      <c r="E18" s="5">
        <f>(SUM(Camille!E18+Eliot!E18+Clément!E18+Alix!E18+Vadacca!E18+ansamuller!E18))</f>
        <v>5</v>
      </c>
      <c r="F18" s="40"/>
      <c r="G18" s="120" t="s">
        <v>25</v>
      </c>
      <c r="H18" s="121"/>
      <c r="I18" s="15"/>
      <c r="J18" s="15"/>
      <c r="K18" s="5">
        <f>(SUM(Camille!K18+Eliot!K18+Clément!K18+Alix!K18+Vadacca!K18+ansamuller!K18))</f>
        <v>3</v>
      </c>
      <c r="L18" s="5">
        <f>(SUM(Camille!L18+Eliot!L18+Clément!L18+Alix!L18+Vadacca!L18+ansamuller!L18))</f>
        <v>5</v>
      </c>
      <c r="M18" s="40"/>
      <c r="N18" s="5">
        <f>(SUM(Camille!N18+Eliot!N18+Clément!N18+Alix!N18+Vadacca!N18+ansamuller!N18))</f>
        <v>3</v>
      </c>
      <c r="O18" s="5">
        <f>(SUM(Camille!O18+Eliot!O18+Clément!O18+Alix!O18+Vadacca!O18+ansamuller!O18))</f>
        <v>2</v>
      </c>
      <c r="P18" s="15"/>
      <c r="Q18" s="15"/>
      <c r="R18" s="15"/>
      <c r="S18" s="5">
        <f>(SUM(Camille!S18+Eliot!S18+Clément!S18+Alix!S18+Vadacca!S18+ansamuller!S18))</f>
        <v>5</v>
      </c>
      <c r="T18" s="40"/>
      <c r="U18" s="5">
        <f>(SUM(Camille!U18+Eliot!U18+Clément!U18+Alix!U18+Vadacca!U18+ansamuller!U18))</f>
        <v>3</v>
      </c>
      <c r="V18" s="5">
        <f>(SUM(Camille!V18+Eliot!V18+Clément!V18+Alix!V18+Vadacca!V18+ansamuller!V18))</f>
        <v>2</v>
      </c>
      <c r="W18" s="15"/>
      <c r="X18" s="15"/>
      <c r="Y18" s="5">
        <f>(SUM(Camille!Y18+Eliot!Y18+Clément!Y18+Alix!Y18+Vadacca!Y18+ansamuller!Y18))</f>
        <v>3</v>
      </c>
      <c r="Z18" s="5">
        <f>(SUM(Camille!Z18+Eliot!Z18+Clément!Z18+Alix!Z18+Vadacca!Z18+ansamuller!Z18))</f>
        <v>5</v>
      </c>
      <c r="AA18" s="40"/>
      <c r="AB18" s="5">
        <f>(SUM(Camille!AB18+Eliot!AB18+Clément!AB18+Alix!AB18+Vadacca!AB18+ansamuller!AB18))</f>
        <v>3</v>
      </c>
      <c r="AC18" s="5">
        <f>(SUM(Camille!AC18+Eliot!AC18+Clément!AC18+Alix!AC18+Vadacca!AC18+ansamuller!AC18))</f>
        <v>2</v>
      </c>
      <c r="AD18" s="15"/>
      <c r="AE18" s="15"/>
      <c r="AF18" s="5">
        <f>(SUM(Camille!AF18+Eliot!AF18+Clément!AF18+Alix!AF18+Vadacca!AF18+ansamuller!AF18))</f>
        <v>3</v>
      </c>
      <c r="AG18" s="5">
        <f>(SUM(Camille!AG18+Eliot!AG18+Clément!AG18+Alix!AG18+Vadacca!AG18+ansamuller!AG18))</f>
        <v>5</v>
      </c>
      <c r="AH18" s="48"/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>
        <f>(SUM(Camille!D21+Eliot!D21+Clément!D21+Alix!D21+Vadacca!D21+ansamuller!D21))</f>
        <v>3</v>
      </c>
      <c r="E21" s="5">
        <f>(SUM(Camille!E21+Eliot!E21+Clément!E21+Alix!E21+Vadacca!E21+ansamuller!E21))</f>
        <v>2</v>
      </c>
      <c r="F21" s="15"/>
      <c r="G21" s="15"/>
      <c r="H21" s="5">
        <f>(SUM(Camille!H21+Eliot!H21+Clément!H21+Alix!H21+Vadacca!H21+ansamuller!H21))</f>
        <v>3</v>
      </c>
      <c r="I21" s="5">
        <f>(SUM(Camille!I21+Eliot!I21+Clément!I21+Alix!I21+Vadacca!I21+ansamuller!I21))</f>
        <v>5</v>
      </c>
      <c r="J21" s="40"/>
      <c r="K21" s="5">
        <f>(SUM(Camille!K21+Eliot!K21+Clément!K21+Alix!K21+Vadacca!K21+ansamuller!K21))</f>
        <v>3</v>
      </c>
      <c r="L21" s="5">
        <f>(SUM(Camille!L21+Eliot!L21+Clément!L21+Alix!L21+Vadacca!L21+ansamuller!L21))</f>
        <v>2</v>
      </c>
      <c r="M21" s="15"/>
      <c r="N21" s="15"/>
      <c r="O21" s="5">
        <f>(SUM(Camille!O21+Eliot!O21+Clément!O21+Alix!O21+Vadacca!O21+ansamuller!O21))</f>
        <v>3</v>
      </c>
      <c r="P21" s="5">
        <f>(SUM(Camille!P21+Eliot!P21+Clément!P21+Alix!P21+Vadacca!P21+ansamuller!P21))</f>
        <v>5</v>
      </c>
      <c r="Q21" s="40"/>
      <c r="R21" s="5">
        <f>(SUM(Camille!R21+Eliot!R21+Clément!R21+Alix!R21+Vadacca!R21+ansamuller!R21))</f>
        <v>3</v>
      </c>
      <c r="S21" s="5">
        <f>(SUM(Camille!S21+Eliot!S21+Clément!S21+Alix!S21+Vadacca!S21+ansamuller!S21))</f>
        <v>2</v>
      </c>
      <c r="T21" s="15"/>
      <c r="U21" s="15"/>
      <c r="V21" s="5">
        <f>(SUM(Camille!V21+Eliot!V21+Clément!V21+Alix!V21+Vadacca!V21+ansamuller!V21))</f>
        <v>3</v>
      </c>
      <c r="W21" s="5">
        <f>(SUM(Camille!W21+Eliot!W21+Clément!W21+Alix!W21+Vadacca!W21+ansamuller!W21))</f>
        <v>5</v>
      </c>
      <c r="X21" s="40"/>
      <c r="Y21" s="5">
        <f>(SUM(Camille!Y21+Eliot!Y21+Clément!Y21+Alix!Y21+Vadacca!Y21+ansamuller!Y21))</f>
        <v>3</v>
      </c>
      <c r="Z21" s="5">
        <f>(SUM(Camille!Z21+Eliot!Z21+Clément!Z21+Alix!Z21+Vadacca!Z21+ansamuller!Z21))</f>
        <v>2</v>
      </c>
      <c r="AA21" s="15"/>
      <c r="AB21" s="15"/>
      <c r="AC21" s="5">
        <f>(SUM(Camille!AC21+Eliot!AC21+Clément!AC21+Alix!AC21+Vadacca!AC21+ansamuller!AC21))</f>
        <v>3</v>
      </c>
      <c r="AD21" s="5">
        <f>(SUM(Camille!AD21+Eliot!AD21+Clément!AD21+Alix!AD21+Vadacca!AD21+ansamuller!AD21))</f>
        <v>5</v>
      </c>
      <c r="AE21" s="40"/>
      <c r="AF21" s="5">
        <f>(SUM(Camille!AF21+Eliot!AF21+Clément!AF21+Alix!AF21+Vadacca!AF21+ansamuller!AF21))</f>
        <v>3</v>
      </c>
      <c r="AG21" s="19"/>
      <c r="AH21" s="48"/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>
        <f>(SUM(Camille!C24+Eliot!C24+Clément!C24+Alix!C24+Vadacca!C24+ansamuller!C24))</f>
        <v>2</v>
      </c>
      <c r="D24" s="15"/>
      <c r="E24" s="15"/>
      <c r="F24" s="5">
        <f>(SUM(Camille!F24+Eliot!F24+Clément!F24+Alix!F24+Vadacca!F24+ansamuller!F24))</f>
        <v>3</v>
      </c>
      <c r="G24" s="5">
        <f>(SUM(Camille!G24+Eliot!G24+Clément!G24+Alix!G24+Vadacca!G24+ansamuller!G24))</f>
        <v>5</v>
      </c>
      <c r="H24" s="40"/>
      <c r="I24" s="5">
        <f>(SUM(Camille!I24+Eliot!I24+Clément!I24+Alix!I24+Vadacca!I24+ansamuller!I24))</f>
        <v>3</v>
      </c>
      <c r="J24" s="5">
        <f>(SUM(Camille!J24+Eliot!J24+Clément!J24+Alix!J24+Vadacca!J24+ansamuller!J24))</f>
        <v>2</v>
      </c>
      <c r="K24" s="15"/>
      <c r="L24" s="15"/>
      <c r="M24" s="5">
        <f>(SUM(Camille!M24+Eliot!M24+Clément!M24+Alix!M24+Vadacca!M24+ansamuller!M24))</f>
        <v>3</v>
      </c>
      <c r="N24" s="5">
        <f>(SUM(Camille!N24+Eliot!N24+Clément!N24+Alix!N24+Vadacca!N24+ansamuller!N24))</f>
        <v>5</v>
      </c>
      <c r="O24" s="40"/>
      <c r="P24" s="5">
        <f>(SUM(Camille!P24+Eliot!P24+Clément!P24+Alix!P24+Vadacca!P24+ansamuller!P24))</f>
        <v>3</v>
      </c>
      <c r="Q24" s="5">
        <f>(SUM(Camille!Q24+Eliot!Q24+Clément!Q24+Alix!Q24+Vadacca!Q24+ansamuller!Q24))</f>
        <v>2</v>
      </c>
      <c r="R24" s="15"/>
      <c r="S24" s="15"/>
      <c r="T24" s="5">
        <f>(SUM(Camille!T24+Eliot!T24+Clément!T24+Alix!T24+Vadacca!T24+ansamuller!T24))</f>
        <v>3</v>
      </c>
      <c r="U24" s="5">
        <f>(SUM(Camille!U24+Eliot!U24+Clément!U24+Alix!U24+Vadacca!U24+ansamuller!U24))</f>
        <v>5</v>
      </c>
      <c r="V24" s="40"/>
      <c r="W24" s="5">
        <f>(SUM(Camille!W24+Eliot!W24+Clément!W24+Alix!W24+Vadacca!W24+ansamuller!W24))</f>
        <v>3</v>
      </c>
      <c r="X24" s="5">
        <f>(SUM(Camille!X24+Eliot!X24+Clément!X24+Alix!X24+Vadacca!X24+ansamuller!X24))</f>
        <v>2</v>
      </c>
      <c r="Y24" s="15"/>
      <c r="Z24" s="15"/>
      <c r="AA24" s="5">
        <f>(SUM(Camille!AA24+Eliot!AA24+Clément!AA24+Alix!AA24+Vadacca!AA24+ansamuller!AA24))</f>
        <v>3</v>
      </c>
      <c r="AB24" s="5">
        <f>(SUM(Camille!AB24+Eliot!AB24+Clément!AB24+Alix!AB24+Vadacca!AB24+ansamuller!AB24))</f>
        <v>5</v>
      </c>
      <c r="AC24" s="40"/>
      <c r="AD24" s="5">
        <f>(SUM(Camille!AD24+Eliot!AD24+Clément!AD24+Alix!AD24+Vadacca!AD24+ansamuller!AD24))</f>
        <v>3</v>
      </c>
      <c r="AE24" s="5">
        <f>(SUM(Camille!AE24+Eliot!AE24+Clément!AE24+Alix!AE24+Vadacca!AE24+ansamuller!AE24))</f>
        <v>2</v>
      </c>
      <c r="AF24" s="15"/>
      <c r="AG24" s="15"/>
      <c r="AH24" s="48"/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>
        <f>(SUM(Camille!C27+Eliot!C27+Clément!C27+Alix!C27+Vadacca!C27+ansamuller!C27))</f>
        <v>3</v>
      </c>
      <c r="D27" s="5">
        <f>(SUM(Camille!D27+Eliot!D27+Clément!D27+Alix!D27+Vadacca!D27+ansamuller!D27))</f>
        <v>5</v>
      </c>
      <c r="E27" s="40"/>
      <c r="F27" s="5">
        <f>(SUM(Camille!F27+Eliot!F27+Clément!F27+Alix!F27+Vadacca!F27+ansamuller!F27))</f>
        <v>3</v>
      </c>
      <c r="G27" s="5">
        <f>(SUM(Camille!G27+Eliot!G27+Clément!G27+Alix!G27+Vadacca!G27+ansamuller!G27))</f>
        <v>2</v>
      </c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/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>
        <f>(SUM(Camille!G30+Eliot!G30+Clément!G30+Alix!G30+Vadacca!G30+ansamuller!G30))</f>
        <v>2</v>
      </c>
      <c r="H30" s="5">
        <f>(SUM(Camille!H30+Eliot!H30+Clément!H30+Alix!H30+Vadacca!H30+ansamuller!H30))</f>
        <v>4</v>
      </c>
      <c r="I30" s="40"/>
      <c r="J30" s="5">
        <f>(SUM(Camille!J30+Eliot!J30+Clément!J30+Alix!J30+Vadacca!J30+ansamuller!J30))</f>
        <v>2</v>
      </c>
      <c r="K30" s="5">
        <f>(SUM(Camille!K30+Eliot!K30+Clément!K30+Alix!K30+Vadacca!K30+ansamuller!K30))</f>
        <v>1</v>
      </c>
      <c r="L30" s="15"/>
      <c r="M30" s="15"/>
      <c r="N30" s="5">
        <f>(SUM(Camille!N30+Eliot!N30+Clément!N30+Alix!N30+Vadacca!N30+ansamuller!N30))</f>
        <v>2</v>
      </c>
      <c r="O30" s="5">
        <f>(SUM(Camille!O30+Eliot!O30+Clément!O30+Alix!O30+Vadacca!O30+ansamuller!O30))</f>
        <v>4</v>
      </c>
      <c r="P30" s="40"/>
      <c r="Q30" s="5">
        <f>(SUM(Camille!Q30+Eliot!Q30+Clément!Q30+Alix!Q30+Vadacca!Q30+ansamuller!Q30))</f>
        <v>2</v>
      </c>
      <c r="R30" s="5">
        <f>(SUM(Camille!R30+Eliot!R30+Clément!R30+Alix!R30+Vadacca!R30+ansamuller!R30))</f>
        <v>1</v>
      </c>
      <c r="S30" s="15"/>
      <c r="T30" s="15"/>
      <c r="U30" s="5">
        <f>(SUM(Camille!U30+Eliot!U30+Clément!U30+Alix!U30+Vadacca!U30+ansamuller!U30))</f>
        <v>2</v>
      </c>
      <c r="V30" s="5">
        <f>(SUM(Camille!V30+Eliot!V30+Clément!V30+Alix!V30+Vadacca!V30+ansamuller!V30))</f>
        <v>4</v>
      </c>
      <c r="W30" s="40"/>
      <c r="X30" s="5">
        <f>(SUM(Camille!X30+Eliot!X30+Clément!X30+Alix!X30+Vadacca!X30+ansamuller!X30))</f>
        <v>2</v>
      </c>
      <c r="Y30" s="5">
        <f>(SUM(Camille!Y30+Eliot!Y30+Clément!Y30+Alix!Y30+Vadacca!Y30+ansamuller!Y30))</f>
        <v>1</v>
      </c>
      <c r="Z30" s="15"/>
      <c r="AA30" s="15"/>
      <c r="AB30" s="5">
        <f>(SUM(Camille!AB30+Eliot!AB30+Clément!AB30+Alix!AB30+Vadacca!AB30+ansamuller!AB30))</f>
        <v>2</v>
      </c>
      <c r="AC30" s="5">
        <f>(SUM(Camille!AC30+Eliot!AC30+Clément!AC30+Alix!AC30+Vadacca!AC30+ansamuller!AC30))</f>
        <v>4</v>
      </c>
      <c r="AD30" s="40"/>
      <c r="AE30" s="5">
        <f>(SUM(Camille!AE30+Eliot!AE30+Clément!AE30+Alix!AE30+Vadacca!AE30+ansamuller!AE30))</f>
        <v>2</v>
      </c>
      <c r="AF30" s="5">
        <f>(SUM(Camille!AF30+Eliot!AF30+Clément!AF30+Alix!AF30+Vadacca!AF30+ansamuller!AF30))</f>
        <v>1</v>
      </c>
      <c r="AG30" s="19"/>
      <c r="AH30" s="49"/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>
        <f>(SUM(Camille!E33+Eliot!E33+Clément!E33+Alix!E33+Vadacca!E33+ansamuller!E33))</f>
        <v>2</v>
      </c>
      <c r="F33" s="5">
        <f>(SUM(Camille!F33+Eliot!F33+Clément!F33+Alix!F33+Vadacca!F33+ansamuller!F33))</f>
        <v>5</v>
      </c>
      <c r="G33" s="40"/>
      <c r="H33" s="5">
        <f>(SUM(Camille!H33+Eliot!H33+Clément!H33+Alix!H33+Vadacca!H33+ansamuller!H33))</f>
        <v>2</v>
      </c>
      <c r="I33" s="5">
        <f>(SUM(Camille!I33+Eliot!I33+Clément!I33+Alix!I33+Vadacca!I33+ansamuller!I33))</f>
        <v>2</v>
      </c>
      <c r="J33" s="15"/>
      <c r="K33" s="15"/>
      <c r="L33" s="5">
        <f>(SUM(Camille!L33+Eliot!L33+Clément!L33+Alix!L33+Vadacca!L33+ansamuller!L33))</f>
        <v>2</v>
      </c>
      <c r="M33" s="5">
        <f>(SUM(Camille!M33+Eliot!M33+Clément!M33+Alix!M33+Vadacca!M33+ansamuller!M33))</f>
        <v>5</v>
      </c>
      <c r="N33" s="40"/>
      <c r="O33" s="5">
        <f>(SUM(Camille!O33+Eliot!O33+Clément!O33+Alix!O33+Vadacca!O33+ansamuller!O33))</f>
        <v>2</v>
      </c>
      <c r="P33" s="5">
        <f>(SUM(Camille!P33+Eliot!P33+Clément!P33+Alix!P33+Vadacca!P33+ansamuller!P33))</f>
        <v>2</v>
      </c>
      <c r="Q33" s="15"/>
      <c r="R33" s="15"/>
      <c r="S33" s="5">
        <f>(SUM(Camille!S33+Eliot!S33+Clément!S33+Alix!S33+Vadacca!S33+ansamuller!S33))</f>
        <v>2</v>
      </c>
      <c r="T33" s="5">
        <f>(SUM(Camille!T33+Eliot!T33+Clément!T33+Alix!T33+Vadacca!T33+ansamuller!T33))</f>
        <v>5</v>
      </c>
      <c r="U33" s="40"/>
      <c r="V33" s="5">
        <f>(SUM(Camille!V33+Eliot!V33+Clément!V33+Alix!V33+Vadacca!V33+ansamuller!V33))</f>
        <v>2</v>
      </c>
      <c r="W33" s="5">
        <f>(SUM(Camille!W33+Eliot!W33+Clément!W33+Alix!W33+Vadacca!W33+ansamuller!W33))</f>
        <v>2</v>
      </c>
      <c r="X33" s="15"/>
      <c r="Y33" s="15"/>
      <c r="Z33" s="5">
        <f>(SUM(Camille!Z33+Eliot!Z33+Clément!Z33+Alix!Z33+Vadacca!Z33+ansamuller!Z33))</f>
        <v>2</v>
      </c>
      <c r="AA33" s="5">
        <f>(SUM(Camille!AA33+Eliot!AA33+Clément!AA33+Alix!AA33+Vadacca!AA33+ansamuller!AA33))</f>
        <v>5</v>
      </c>
      <c r="AB33" s="40"/>
      <c r="AC33" s="5">
        <f>(SUM(Camille!AC33+Eliot!AC33+Clément!AC33+Alix!AC33+Vadacca!AC33+ansamuller!AC33))</f>
        <v>2</v>
      </c>
      <c r="AD33" s="5">
        <f>(SUM(Camille!AD33+Eliot!AD33+Clément!AD33+Alix!AD33+Vadacca!AD33+ansamuller!AD33))</f>
        <v>2</v>
      </c>
      <c r="AE33" s="15"/>
      <c r="AF33" s="15"/>
      <c r="AG33" s="54" t="s">
        <v>27</v>
      </c>
      <c r="AH33" s="48"/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>
        <f>(SUM(Camille!I36+Eliot!I36+Clément!I36+Alix!I36+Vadacca!I36+ansamuller!I36))</f>
        <v>2</v>
      </c>
      <c r="J36" s="5">
        <f>(SUM(Camille!J36+Eliot!J36+Clément!J36+Alix!J36+Vadacca!J36+ansamuller!J36))</f>
        <v>5</v>
      </c>
      <c r="K36" s="40"/>
      <c r="L36" s="5">
        <f>(SUM(Camille!L36+Eliot!L36+Clément!L36+Alix!L36+Vadacca!L36+ansamuller!L36))</f>
        <v>2</v>
      </c>
      <c r="M36" s="15"/>
      <c r="N36" s="15"/>
      <c r="O36" s="15"/>
      <c r="P36" s="5">
        <f>(SUM(Camille!P36+Eliot!P36+Clément!P36+Alix!P36+Vadacca!P36+ansamuller!P36))</f>
        <v>2</v>
      </c>
      <c r="Q36" s="5">
        <f>(SUM(Camille!Q36+Eliot!Q36+Clément!Q36+Alix!Q36+Vadacca!Q36+ansamuller!Q36))</f>
        <v>5</v>
      </c>
      <c r="R36" s="40"/>
      <c r="S36" s="5">
        <f>(SUM(Camille!S36+Eliot!S36+Clément!S36+Alix!S36+Vadacca!S36+ansamuller!S36))</f>
        <v>2</v>
      </c>
      <c r="T36" s="5">
        <f>(SUM(Camille!T36+Eliot!T36+Clément!T36+Alix!T36+Vadacca!T36+ansamuller!T36))</f>
        <v>2</v>
      </c>
      <c r="U36" s="15"/>
      <c r="V36" s="15"/>
      <c r="W36" s="5">
        <f>(SUM(Camille!W36+Eliot!W36+Clément!W36+Alix!W36+Vadacca!W36+ansamuller!W36))</f>
        <v>2</v>
      </c>
      <c r="X36" s="5">
        <f>(SUM(Camille!X36+Eliot!X36+Clément!X36+Alix!X36+Vadacca!X36+ansamuller!X36))</f>
        <v>4</v>
      </c>
      <c r="Y36" s="40"/>
      <c r="Z36" s="5">
        <f>(SUM(Camille!Z36+Eliot!Z36+Clément!Z36+Alix!Z36+Vadacca!Z36+ansamuller!Z36))</f>
        <v>2</v>
      </c>
      <c r="AA36" s="5">
        <f>(SUM(Camille!AA36+Eliot!AA36+Clément!AA36+Alix!AA36+Vadacca!AA36+ansamuller!AA36))</f>
        <v>2</v>
      </c>
      <c r="AB36" s="15"/>
      <c r="AC36" s="15"/>
      <c r="AD36" s="5">
        <f>(SUM(Camille!AD36+Eliot!AD36+Clément!AD36+Alix!AD36+Vadacca!AD36+ansamuller!AD36))</f>
        <v>1</v>
      </c>
      <c r="AE36" s="5">
        <f>(SUM(Camille!AE36+Eliot!AE36+Clément!AE36+Alix!AE36+Vadacca!AE36+ansamuller!AE36))</f>
        <v>3</v>
      </c>
      <c r="AF36" s="40"/>
      <c r="AG36" s="19"/>
      <c r="AH36" s="49"/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>
        <f>(SUM(Camille!C39+Eliot!C39+Clément!C39+Alix!C39+Vadacca!C39+ansamuller!C39))</f>
        <v>1</v>
      </c>
      <c r="D39" s="5">
        <f>(SUM(Camille!D39+Eliot!D39+Clément!D39+Alix!D39+Vadacca!D39+ansamuller!D39))</f>
        <v>2</v>
      </c>
      <c r="E39" s="15"/>
      <c r="F39" s="15"/>
      <c r="G39" s="5">
        <f>(SUM(Camille!G39+Eliot!G39+Clément!G39+Alix!G39+Vadacca!G39+ansamuller!G39))</f>
        <v>1</v>
      </c>
      <c r="H39" s="5">
        <f>(SUM(Camille!H39+Eliot!H39+Clément!H39+Alix!H39+Vadacca!H39+ansamuller!H39))</f>
        <v>3</v>
      </c>
      <c r="I39" s="40"/>
      <c r="J39" s="5">
        <f>(SUM(Camille!J39+Eliot!J39+Clément!J39+Alix!J39+Vadacca!J39+ansamuller!J39))</f>
        <v>1</v>
      </c>
      <c r="K39" s="5">
        <f>(SUM(Camille!K39+Eliot!K39+Clément!K39+Alix!K39+Vadacca!K39+ansamuller!K39))</f>
        <v>2</v>
      </c>
      <c r="L39" s="15"/>
      <c r="M39" s="15"/>
      <c r="N39" s="5">
        <f>(SUM(Camille!N39+Eliot!N39+Clément!N39+Alix!N39+Vadacca!N39+ansamuller!N39))</f>
        <v>1</v>
      </c>
      <c r="O39" s="5">
        <f>(SUM(Camille!O39+Eliot!O39+Clément!O39+Alix!O39+Vadacca!O39+ansamuller!O39))</f>
        <v>3</v>
      </c>
      <c r="P39" s="40"/>
      <c r="Q39" s="5">
        <f>(SUM(Camille!Q39+Eliot!Q39+Clément!Q39+Alix!Q39+Vadacca!Q39+ansamuller!Q39))</f>
        <v>1</v>
      </c>
      <c r="R39" s="5">
        <f>(SUM(Camille!R39+Eliot!R39+Clément!R39+Alix!R39+Vadacca!R39+ansamuller!R39))</f>
        <v>2</v>
      </c>
      <c r="S39" s="15"/>
      <c r="T39" s="15"/>
      <c r="U39" s="5">
        <f>(SUM(Camille!U39+Eliot!U39+Clément!U39+Alix!U39+Vadacca!U39+ansamuller!U39))</f>
        <v>1</v>
      </c>
      <c r="V39" s="5">
        <f>(SUM(Camille!V39+Eliot!V39+Clément!V39+Alix!V39+Vadacca!V39+ansamuller!V39))</f>
        <v>3</v>
      </c>
      <c r="W39" s="40"/>
      <c r="X39" s="5">
        <f>(SUM(Camille!X39+Eliot!X39+Clément!X39+Alix!X39+Vadacca!X39+ansamuller!X39))</f>
        <v>1</v>
      </c>
      <c r="Y39" s="5">
        <f>(SUM(Camille!Y39+Eliot!Y39+Clément!Y39+Alix!Y39+Vadacca!Y39+ansamuller!Y39))</f>
        <v>2</v>
      </c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/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/>
      <c r="AE42" s="127"/>
      <c r="AF42" s="127"/>
      <c r="AG42" s="127"/>
      <c r="AH42" s="45"/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formatCells="0" formatColumns="0" formatRows="0" insertColumns="0" insertRows="0" insertHyperlinks="0" deleteColumns="0" deleteRows="0" selectLockedCells="1" sort="0" autoFilter="0" pivotTables="0"/>
  <mergeCells count="23">
    <mergeCell ref="B2:AG3"/>
    <mergeCell ref="AE27:AG27"/>
    <mergeCell ref="A29:A31"/>
    <mergeCell ref="C30:D31"/>
    <mergeCell ref="A32:A34"/>
    <mergeCell ref="A20:A22"/>
    <mergeCell ref="A23:A25"/>
    <mergeCell ref="A26:A28"/>
    <mergeCell ref="J27:N27"/>
    <mergeCell ref="Q27:U27"/>
    <mergeCell ref="X27:AB27"/>
    <mergeCell ref="AD12:AG12"/>
    <mergeCell ref="A14:A16"/>
    <mergeCell ref="A38:A40"/>
    <mergeCell ref="AB39:AF39"/>
    <mergeCell ref="AD42:AG42"/>
    <mergeCell ref="A35:A37"/>
    <mergeCell ref="C36:F36"/>
    <mergeCell ref="A17:A19"/>
    <mergeCell ref="G18:H18"/>
    <mergeCell ref="A5:A7"/>
    <mergeCell ref="A8:A10"/>
    <mergeCell ref="A11:A13"/>
  </mergeCells>
  <conditionalFormatting sqref="F6">
    <cfRule type="cellIs" dxfId="8" priority="3" operator="greaterThan">
      <formula>5</formula>
    </cfRule>
  </conditionalFormatting>
  <conditionalFormatting sqref="C24 F24:J24 M24:Q24 T24:X24 AA24:AE24 F6:J6 M6:Q6 T6:X6 AA6:AE6 C9:G9 J9:N9 Q9:U9 X9:AB9 AE9 C12:F12 I12:M12 P12:T12 W12:AA12 F15:J15 M15:Q15 T15:X15 AA15:AE15 D18:F18 K18:O18 S18:V18 Y18:AC18 AF18:AG18 C21:E21 H21:L21 O21:S21 V21:Z21 AC21:AF21 C39:D39 G39:K39 N39:R39 U39:Y39 I36:L36 P36:T36 W36:AA36 AD36:AF36 E33:I33 L33:P33 S33:W33 Z33:AD33 G30:K30 N30:R30 U30:Y30 AB30:AF30 C27:G27">
    <cfRule type="cellIs" dxfId="7" priority="2" operator="equal">
      <formula>5</formula>
    </cfRule>
  </conditionalFormatting>
  <conditionalFormatting sqref="C24 F24:J24 M24:Q24 T24:X24 AA24:AE24 F6:J6 M6:Q6 T6:X6 AA6:AE6 C9:G9 J9:N9 Q9:U9 X9:AB9 AE9 C12:F12 I12:M12 P12:T12 W12:AA12 F15:J15 M15:Q15 T15:X15 AA15:AE15 D18:F18 K18:O18 S18:V18 Y18:AC18 AF18:AG18 C21:E21 H21:L21 O21:S21 V21:Z21 AC21:AF21 C39:D39 G39:K39 N39:R39 U39:Y39 I36:L36 P36:T36 W36:AA36 AD36:AF36 E33:I33 L33:P33 S33:W33 Z33:AD33 G30:K30 N30:R30 U30:Y30 AB30:AF30 C27:G27">
    <cfRule type="cellIs" dxfId="6" priority="1" operator="equal">
      <formula>4</formula>
    </cfRule>
  </conditionalFormatting>
  <pageMargins left="0.75" right="0.75" top="0.6" bottom="0.6" header="0.5" footer="0.5"/>
  <pageSetup scale="6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1:K26"/>
  <sheetViews>
    <sheetView workbookViewId="0">
      <selection activeCell="D22" sqref="D22"/>
    </sheetView>
  </sheetViews>
  <sheetFormatPr baseColWidth="10" defaultRowHeight="12.75" x14ac:dyDescent="0.2"/>
  <cols>
    <col min="1" max="1" width="5.7109375" customWidth="1"/>
    <col min="2" max="3" width="17.7109375" customWidth="1"/>
    <col min="4" max="5" width="5.7109375" customWidth="1"/>
    <col min="6" max="6" width="17.7109375" customWidth="1"/>
    <col min="7" max="7" width="5.7109375" customWidth="1"/>
    <col min="8" max="8" width="17.7109375" customWidth="1"/>
    <col min="9" max="9" width="7.140625" bestFit="1" customWidth="1"/>
    <col min="10" max="39" width="5.7109375" customWidth="1"/>
  </cols>
  <sheetData>
    <row r="1" spans="2:11" ht="5.0999999999999996" customHeight="1" x14ac:dyDescent="0.2"/>
    <row r="2" spans="2:11" ht="18" customHeight="1" x14ac:dyDescent="0.2">
      <c r="H2" s="116"/>
    </row>
    <row r="3" spans="2:11" ht="18" customHeight="1" thickBot="1" x14ac:dyDescent="0.25">
      <c r="B3" s="70"/>
      <c r="C3" s="82" t="s">
        <v>34</v>
      </c>
      <c r="D3" s="70"/>
      <c r="E3" s="70"/>
      <c r="F3" s="82" t="s">
        <v>35</v>
      </c>
      <c r="G3" s="115"/>
    </row>
    <row r="4" spans="2:11" ht="18" customHeight="1" thickBot="1" x14ac:dyDescent="0.3">
      <c r="B4" s="72" t="s">
        <v>14</v>
      </c>
      <c r="C4" s="73">
        <f>Camille!AE3</f>
        <v>3040</v>
      </c>
      <c r="D4" s="74"/>
      <c r="E4" s="75"/>
      <c r="F4" s="76">
        <f>H5*Camille!AH42</f>
        <v>1914</v>
      </c>
      <c r="G4" s="77"/>
      <c r="H4" s="117" t="s">
        <v>45</v>
      </c>
      <c r="J4" s="69"/>
      <c r="K4" s="69"/>
    </row>
    <row r="5" spans="2:11" ht="18" customHeight="1" thickBot="1" x14ac:dyDescent="0.3">
      <c r="B5" s="72" t="s">
        <v>15</v>
      </c>
      <c r="C5" s="73">
        <f>Eliot!AE3</f>
        <v>3388</v>
      </c>
      <c r="D5" s="75"/>
      <c r="E5" s="75"/>
      <c r="F5" s="76">
        <f>H5*Eliot!AH42</f>
        <v>1996.5</v>
      </c>
      <c r="G5" s="77"/>
      <c r="H5" s="114">
        <v>16.5</v>
      </c>
    </row>
    <row r="6" spans="2:11" ht="18" customHeight="1" thickBot="1" x14ac:dyDescent="0.3">
      <c r="B6" s="72" t="s">
        <v>44</v>
      </c>
      <c r="C6" s="73">
        <f>Julien!AE3</f>
        <v>1232</v>
      </c>
      <c r="D6" s="75"/>
      <c r="E6" s="75"/>
      <c r="F6" s="76">
        <f>H5*Julien!AH42</f>
        <v>709.5</v>
      </c>
      <c r="G6" s="77"/>
      <c r="H6" s="78"/>
      <c r="K6" s="116"/>
    </row>
    <row r="7" spans="2:11" ht="18" customHeight="1" thickBot="1" x14ac:dyDescent="0.3">
      <c r="B7" s="72" t="s">
        <v>16</v>
      </c>
      <c r="C7" s="73">
        <f>Clément!AE3</f>
        <v>1129.3700000000001</v>
      </c>
      <c r="D7" s="75"/>
      <c r="E7" s="75"/>
      <c r="F7" s="76">
        <f>H5*Clément!AH42</f>
        <v>660</v>
      </c>
      <c r="G7" s="77"/>
      <c r="H7" s="78"/>
    </row>
    <row r="8" spans="2:11" ht="18" customHeight="1" thickBot="1" x14ac:dyDescent="0.3">
      <c r="B8" s="72" t="s">
        <v>18</v>
      </c>
      <c r="C8" s="73">
        <f>Alix!AE3</f>
        <v>3696</v>
      </c>
      <c r="D8" s="75"/>
      <c r="E8" s="75"/>
      <c r="F8" s="76">
        <f>H5*Alix!AH42</f>
        <v>2178</v>
      </c>
      <c r="G8" s="77"/>
      <c r="H8" s="78"/>
    </row>
    <row r="9" spans="2:11" ht="18" customHeight="1" thickBot="1" x14ac:dyDescent="0.3">
      <c r="B9" s="79" t="s">
        <v>36</v>
      </c>
      <c r="C9" s="73">
        <f>Vadacca!AE3</f>
        <v>2463.96</v>
      </c>
      <c r="D9" s="75"/>
      <c r="E9" s="75"/>
      <c r="F9" s="76">
        <f>H5*Vadacca!AH42</f>
        <v>1188</v>
      </c>
      <c r="G9" s="77"/>
      <c r="H9" s="78"/>
    </row>
    <row r="10" spans="2:11" ht="18" customHeight="1" thickBot="1" x14ac:dyDescent="0.3">
      <c r="B10" s="171" t="s">
        <v>47</v>
      </c>
      <c r="C10" s="80">
        <f>ansamuller!AE3</f>
        <v>410.66</v>
      </c>
      <c r="D10" s="75"/>
      <c r="E10" s="75"/>
      <c r="F10" s="76">
        <f>H5*ansamuller!AH42</f>
        <v>346.5</v>
      </c>
      <c r="G10" s="75"/>
      <c r="H10" s="75"/>
    </row>
    <row r="11" spans="2:11" ht="18" customHeight="1" thickBot="1" x14ac:dyDescent="0.3">
      <c r="B11" s="81" t="s">
        <v>37</v>
      </c>
      <c r="C11" s="73">
        <f>SUM(C4:C10)</f>
        <v>15359.990000000002</v>
      </c>
      <c r="D11" s="75"/>
      <c r="E11" s="75"/>
      <c r="F11" s="76">
        <f>SUM(F4:F10)</f>
        <v>8992.5</v>
      </c>
      <c r="G11" s="77"/>
      <c r="H11" s="75"/>
    </row>
    <row r="12" spans="2:11" ht="18" customHeight="1" x14ac:dyDescent="0.2">
      <c r="B12" s="70"/>
      <c r="C12" s="70"/>
      <c r="D12" s="70"/>
      <c r="E12" s="70"/>
      <c r="F12" s="70"/>
      <c r="G12" s="70"/>
      <c r="H12" s="70"/>
    </row>
    <row r="13" spans="2:11" ht="18" customHeight="1" x14ac:dyDescent="0.3">
      <c r="B13" s="71" t="s">
        <v>38</v>
      </c>
      <c r="C13" s="83">
        <f>C11-F11</f>
        <v>6367.4900000000016</v>
      </c>
      <c r="D13" s="70"/>
      <c r="E13" s="70"/>
      <c r="F13" s="84">
        <v>6742.06</v>
      </c>
      <c r="G13" s="70"/>
      <c r="H13" s="70"/>
    </row>
    <row r="14" spans="2:11" ht="18" customHeight="1" thickBot="1" x14ac:dyDescent="0.25">
      <c r="B14" s="70"/>
      <c r="C14" s="70"/>
      <c r="D14" s="70"/>
      <c r="E14" s="70"/>
      <c r="F14" s="70"/>
      <c r="G14" s="70"/>
      <c r="H14" s="70"/>
    </row>
    <row r="15" spans="2:11" ht="18" customHeight="1" x14ac:dyDescent="0.2">
      <c r="B15" s="101"/>
      <c r="C15" s="102"/>
      <c r="D15" s="102"/>
      <c r="E15" s="102"/>
      <c r="F15" s="103"/>
    </row>
    <row r="16" spans="2:11" ht="18" customHeight="1" x14ac:dyDescent="0.25">
      <c r="B16" s="104" t="s">
        <v>41</v>
      </c>
      <c r="C16" s="75"/>
      <c r="D16" s="75"/>
      <c r="E16" s="75"/>
      <c r="F16" s="105"/>
    </row>
    <row r="17" spans="2:6" ht="18" customHeight="1" x14ac:dyDescent="0.25">
      <c r="B17" s="106"/>
      <c r="C17" s="107">
        <f>C11</f>
        <v>15359.990000000002</v>
      </c>
      <c r="D17" s="75"/>
      <c r="E17" s="75"/>
      <c r="F17" s="108">
        <f>F11</f>
        <v>8992.5</v>
      </c>
    </row>
    <row r="18" spans="2:6" ht="18" customHeight="1" x14ac:dyDescent="0.25">
      <c r="B18" s="109" t="s">
        <v>42</v>
      </c>
      <c r="C18" s="107">
        <f>Simulation!AE3</f>
        <v>3080</v>
      </c>
      <c r="D18" s="75"/>
      <c r="E18" s="75"/>
      <c r="F18" s="108">
        <f>Simulation!AH42*Bilan!H5</f>
        <v>1749</v>
      </c>
    </row>
    <row r="19" spans="2:6" ht="18" customHeight="1" x14ac:dyDescent="0.25">
      <c r="B19" s="106"/>
      <c r="C19" s="107">
        <f>SUM(C17:C18)</f>
        <v>18439.990000000002</v>
      </c>
      <c r="D19" s="75"/>
      <c r="E19" s="75"/>
      <c r="F19" s="108">
        <f>SUM(F17:F18)</f>
        <v>10741.5</v>
      </c>
    </row>
    <row r="20" spans="2:6" ht="18" customHeight="1" x14ac:dyDescent="0.25">
      <c r="B20" s="106"/>
      <c r="C20" s="75"/>
      <c r="D20" s="75"/>
      <c r="E20" s="75"/>
      <c r="F20" s="105"/>
    </row>
    <row r="21" spans="2:6" ht="18" customHeight="1" x14ac:dyDescent="0.25">
      <c r="B21" s="104" t="s">
        <v>43</v>
      </c>
      <c r="C21" s="107">
        <f>C19-F19</f>
        <v>7698.4900000000016</v>
      </c>
      <c r="D21" s="75"/>
      <c r="E21" s="75"/>
      <c r="F21" s="113">
        <f>F13-C21</f>
        <v>-956.4300000000012</v>
      </c>
    </row>
    <row r="22" spans="2:6" ht="18" customHeight="1" thickBot="1" x14ac:dyDescent="0.25">
      <c r="B22" s="110"/>
      <c r="C22" s="111"/>
      <c r="D22" s="111"/>
      <c r="E22" s="111"/>
      <c r="F22" s="112"/>
    </row>
    <row r="23" spans="2:6" ht="18" customHeight="1" x14ac:dyDescent="0.2"/>
    <row r="24" spans="2:6" ht="18" customHeight="1" x14ac:dyDescent="0.2"/>
    <row r="25" spans="2:6" ht="18" customHeight="1" x14ac:dyDescent="0.2"/>
    <row r="26" spans="2:6" ht="18" customHeight="1" x14ac:dyDescent="0.2"/>
  </sheetData>
  <sheetProtection algorithmName="SHA-512" hashValue="FsY3Vi3fXF06AdkdV0pxFumQEFQwSXI7C/Dd4L5z1ZLqXvMAf27etlTCcFwj94u960Ge/yw25WdmYKY7kVBUzQ==" saltValue="+z2GbJB0pH573/iECwp44g==" spinCount="100000" sheet="1" objects="1" scenarios="1"/>
  <conditionalFormatting sqref="C13">
    <cfRule type="cellIs" dxfId="5" priority="1" operator="between">
      <formula>"6500.01 €"</formula>
      <formula>"6742.05 €"</formula>
    </cfRule>
    <cfRule type="cellIs" dxfId="4" priority="2" operator="lessThan">
      <formula>6500</formula>
    </cfRule>
    <cfRule type="cellIs" dxfId="3" priority="4" operator="greaterThan">
      <formula>$F$13</formula>
    </cfRule>
    <cfRule type="cellIs" dxfId="2" priority="6" operator="greaterThan">
      <formula>"6.742.06 €"</formula>
    </cfRule>
  </conditionalFormatting>
  <conditionalFormatting sqref="C21">
    <cfRule type="cellIs" dxfId="1" priority="5" operator="greaterThan">
      <formula>$F$13</formula>
    </cfRule>
  </conditionalFormatting>
  <conditionalFormatting sqref="F21">
    <cfRule type="cellIs" dxfId="0" priority="3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D21608"/>
    <pageSetUpPr fitToPage="1"/>
  </sheetPr>
  <dimension ref="A1:AI56"/>
  <sheetViews>
    <sheetView showGridLines="0" zoomScaleNormal="100" workbookViewId="0">
      <pane xSplit="1" ySplit="4" topLeftCell="B26" activePane="bottomRight" state="frozen"/>
      <selection activeCell="N6" sqref="N6"/>
      <selection pane="topRight" activeCell="N6" sqref="N6"/>
      <selection pane="bottomLeft" activeCell="N6" sqref="N6"/>
      <selection pane="bottomRight" activeCell="D21" sqref="D21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85"/>
      <c r="B2" s="143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5"/>
      <c r="AE2" s="146" t="s">
        <v>33</v>
      </c>
      <c r="AF2" s="147"/>
      <c r="AG2" s="148"/>
      <c r="AH2" s="86"/>
    </row>
    <row r="3" spans="1:35" ht="45.75" customHeight="1" thickBot="1" x14ac:dyDescent="0.25">
      <c r="A3" s="87">
        <v>2016</v>
      </c>
      <c r="B3" s="149" t="s">
        <v>40</v>
      </c>
      <c r="C3" s="150"/>
      <c r="D3" s="150"/>
      <c r="E3" s="150"/>
      <c r="F3" s="150"/>
      <c r="G3" s="150"/>
      <c r="H3" s="150"/>
      <c r="I3" s="151"/>
      <c r="J3" s="152">
        <v>308</v>
      </c>
      <c r="K3" s="153"/>
      <c r="L3" s="153"/>
      <c r="M3" s="153"/>
      <c r="N3" s="153"/>
      <c r="O3" s="153"/>
      <c r="P3" s="153"/>
      <c r="Q3" s="154"/>
      <c r="R3" s="64" t="s">
        <v>19</v>
      </c>
      <c r="S3" s="63" t="s">
        <v>20</v>
      </c>
      <c r="T3" s="27"/>
      <c r="U3" s="65" t="s">
        <v>21</v>
      </c>
      <c r="V3" s="66" t="s">
        <v>22</v>
      </c>
      <c r="W3" s="58"/>
      <c r="X3" s="155" t="s">
        <v>32</v>
      </c>
      <c r="Y3" s="156"/>
      <c r="Z3" s="156"/>
      <c r="AA3" s="156"/>
      <c r="AB3" s="157"/>
      <c r="AC3" s="158">
        <v>10</v>
      </c>
      <c r="AD3" s="154"/>
      <c r="AE3" s="159">
        <f>J3*AC3</f>
        <v>3080</v>
      </c>
      <c r="AF3" s="160"/>
      <c r="AG3" s="161"/>
      <c r="AH3" s="88" t="s">
        <v>28</v>
      </c>
    </row>
    <row r="4" spans="1:35" ht="5.25" customHeight="1" x14ac:dyDescent="0.35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25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1"/>
    </row>
    <row r="5" spans="1:35" s="4" customFormat="1" ht="18" customHeight="1" x14ac:dyDescent="0.2">
      <c r="A5" s="141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  <c r="AH5" s="92"/>
    </row>
    <row r="6" spans="1:35" s="4" customFormat="1" ht="22.5" customHeight="1" x14ac:dyDescent="0.2">
      <c r="A6" s="142"/>
      <c r="B6" s="5" t="s">
        <v>29</v>
      </c>
      <c r="C6" s="15"/>
      <c r="D6" s="15"/>
      <c r="E6" s="15"/>
      <c r="F6" s="5"/>
      <c r="G6" s="16"/>
      <c r="H6" s="40"/>
      <c r="I6" s="43"/>
      <c r="J6" s="21"/>
      <c r="K6" s="15"/>
      <c r="L6" s="15"/>
      <c r="M6" s="5"/>
      <c r="N6" s="5"/>
      <c r="O6" s="40"/>
      <c r="P6" s="5"/>
      <c r="Q6" s="5"/>
      <c r="R6" s="15"/>
      <c r="S6" s="15"/>
      <c r="T6" s="5"/>
      <c r="U6" s="5"/>
      <c r="V6" s="40"/>
      <c r="W6" s="5"/>
      <c r="X6" s="5"/>
      <c r="Y6" s="15"/>
      <c r="Z6" s="15"/>
      <c r="AA6" s="5"/>
      <c r="AB6" s="5"/>
      <c r="AC6" s="40"/>
      <c r="AD6" s="5"/>
      <c r="AE6" s="5"/>
      <c r="AF6" s="15"/>
      <c r="AG6" s="15"/>
      <c r="AH6" s="93">
        <f>SUM(C6:AG6)</f>
        <v>0</v>
      </c>
    </row>
    <row r="7" spans="1:35" s="4" customFormat="1" ht="22.5" customHeight="1" x14ac:dyDescent="0.2">
      <c r="A7" s="142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  <c r="AH7" s="92"/>
    </row>
    <row r="8" spans="1:35" s="4" customFormat="1" ht="18" customHeight="1" x14ac:dyDescent="0.2">
      <c r="A8" s="141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92"/>
    </row>
    <row r="9" spans="1:35" s="4" customFormat="1" ht="22.5" customHeight="1" x14ac:dyDescent="0.2">
      <c r="A9" s="142"/>
      <c r="B9" s="5" t="s">
        <v>29</v>
      </c>
      <c r="C9" s="5"/>
      <c r="D9" s="12"/>
      <c r="E9" s="40"/>
      <c r="F9" s="5"/>
      <c r="G9" s="5"/>
      <c r="H9" s="15"/>
      <c r="I9" s="15"/>
      <c r="J9" s="5"/>
      <c r="K9" s="5"/>
      <c r="L9" s="40"/>
      <c r="M9" s="5"/>
      <c r="N9" s="5"/>
      <c r="O9" s="15"/>
      <c r="P9" s="15"/>
      <c r="Q9" s="5"/>
      <c r="R9" s="5"/>
      <c r="S9" s="40"/>
      <c r="T9" s="5"/>
      <c r="U9" s="5"/>
      <c r="V9" s="15"/>
      <c r="W9" s="15"/>
      <c r="X9" s="5"/>
      <c r="Y9" s="5"/>
      <c r="Z9" s="40"/>
      <c r="AA9" s="5"/>
      <c r="AB9" s="5"/>
      <c r="AC9" s="15"/>
      <c r="AD9" s="15"/>
      <c r="AE9" s="5"/>
      <c r="AF9" s="19"/>
      <c r="AG9" s="22"/>
      <c r="AH9" s="94">
        <f>SUM(C9:AG9)</f>
        <v>0</v>
      </c>
      <c r="AI9" s="18"/>
    </row>
    <row r="10" spans="1:35" s="4" customFormat="1" ht="22.5" customHeight="1" x14ac:dyDescent="0.2">
      <c r="A10" s="142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  <c r="AH10" s="92"/>
    </row>
    <row r="11" spans="1:35" s="4" customFormat="1" ht="18" customHeight="1" x14ac:dyDescent="0.2">
      <c r="A11" s="141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  <c r="AH11" s="92"/>
    </row>
    <row r="12" spans="1:35" s="4" customFormat="1" ht="22.5" customHeight="1" x14ac:dyDescent="0.2">
      <c r="A12" s="142"/>
      <c r="B12" s="5" t="s">
        <v>29</v>
      </c>
      <c r="C12" s="5"/>
      <c r="D12" s="40"/>
      <c r="E12" s="5">
        <v>1</v>
      </c>
      <c r="F12" s="5">
        <v>1</v>
      </c>
      <c r="G12" s="15"/>
      <c r="H12" s="30"/>
      <c r="I12" s="5">
        <v>1</v>
      </c>
      <c r="J12" s="5"/>
      <c r="K12" s="40"/>
      <c r="L12" s="5">
        <v>1</v>
      </c>
      <c r="M12" s="5">
        <v>1</v>
      </c>
      <c r="N12" s="15"/>
      <c r="O12" s="15"/>
      <c r="P12" s="5">
        <v>1</v>
      </c>
      <c r="Q12" s="5"/>
      <c r="R12" s="40"/>
      <c r="S12" s="5">
        <v>1</v>
      </c>
      <c r="T12" s="5">
        <v>1</v>
      </c>
      <c r="U12" s="15"/>
      <c r="V12" s="15"/>
      <c r="W12" s="5">
        <v>1</v>
      </c>
      <c r="X12" s="5"/>
      <c r="Y12" s="40"/>
      <c r="Z12" s="5">
        <v>1</v>
      </c>
      <c r="AA12" s="5">
        <v>1</v>
      </c>
      <c r="AB12" s="15"/>
      <c r="AC12" s="15"/>
      <c r="AD12" s="120" t="s">
        <v>26</v>
      </c>
      <c r="AE12" s="122"/>
      <c r="AF12" s="122"/>
      <c r="AG12" s="121"/>
      <c r="AH12" s="94">
        <f>SUM(C12:AG12)</f>
        <v>11</v>
      </c>
    </row>
    <row r="13" spans="1:35" s="4" customFormat="1" ht="22.5" customHeight="1" x14ac:dyDescent="0.2">
      <c r="A13" s="142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  <c r="AH13" s="92"/>
    </row>
    <row r="14" spans="1:35" s="4" customFormat="1" ht="18" customHeight="1" x14ac:dyDescent="0.2">
      <c r="A14" s="141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92"/>
    </row>
    <row r="15" spans="1:35" s="4" customFormat="1" ht="22.5" customHeight="1" x14ac:dyDescent="0.2">
      <c r="A15" s="142"/>
      <c r="B15" s="5" t="s">
        <v>29</v>
      </c>
      <c r="C15" s="54" t="s">
        <v>26</v>
      </c>
      <c r="D15" s="15"/>
      <c r="E15" s="15"/>
      <c r="F15" s="5">
        <v>1</v>
      </c>
      <c r="G15" s="5"/>
      <c r="H15" s="40"/>
      <c r="I15" s="5">
        <v>1</v>
      </c>
      <c r="J15" s="5">
        <v>1</v>
      </c>
      <c r="K15" s="15"/>
      <c r="L15" s="15"/>
      <c r="M15" s="5">
        <v>1</v>
      </c>
      <c r="N15" s="5"/>
      <c r="O15" s="40"/>
      <c r="P15" s="5">
        <v>1</v>
      </c>
      <c r="Q15" s="5">
        <v>1</v>
      </c>
      <c r="R15" s="15"/>
      <c r="S15" s="15"/>
      <c r="T15" s="5">
        <v>1</v>
      </c>
      <c r="U15" s="5"/>
      <c r="V15" s="40"/>
      <c r="W15" s="5">
        <v>1</v>
      </c>
      <c r="X15" s="5">
        <v>1</v>
      </c>
      <c r="Y15" s="15"/>
      <c r="Z15" s="15"/>
      <c r="AA15" s="5">
        <v>1</v>
      </c>
      <c r="AB15" s="5"/>
      <c r="AC15" s="40"/>
      <c r="AD15" s="5">
        <v>1</v>
      </c>
      <c r="AE15" s="5">
        <v>1</v>
      </c>
      <c r="AF15" s="15"/>
      <c r="AG15" s="19"/>
      <c r="AH15" s="94">
        <f>SUM(C15:AG15)</f>
        <v>12</v>
      </c>
    </row>
    <row r="16" spans="1:35" s="4" customFormat="1" ht="22.5" customHeight="1" x14ac:dyDescent="0.2">
      <c r="A16" s="142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92"/>
    </row>
    <row r="17" spans="1:34" s="4" customFormat="1" ht="18" customHeight="1" x14ac:dyDescent="0.2">
      <c r="A17" s="141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  <c r="AH17" s="92"/>
    </row>
    <row r="18" spans="1:34" s="4" customFormat="1" ht="22.5" customHeight="1" x14ac:dyDescent="0.2">
      <c r="A18" s="142"/>
      <c r="B18" s="5" t="s">
        <v>29</v>
      </c>
      <c r="C18" s="15"/>
      <c r="D18" s="5">
        <v>1</v>
      </c>
      <c r="E18" s="5"/>
      <c r="F18" s="40"/>
      <c r="G18" s="120" t="s">
        <v>25</v>
      </c>
      <c r="H18" s="121"/>
      <c r="I18" s="15"/>
      <c r="J18" s="15"/>
      <c r="K18" s="5">
        <v>1</v>
      </c>
      <c r="L18" s="5"/>
      <c r="M18" s="40"/>
      <c r="N18" s="5">
        <v>1</v>
      </c>
      <c r="O18" s="5">
        <v>1</v>
      </c>
      <c r="P18" s="15"/>
      <c r="Q18" s="15"/>
      <c r="R18" s="15"/>
      <c r="S18" s="5"/>
      <c r="T18" s="40"/>
      <c r="U18" s="5">
        <v>1</v>
      </c>
      <c r="V18" s="5">
        <v>1</v>
      </c>
      <c r="W18" s="15"/>
      <c r="X18" s="15"/>
      <c r="Y18" s="5">
        <v>1</v>
      </c>
      <c r="Z18" s="5"/>
      <c r="AA18" s="40"/>
      <c r="AB18" s="5">
        <v>1</v>
      </c>
      <c r="AC18" s="5">
        <v>1</v>
      </c>
      <c r="AD18" s="15"/>
      <c r="AE18" s="15"/>
      <c r="AF18" s="5">
        <v>1</v>
      </c>
      <c r="AG18" s="5"/>
      <c r="AH18" s="94">
        <f>SUM(C18:AG18)</f>
        <v>10</v>
      </c>
    </row>
    <row r="19" spans="1:34" s="4" customFormat="1" ht="22.5" customHeight="1" x14ac:dyDescent="0.2">
      <c r="A19" s="142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  <c r="AH19" s="92"/>
    </row>
    <row r="20" spans="1:34" s="4" customFormat="1" ht="18" customHeight="1" x14ac:dyDescent="0.2">
      <c r="A20" s="141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92"/>
    </row>
    <row r="21" spans="1:34" s="4" customFormat="1" ht="22.5" customHeight="1" x14ac:dyDescent="0.2">
      <c r="A21" s="142"/>
      <c r="B21" s="5" t="s">
        <v>29</v>
      </c>
      <c r="C21" s="40"/>
      <c r="D21" s="5">
        <v>1</v>
      </c>
      <c r="E21" s="5">
        <v>1</v>
      </c>
      <c r="F21" s="15"/>
      <c r="G21" s="15"/>
      <c r="H21" s="5">
        <v>1</v>
      </c>
      <c r="I21" s="5"/>
      <c r="J21" s="40"/>
      <c r="K21" s="5">
        <v>1</v>
      </c>
      <c r="L21" s="5">
        <v>1</v>
      </c>
      <c r="M21" s="15"/>
      <c r="N21" s="15"/>
      <c r="O21" s="5">
        <v>1</v>
      </c>
      <c r="P21" s="5"/>
      <c r="Q21" s="40"/>
      <c r="R21" s="5">
        <v>1</v>
      </c>
      <c r="S21" s="5">
        <v>1</v>
      </c>
      <c r="T21" s="15"/>
      <c r="U21" s="15"/>
      <c r="V21" s="5">
        <v>1</v>
      </c>
      <c r="W21" s="5"/>
      <c r="X21" s="40"/>
      <c r="Y21" s="5">
        <v>1</v>
      </c>
      <c r="Z21" s="5">
        <v>1</v>
      </c>
      <c r="AA21" s="15"/>
      <c r="AB21" s="15"/>
      <c r="AC21" s="5">
        <v>1</v>
      </c>
      <c r="AD21" s="5"/>
      <c r="AE21" s="40"/>
      <c r="AF21" s="5">
        <v>1</v>
      </c>
      <c r="AG21" s="19"/>
      <c r="AH21" s="94">
        <f>SUM(C21:AG21)</f>
        <v>13</v>
      </c>
    </row>
    <row r="22" spans="1:34" s="4" customFormat="1" ht="22.5" customHeight="1" x14ac:dyDescent="0.2">
      <c r="A22" s="142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  <c r="AH22" s="92"/>
    </row>
    <row r="23" spans="1:34" s="4" customFormat="1" ht="18" customHeight="1" x14ac:dyDescent="0.2">
      <c r="A23" s="141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  <c r="AH23" s="92"/>
    </row>
    <row r="24" spans="1:34" s="4" customFormat="1" ht="22.5" customHeight="1" x14ac:dyDescent="0.2">
      <c r="A24" s="142"/>
      <c r="B24" s="5" t="s">
        <v>29</v>
      </c>
      <c r="C24" s="5">
        <v>1</v>
      </c>
      <c r="D24" s="15"/>
      <c r="E24" s="15"/>
      <c r="F24" s="5">
        <v>1</v>
      </c>
      <c r="G24" s="5"/>
      <c r="H24" s="40"/>
      <c r="I24" s="5">
        <v>1</v>
      </c>
      <c r="J24" s="5">
        <v>1</v>
      </c>
      <c r="K24" s="15"/>
      <c r="L24" s="15"/>
      <c r="M24" s="5">
        <v>1</v>
      </c>
      <c r="N24" s="5"/>
      <c r="O24" s="40"/>
      <c r="P24" s="5">
        <v>1</v>
      </c>
      <c r="Q24" s="5">
        <v>1</v>
      </c>
      <c r="R24" s="15"/>
      <c r="S24" s="15"/>
      <c r="T24" s="5">
        <v>1</v>
      </c>
      <c r="U24" s="5"/>
      <c r="V24" s="40"/>
      <c r="W24" s="5">
        <v>1</v>
      </c>
      <c r="X24" s="5">
        <v>1</v>
      </c>
      <c r="Y24" s="15"/>
      <c r="Z24" s="15"/>
      <c r="AA24" s="5">
        <v>1</v>
      </c>
      <c r="AB24" s="5"/>
      <c r="AC24" s="40"/>
      <c r="AD24" s="5">
        <v>1</v>
      </c>
      <c r="AE24" s="5">
        <v>1</v>
      </c>
      <c r="AF24" s="15"/>
      <c r="AG24" s="15"/>
      <c r="AH24" s="94">
        <f>SUM(C24:AG24)</f>
        <v>13</v>
      </c>
    </row>
    <row r="25" spans="1:34" s="4" customFormat="1" ht="22.5" customHeight="1" x14ac:dyDescent="0.2">
      <c r="A25" s="142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  <c r="AH25" s="92"/>
    </row>
    <row r="26" spans="1:34" s="4" customFormat="1" ht="18" customHeight="1" x14ac:dyDescent="0.2">
      <c r="A26" s="141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  <c r="AH26" s="92"/>
    </row>
    <row r="27" spans="1:34" s="4" customFormat="1" ht="22.5" customHeight="1" x14ac:dyDescent="0.2">
      <c r="A27" s="142"/>
      <c r="B27" s="5" t="s">
        <v>29</v>
      </c>
      <c r="C27" s="5">
        <v>1</v>
      </c>
      <c r="D27" s="5"/>
      <c r="E27" s="40"/>
      <c r="F27" s="5">
        <v>1</v>
      </c>
      <c r="G27" s="5">
        <v>1</v>
      </c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94">
        <f>SUM(C27:AG27)</f>
        <v>3</v>
      </c>
    </row>
    <row r="28" spans="1:34" s="4" customFormat="1" ht="22.5" customHeight="1" x14ac:dyDescent="0.2">
      <c r="A28" s="142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  <c r="AH28" s="92"/>
    </row>
    <row r="29" spans="1:34" s="4" customFormat="1" ht="18" customHeight="1" x14ac:dyDescent="0.2">
      <c r="A29" s="141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92"/>
    </row>
    <row r="30" spans="1:34" s="4" customFormat="1" ht="22.5" customHeight="1" x14ac:dyDescent="0.2">
      <c r="A30" s="142"/>
      <c r="B30" s="5" t="s">
        <v>29</v>
      </c>
      <c r="C30" s="134" t="s">
        <v>23</v>
      </c>
      <c r="D30" s="135"/>
      <c r="E30" s="15"/>
      <c r="F30" s="15"/>
      <c r="G30" s="5">
        <v>1</v>
      </c>
      <c r="H30" s="5"/>
      <c r="I30" s="40"/>
      <c r="J30" s="5">
        <v>1</v>
      </c>
      <c r="K30" s="5">
        <v>1</v>
      </c>
      <c r="L30" s="15"/>
      <c r="M30" s="15"/>
      <c r="N30" s="5">
        <v>1</v>
      </c>
      <c r="O30" s="5"/>
      <c r="P30" s="40"/>
      <c r="Q30" s="5">
        <v>1</v>
      </c>
      <c r="R30" s="5">
        <v>1</v>
      </c>
      <c r="S30" s="15"/>
      <c r="T30" s="15"/>
      <c r="U30" s="5">
        <v>1</v>
      </c>
      <c r="V30" s="5"/>
      <c r="W30" s="40"/>
      <c r="X30" s="5">
        <v>1</v>
      </c>
      <c r="Y30" s="5">
        <v>1</v>
      </c>
      <c r="Z30" s="15"/>
      <c r="AA30" s="15"/>
      <c r="AB30" s="5">
        <v>1</v>
      </c>
      <c r="AC30" s="5"/>
      <c r="AD30" s="40"/>
      <c r="AE30" s="5">
        <v>1</v>
      </c>
      <c r="AF30" s="5">
        <v>1</v>
      </c>
      <c r="AG30" s="19"/>
      <c r="AH30" s="94">
        <f>SUM(C30:AG30)</f>
        <v>12</v>
      </c>
    </row>
    <row r="31" spans="1:34" s="4" customFormat="1" ht="22.5" customHeight="1" x14ac:dyDescent="0.2">
      <c r="A31" s="142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  <c r="AH31" s="92"/>
    </row>
    <row r="32" spans="1:34" s="4" customFormat="1" ht="16.5" customHeight="1" x14ac:dyDescent="0.2">
      <c r="A32" s="141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  <c r="AH32" s="92"/>
    </row>
    <row r="33" spans="1:34" s="4" customFormat="1" ht="22.5" customHeight="1" x14ac:dyDescent="0.2">
      <c r="A33" s="142"/>
      <c r="B33" s="5" t="s">
        <v>29</v>
      </c>
      <c r="C33" s="15"/>
      <c r="D33" s="15"/>
      <c r="E33" s="5">
        <v>1</v>
      </c>
      <c r="F33" s="5"/>
      <c r="G33" s="40"/>
      <c r="H33" s="5">
        <v>1</v>
      </c>
      <c r="I33" s="5">
        <v>1</v>
      </c>
      <c r="J33" s="15"/>
      <c r="K33" s="15"/>
      <c r="L33" s="5">
        <v>1</v>
      </c>
      <c r="M33" s="5"/>
      <c r="N33" s="40"/>
      <c r="O33" s="5">
        <v>1</v>
      </c>
      <c r="P33" s="5">
        <v>1</v>
      </c>
      <c r="Q33" s="15"/>
      <c r="R33" s="15"/>
      <c r="S33" s="5">
        <v>1</v>
      </c>
      <c r="T33" s="5"/>
      <c r="U33" s="40"/>
      <c r="V33" s="5">
        <v>1</v>
      </c>
      <c r="W33" s="5">
        <v>1</v>
      </c>
      <c r="X33" s="15"/>
      <c r="Y33" s="15"/>
      <c r="Z33" s="5">
        <v>1</v>
      </c>
      <c r="AA33" s="5"/>
      <c r="AB33" s="40"/>
      <c r="AC33" s="5">
        <v>1</v>
      </c>
      <c r="AD33" s="5">
        <v>1</v>
      </c>
      <c r="AE33" s="15"/>
      <c r="AF33" s="15"/>
      <c r="AG33" s="54" t="s">
        <v>27</v>
      </c>
      <c r="AH33" s="94">
        <f>SUM(C33:AG33)</f>
        <v>12</v>
      </c>
    </row>
    <row r="34" spans="1:34" s="4" customFormat="1" ht="22.5" customHeight="1" x14ac:dyDescent="0.2">
      <c r="A34" s="142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95"/>
    </row>
    <row r="35" spans="1:34" s="4" customFormat="1" ht="18" customHeight="1" x14ac:dyDescent="0.2">
      <c r="A35" s="141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92"/>
    </row>
    <row r="36" spans="1:34" s="4" customFormat="1" ht="22.5" customHeight="1" x14ac:dyDescent="0.2">
      <c r="A36" s="142"/>
      <c r="B36" s="5" t="s">
        <v>29</v>
      </c>
      <c r="C36" s="138" t="s">
        <v>27</v>
      </c>
      <c r="D36" s="139"/>
      <c r="E36" s="139"/>
      <c r="F36" s="140"/>
      <c r="G36" s="15"/>
      <c r="H36" s="15"/>
      <c r="I36" s="5">
        <v>1</v>
      </c>
      <c r="J36" s="5"/>
      <c r="K36" s="40"/>
      <c r="L36" s="5">
        <v>1</v>
      </c>
      <c r="M36" s="15"/>
      <c r="N36" s="15"/>
      <c r="O36" s="15"/>
      <c r="P36" s="5">
        <v>1</v>
      </c>
      <c r="Q36" s="5"/>
      <c r="R36" s="40"/>
      <c r="S36" s="5">
        <v>1</v>
      </c>
      <c r="T36" s="5">
        <v>1</v>
      </c>
      <c r="U36" s="15"/>
      <c r="V36" s="15"/>
      <c r="W36" s="5">
        <v>1</v>
      </c>
      <c r="X36" s="5"/>
      <c r="Y36" s="40"/>
      <c r="Z36" s="5">
        <v>1</v>
      </c>
      <c r="AA36" s="5">
        <v>1</v>
      </c>
      <c r="AB36" s="15"/>
      <c r="AC36" s="15"/>
      <c r="AD36" s="5">
        <v>1</v>
      </c>
      <c r="AE36" s="5"/>
      <c r="AF36" s="40"/>
      <c r="AG36" s="19"/>
      <c r="AH36" s="94">
        <f>SUM(C36:AG36)</f>
        <v>9</v>
      </c>
    </row>
    <row r="37" spans="1:34" s="4" customFormat="1" ht="22.5" customHeight="1" x14ac:dyDescent="0.2">
      <c r="A37" s="142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92"/>
    </row>
    <row r="38" spans="1:34" s="4" customFormat="1" ht="18" customHeight="1" x14ac:dyDescent="0.2">
      <c r="A38" s="141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  <c r="AH38" s="92"/>
    </row>
    <row r="39" spans="1:34" s="4" customFormat="1" ht="22.5" customHeight="1" x14ac:dyDescent="0.2">
      <c r="A39" s="142"/>
      <c r="B39" s="5" t="s">
        <v>29</v>
      </c>
      <c r="C39" s="5">
        <v>1</v>
      </c>
      <c r="D39" s="5">
        <v>1</v>
      </c>
      <c r="E39" s="15"/>
      <c r="F39" s="15"/>
      <c r="G39" s="13">
        <v>1</v>
      </c>
      <c r="H39" s="5"/>
      <c r="I39" s="40"/>
      <c r="J39" s="5">
        <v>1</v>
      </c>
      <c r="K39" s="5">
        <v>1</v>
      </c>
      <c r="L39" s="15"/>
      <c r="M39" s="15"/>
      <c r="N39" s="5">
        <v>1</v>
      </c>
      <c r="O39" s="5"/>
      <c r="P39" s="40"/>
      <c r="Q39" s="5">
        <v>1</v>
      </c>
      <c r="R39" s="5">
        <v>1</v>
      </c>
      <c r="S39" s="15"/>
      <c r="T39" s="15"/>
      <c r="U39" s="5">
        <v>1</v>
      </c>
      <c r="V39" s="5"/>
      <c r="W39" s="40"/>
      <c r="X39" s="5">
        <v>1</v>
      </c>
      <c r="Y39" s="5">
        <v>1</v>
      </c>
      <c r="Z39" s="15"/>
      <c r="AA39" s="15"/>
      <c r="AB39" s="124" t="s">
        <v>24</v>
      </c>
      <c r="AC39" s="125"/>
      <c r="AD39" s="125"/>
      <c r="AE39" s="125"/>
      <c r="AF39" s="126"/>
      <c r="AG39" s="15"/>
      <c r="AH39" s="94">
        <f>SUM(C39:AG39)</f>
        <v>11</v>
      </c>
    </row>
    <row r="40" spans="1:34" s="4" customFormat="1" ht="22.5" customHeight="1" x14ac:dyDescent="0.2">
      <c r="A40" s="162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  <c r="AH40" s="92"/>
    </row>
    <row r="41" spans="1:34" x14ac:dyDescent="0.2">
      <c r="A41" s="96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91"/>
    </row>
    <row r="42" spans="1:34" ht="15.75" x14ac:dyDescent="0.25">
      <c r="A42" s="96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163" t="s">
        <v>31</v>
      </c>
      <c r="AE42" s="163"/>
      <c r="AF42" s="163"/>
      <c r="AG42" s="163"/>
      <c r="AH42" s="97">
        <f>SUM(AH6,AH9,AH12,AH15,AH18,AH21,AH24,AH27,AH30,AH33,AH36,AH39)</f>
        <v>106</v>
      </c>
    </row>
    <row r="43" spans="1:34" ht="13.5" thickBot="1" x14ac:dyDescent="0.2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100"/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  <mergeCell ref="A20:A22"/>
    <mergeCell ref="A23:A25"/>
    <mergeCell ref="A26:A28"/>
    <mergeCell ref="J27:N27"/>
    <mergeCell ref="Q27:U27"/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147CB"/>
    <pageSetUpPr fitToPage="1"/>
  </sheetPr>
  <dimension ref="A1:AI56"/>
  <sheetViews>
    <sheetView showGridLines="0" zoomScaleNormal="100" workbookViewId="0">
      <pane xSplit="1" ySplit="4" topLeftCell="B5" activePane="bottomRight" state="frozen"/>
      <selection activeCell="N6" sqref="N6"/>
      <selection pane="topRight" activeCell="N6" sqref="N6"/>
      <selection pane="bottomLeft" activeCell="N6" sqref="N6"/>
      <selection pane="bottomRight" activeCell="F32" sqref="F32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14</v>
      </c>
      <c r="C3" s="150"/>
      <c r="D3" s="150"/>
      <c r="E3" s="150"/>
      <c r="F3" s="150"/>
      <c r="G3" s="150"/>
      <c r="H3" s="150"/>
      <c r="I3" s="151"/>
      <c r="J3" s="170">
        <v>380</v>
      </c>
      <c r="K3" s="153"/>
      <c r="L3" s="153"/>
      <c r="M3" s="153"/>
      <c r="N3" s="153"/>
      <c r="O3" s="153"/>
      <c r="P3" s="153"/>
      <c r="Q3" s="154"/>
      <c r="R3" s="64" t="s">
        <v>19</v>
      </c>
      <c r="S3" s="65" t="s">
        <v>20</v>
      </c>
      <c r="T3" s="27"/>
      <c r="U3" s="65" t="s">
        <v>21</v>
      </c>
      <c r="V3" s="66" t="s">
        <v>22</v>
      </c>
      <c r="W3" s="58"/>
      <c r="X3" s="155" t="s">
        <v>32</v>
      </c>
      <c r="Y3" s="156"/>
      <c r="Z3" s="156"/>
      <c r="AA3" s="156"/>
      <c r="AB3" s="157"/>
      <c r="AC3" s="158">
        <v>8</v>
      </c>
      <c r="AD3" s="154"/>
      <c r="AE3" s="159">
        <f>J3*AC3</f>
        <v>3040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>
        <v>1</v>
      </c>
      <c r="G6" s="16">
        <v>1</v>
      </c>
      <c r="H6" s="40"/>
      <c r="I6" s="43">
        <v>1</v>
      </c>
      <c r="J6" s="21">
        <v>1</v>
      </c>
      <c r="K6" s="15"/>
      <c r="L6" s="15"/>
      <c r="M6" s="5">
        <v>1</v>
      </c>
      <c r="N6" s="5">
        <v>1</v>
      </c>
      <c r="O6" s="40"/>
      <c r="P6" s="5">
        <v>1</v>
      </c>
      <c r="Q6" s="5">
        <v>1</v>
      </c>
      <c r="R6" s="15"/>
      <c r="S6" s="15"/>
      <c r="T6" s="5">
        <v>1</v>
      </c>
      <c r="U6" s="5">
        <v>1</v>
      </c>
      <c r="V6" s="40"/>
      <c r="W6" s="5">
        <v>1</v>
      </c>
      <c r="X6" s="5">
        <v>1</v>
      </c>
      <c r="Y6" s="15"/>
      <c r="Z6" s="15"/>
      <c r="AA6" s="5">
        <v>1</v>
      </c>
      <c r="AB6" s="5">
        <v>1</v>
      </c>
      <c r="AC6" s="40"/>
      <c r="AD6" s="5">
        <v>1</v>
      </c>
      <c r="AE6" s="5">
        <v>1</v>
      </c>
      <c r="AF6" s="15"/>
      <c r="AG6" s="15"/>
      <c r="AH6" s="47">
        <f>SUM(C6:AG6)</f>
        <v>16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/>
      <c r="E9" s="40"/>
      <c r="F9" s="5">
        <v>1</v>
      </c>
      <c r="G9" s="5">
        <v>1</v>
      </c>
      <c r="H9" s="15"/>
      <c r="I9" s="15"/>
      <c r="J9" s="5">
        <v>1</v>
      </c>
      <c r="K9" s="5">
        <v>1</v>
      </c>
      <c r="L9" s="40"/>
      <c r="M9" s="5">
        <v>1</v>
      </c>
      <c r="N9" s="5">
        <v>1</v>
      </c>
      <c r="O9" s="15"/>
      <c r="P9" s="15"/>
      <c r="Q9" s="5">
        <v>1</v>
      </c>
      <c r="R9" s="5">
        <v>1</v>
      </c>
      <c r="S9" s="40"/>
      <c r="T9" s="5">
        <v>1</v>
      </c>
      <c r="U9" s="5">
        <v>1</v>
      </c>
      <c r="V9" s="15"/>
      <c r="W9" s="15"/>
      <c r="X9" s="5">
        <v>1</v>
      </c>
      <c r="Y9" s="5">
        <v>1</v>
      </c>
      <c r="Z9" s="40"/>
      <c r="AA9" s="5">
        <v>1</v>
      </c>
      <c r="AB9" s="5">
        <v>1</v>
      </c>
      <c r="AC9" s="15"/>
      <c r="AD9" s="15"/>
      <c r="AE9" s="5">
        <v>1</v>
      </c>
      <c r="AF9" s="19"/>
      <c r="AG9" s="22"/>
      <c r="AH9" s="49">
        <f>SUM(C9:AG9)</f>
        <v>15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>
        <v>1</v>
      </c>
      <c r="D12" s="40"/>
      <c r="E12" s="5">
        <v>1</v>
      </c>
      <c r="F12" s="5">
        <v>1</v>
      </c>
      <c r="G12" s="15"/>
      <c r="H12" s="30"/>
      <c r="I12" s="5">
        <v>1</v>
      </c>
      <c r="J12" s="5">
        <v>1</v>
      </c>
      <c r="K12" s="40"/>
      <c r="L12" s="5">
        <v>1</v>
      </c>
      <c r="M12" s="5">
        <v>1</v>
      </c>
      <c r="N12" s="15"/>
      <c r="O12" s="15"/>
      <c r="P12" s="5">
        <v>1</v>
      </c>
      <c r="Q12" s="5">
        <v>1</v>
      </c>
      <c r="R12" s="40"/>
      <c r="S12" s="5">
        <v>1</v>
      </c>
      <c r="T12" s="5">
        <v>1</v>
      </c>
      <c r="U12" s="15"/>
      <c r="V12" s="15"/>
      <c r="W12" s="5">
        <v>1</v>
      </c>
      <c r="X12" s="5">
        <v>1</v>
      </c>
      <c r="Y12" s="40"/>
      <c r="Z12" s="5">
        <v>1</v>
      </c>
      <c r="AA12" s="5">
        <v>1</v>
      </c>
      <c r="AB12" s="15"/>
      <c r="AC12" s="15"/>
      <c r="AD12" s="120" t="s">
        <v>26</v>
      </c>
      <c r="AE12" s="122"/>
      <c r="AF12" s="122"/>
      <c r="AG12" s="121"/>
      <c r="AH12" s="48">
        <f>SUM(C12:AG12)</f>
        <v>15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>
        <v>1</v>
      </c>
      <c r="G15" s="5">
        <v>1</v>
      </c>
      <c r="H15" s="40"/>
      <c r="I15" s="5">
        <v>1</v>
      </c>
      <c r="J15" s="5">
        <v>1</v>
      </c>
      <c r="K15" s="15"/>
      <c r="L15" s="15"/>
      <c r="M15" s="5">
        <v>1</v>
      </c>
      <c r="N15" s="5">
        <v>1</v>
      </c>
      <c r="O15" s="40"/>
      <c r="P15" s="5">
        <v>1</v>
      </c>
      <c r="Q15" s="5">
        <v>1</v>
      </c>
      <c r="R15" s="15"/>
      <c r="S15" s="15"/>
      <c r="T15" s="5">
        <v>1</v>
      </c>
      <c r="U15" s="5">
        <v>1</v>
      </c>
      <c r="V15" s="40"/>
      <c r="W15" s="5">
        <v>1</v>
      </c>
      <c r="X15" s="5">
        <v>1</v>
      </c>
      <c r="Y15" s="15"/>
      <c r="Z15" s="15"/>
      <c r="AA15" s="5">
        <v>1</v>
      </c>
      <c r="AB15" s="5">
        <v>1</v>
      </c>
      <c r="AC15" s="40"/>
      <c r="AD15" s="5">
        <v>1</v>
      </c>
      <c r="AE15" s="5">
        <v>1</v>
      </c>
      <c r="AF15" s="15"/>
      <c r="AG15" s="19"/>
      <c r="AH15" s="49">
        <f>SUM(C15:AG15)</f>
        <v>16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>
        <v>1</v>
      </c>
      <c r="E18" s="5">
        <v>1</v>
      </c>
      <c r="F18" s="40"/>
      <c r="G18" s="120" t="s">
        <v>25</v>
      </c>
      <c r="H18" s="121"/>
      <c r="I18" s="15"/>
      <c r="J18" s="15"/>
      <c r="K18" s="5">
        <v>1</v>
      </c>
      <c r="L18" s="5">
        <v>1</v>
      </c>
      <c r="M18" s="40"/>
      <c r="N18" s="5">
        <v>1</v>
      </c>
      <c r="O18" s="5">
        <v>1</v>
      </c>
      <c r="P18" s="15"/>
      <c r="Q18" s="15"/>
      <c r="R18" s="15"/>
      <c r="S18" s="5">
        <v>1</v>
      </c>
      <c r="T18" s="40"/>
      <c r="U18" s="5">
        <v>1</v>
      </c>
      <c r="V18" s="5">
        <v>1</v>
      </c>
      <c r="W18" s="15"/>
      <c r="X18" s="15"/>
      <c r="Y18" s="5">
        <v>1</v>
      </c>
      <c r="Z18" s="5">
        <v>1</v>
      </c>
      <c r="AA18" s="40"/>
      <c r="AB18" s="5">
        <v>1</v>
      </c>
      <c r="AC18" s="5">
        <v>1</v>
      </c>
      <c r="AD18" s="15"/>
      <c r="AE18" s="15"/>
      <c r="AF18" s="5">
        <v>1</v>
      </c>
      <c r="AG18" s="5">
        <v>1</v>
      </c>
      <c r="AH18" s="48">
        <f>SUM(C18:AG18)</f>
        <v>15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5">
        <v>1</v>
      </c>
      <c r="D21" s="5">
        <v>1</v>
      </c>
      <c r="E21" s="5">
        <v>1</v>
      </c>
      <c r="F21" s="15"/>
      <c r="G21" s="15"/>
      <c r="H21" s="5">
        <v>1</v>
      </c>
      <c r="I21" s="5">
        <v>1</v>
      </c>
      <c r="J21" s="40"/>
      <c r="K21" s="5">
        <v>1</v>
      </c>
      <c r="L21" s="5">
        <v>1</v>
      </c>
      <c r="M21" s="15"/>
      <c r="N21" s="15"/>
      <c r="O21" s="5">
        <v>1</v>
      </c>
      <c r="P21" s="5">
        <v>1</v>
      </c>
      <c r="Q21" s="40"/>
      <c r="R21" s="5">
        <v>1</v>
      </c>
      <c r="S21" s="5">
        <v>1</v>
      </c>
      <c r="T21" s="15"/>
      <c r="U21" s="15"/>
      <c r="V21" s="5">
        <v>1</v>
      </c>
      <c r="W21" s="5">
        <v>1</v>
      </c>
      <c r="X21" s="40"/>
      <c r="Y21" s="5">
        <v>1</v>
      </c>
      <c r="Z21" s="5">
        <v>1</v>
      </c>
      <c r="AA21" s="15"/>
      <c r="AB21" s="15"/>
      <c r="AC21" s="5">
        <v>1</v>
      </c>
      <c r="AD21" s="5">
        <v>1</v>
      </c>
      <c r="AE21" s="40"/>
      <c r="AF21" s="5">
        <v>1</v>
      </c>
      <c r="AG21" s="19"/>
      <c r="AH21" s="48">
        <f>SUM(C21:AG21)</f>
        <v>18</v>
      </c>
    </row>
    <row r="22" spans="1:34" s="4" customFormat="1" ht="22.5" customHeight="1" x14ac:dyDescent="0.2">
      <c r="A22" s="119"/>
      <c r="B22" s="5" t="s">
        <v>30</v>
      </c>
      <c r="C22" s="5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>
        <v>1</v>
      </c>
      <c r="D24" s="15"/>
      <c r="E24" s="15"/>
      <c r="F24" s="5">
        <v>1</v>
      </c>
      <c r="G24" s="5">
        <v>1</v>
      </c>
      <c r="H24" s="40"/>
      <c r="I24" s="5">
        <v>1</v>
      </c>
      <c r="J24" s="5">
        <v>1</v>
      </c>
      <c r="K24" s="15"/>
      <c r="L24" s="15"/>
      <c r="M24" s="5">
        <v>1</v>
      </c>
      <c r="N24" s="5">
        <v>1</v>
      </c>
      <c r="O24" s="40"/>
      <c r="P24" s="5">
        <v>1</v>
      </c>
      <c r="Q24" s="5">
        <v>1</v>
      </c>
      <c r="R24" s="15"/>
      <c r="S24" s="15"/>
      <c r="T24" s="5">
        <v>1</v>
      </c>
      <c r="U24" s="5">
        <v>1</v>
      </c>
      <c r="V24" s="40"/>
      <c r="W24" s="5">
        <v>1</v>
      </c>
      <c r="X24" s="5">
        <v>1</v>
      </c>
      <c r="Y24" s="15"/>
      <c r="Z24" s="15"/>
      <c r="AA24" s="5">
        <v>1</v>
      </c>
      <c r="AB24" s="5">
        <v>1</v>
      </c>
      <c r="AC24" s="40"/>
      <c r="AD24" s="5">
        <v>1</v>
      </c>
      <c r="AE24" s="5">
        <v>1</v>
      </c>
      <c r="AF24" s="15"/>
      <c r="AG24" s="15"/>
      <c r="AH24" s="48">
        <f>SUM(C24:AG24)</f>
        <v>17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>
        <v>1</v>
      </c>
      <c r="D27" s="5">
        <v>1</v>
      </c>
      <c r="E27" s="40"/>
      <c r="F27" s="5">
        <v>1</v>
      </c>
      <c r="G27" s="5">
        <v>1</v>
      </c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4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/>
      <c r="H30" s="5"/>
      <c r="I30" s="40"/>
      <c r="J30" s="5"/>
      <c r="K30" s="5"/>
      <c r="L30" s="15"/>
      <c r="M30" s="15"/>
      <c r="N30" s="5"/>
      <c r="O30" s="5"/>
      <c r="P30" s="40"/>
      <c r="Q30" s="5"/>
      <c r="R30" s="5"/>
      <c r="S30" s="15"/>
      <c r="T30" s="15"/>
      <c r="U30" s="5"/>
      <c r="V30" s="5"/>
      <c r="W30" s="40"/>
      <c r="X30" s="5"/>
      <c r="Y30" s="5"/>
      <c r="Z30" s="15"/>
      <c r="AA30" s="15"/>
      <c r="AB30" s="5"/>
      <c r="AC30" s="5"/>
      <c r="AD30" s="40"/>
      <c r="AE30" s="5"/>
      <c r="AF30" s="5"/>
      <c r="AG30" s="19"/>
      <c r="AH30" s="49">
        <f>SUM(C30:AG30)</f>
        <v>0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/>
      <c r="F33" s="5"/>
      <c r="G33" s="40"/>
      <c r="H33" s="5"/>
      <c r="I33" s="5"/>
      <c r="J33" s="15"/>
      <c r="K33" s="15"/>
      <c r="L33" s="5"/>
      <c r="M33" s="5"/>
      <c r="N33" s="40"/>
      <c r="O33" s="5"/>
      <c r="P33" s="5"/>
      <c r="Q33" s="15"/>
      <c r="R33" s="15"/>
      <c r="S33" s="5"/>
      <c r="T33" s="5"/>
      <c r="U33" s="40"/>
      <c r="V33" s="5"/>
      <c r="W33" s="5"/>
      <c r="X33" s="15"/>
      <c r="Y33" s="15"/>
      <c r="Z33" s="5"/>
      <c r="AA33" s="5"/>
      <c r="AB33" s="40"/>
      <c r="AC33" s="5"/>
      <c r="AD33" s="5"/>
      <c r="AE33" s="15"/>
      <c r="AF33" s="15"/>
      <c r="AG33" s="54" t="s">
        <v>27</v>
      </c>
      <c r="AH33" s="48">
        <f>SUM(C33:AG33)</f>
        <v>0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/>
      <c r="J36" s="5"/>
      <c r="K36" s="40"/>
      <c r="L36" s="5"/>
      <c r="M36" s="15"/>
      <c r="N36" s="15"/>
      <c r="O36" s="15"/>
      <c r="P36" s="5"/>
      <c r="Q36" s="5"/>
      <c r="R36" s="40"/>
      <c r="S36" s="5"/>
      <c r="T36" s="5"/>
      <c r="U36" s="15"/>
      <c r="V36" s="15"/>
      <c r="W36" s="5"/>
      <c r="X36" s="5"/>
      <c r="Y36" s="40"/>
      <c r="Z36" s="5"/>
      <c r="AA36" s="5"/>
      <c r="AB36" s="15"/>
      <c r="AC36" s="15"/>
      <c r="AD36" s="5"/>
      <c r="AE36" s="5"/>
      <c r="AF36" s="40"/>
      <c r="AG36" s="19"/>
      <c r="AH36" s="49">
        <f>SUM(C36:AG36)</f>
        <v>0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/>
      <c r="D39" s="5"/>
      <c r="E39" s="15"/>
      <c r="F39" s="15"/>
      <c r="G39" s="13"/>
      <c r="H39" s="5"/>
      <c r="I39" s="40"/>
      <c r="J39" s="5"/>
      <c r="K39" s="5"/>
      <c r="L39" s="15"/>
      <c r="M39" s="15"/>
      <c r="N39" s="5"/>
      <c r="O39" s="5"/>
      <c r="P39" s="40"/>
      <c r="Q39" s="5"/>
      <c r="R39" s="5"/>
      <c r="S39" s="15"/>
      <c r="T39" s="15"/>
      <c r="U39" s="5"/>
      <c r="V39" s="5"/>
      <c r="W39" s="40"/>
      <c r="X39" s="5"/>
      <c r="Y39" s="5"/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0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116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algorithmName="SHA-512" hashValue="9IN27EbafPxC5AZSZNFYCgQluRlwJHoCdys1Bp2gDCF1TZWPsyjxuv/nIPboJ89KLobN881rIYnWNWx6G/QOqw==" saltValue="bzPMxtwgL4Oh4+Do5ru4TQ==" spinCount="100000" sheet="1"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  <mergeCell ref="A20:A22"/>
    <mergeCell ref="A23:A25"/>
    <mergeCell ref="A26:A28"/>
    <mergeCell ref="J27:N27"/>
    <mergeCell ref="Q27:U27"/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I56"/>
  <sheetViews>
    <sheetView showGridLines="0" zoomScaleNormal="100" workbookViewId="0">
      <pane xSplit="1" ySplit="4" topLeftCell="B5" activePane="bottomRight" state="frozen"/>
      <selection activeCell="N6" sqref="N6"/>
      <selection pane="topRight" activeCell="N6" sqref="N6"/>
      <selection pane="bottomLeft" activeCell="N6" sqref="N6"/>
      <selection pane="bottomRight" activeCell="N6" sqref="N6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15</v>
      </c>
      <c r="C3" s="150"/>
      <c r="D3" s="150"/>
      <c r="E3" s="150"/>
      <c r="F3" s="150"/>
      <c r="G3" s="150"/>
      <c r="H3" s="150"/>
      <c r="I3" s="151"/>
      <c r="J3" s="170">
        <v>308</v>
      </c>
      <c r="K3" s="153"/>
      <c r="L3" s="153"/>
      <c r="M3" s="153"/>
      <c r="N3" s="153"/>
      <c r="O3" s="153"/>
      <c r="P3" s="153"/>
      <c r="Q3" s="154"/>
      <c r="R3" s="64" t="s">
        <v>19</v>
      </c>
      <c r="S3" s="65" t="s">
        <v>20</v>
      </c>
      <c r="T3" s="27"/>
      <c r="U3" s="65" t="s">
        <v>21</v>
      </c>
      <c r="V3" s="28" t="s">
        <v>22</v>
      </c>
      <c r="W3" s="58"/>
      <c r="X3" s="155" t="s">
        <v>32</v>
      </c>
      <c r="Y3" s="156"/>
      <c r="Z3" s="156"/>
      <c r="AA3" s="156"/>
      <c r="AB3" s="157"/>
      <c r="AC3" s="158">
        <v>11</v>
      </c>
      <c r="AD3" s="154"/>
      <c r="AE3" s="159">
        <f>J3*AC3</f>
        <v>3388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>
        <v>1</v>
      </c>
      <c r="G6" s="16">
        <v>1</v>
      </c>
      <c r="H6" s="40"/>
      <c r="I6" s="43">
        <v>1</v>
      </c>
      <c r="J6" s="21"/>
      <c r="K6" s="15"/>
      <c r="L6" s="15"/>
      <c r="M6" s="5">
        <v>1</v>
      </c>
      <c r="N6" s="5">
        <v>1</v>
      </c>
      <c r="O6" s="40"/>
      <c r="P6" s="5">
        <v>1</v>
      </c>
      <c r="Q6" s="5"/>
      <c r="R6" s="15"/>
      <c r="S6" s="15"/>
      <c r="T6" s="5">
        <v>1</v>
      </c>
      <c r="U6" s="5">
        <v>1</v>
      </c>
      <c r="V6" s="40"/>
      <c r="W6" s="5">
        <v>1</v>
      </c>
      <c r="X6" s="5"/>
      <c r="Y6" s="15"/>
      <c r="Z6" s="15"/>
      <c r="AA6" s="5">
        <v>1</v>
      </c>
      <c r="AB6" s="5">
        <v>1</v>
      </c>
      <c r="AC6" s="40"/>
      <c r="AD6" s="5">
        <v>1</v>
      </c>
      <c r="AE6" s="5"/>
      <c r="AF6" s="15"/>
      <c r="AG6" s="15"/>
      <c r="AH6" s="47">
        <f>SUM(C6:AG6)</f>
        <v>12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>
        <v>1</v>
      </c>
      <c r="D9" s="12">
        <v>1</v>
      </c>
      <c r="E9" s="40"/>
      <c r="F9" s="5">
        <v>1</v>
      </c>
      <c r="G9" s="5"/>
      <c r="H9" s="15"/>
      <c r="I9" s="15"/>
      <c r="J9" s="5">
        <v>1</v>
      </c>
      <c r="K9" s="5">
        <v>1</v>
      </c>
      <c r="L9" s="40"/>
      <c r="M9" s="5">
        <v>1</v>
      </c>
      <c r="N9" s="5"/>
      <c r="O9" s="15"/>
      <c r="P9" s="15"/>
      <c r="Q9" s="5">
        <v>1</v>
      </c>
      <c r="R9" s="5">
        <v>1</v>
      </c>
      <c r="S9" s="40"/>
      <c r="T9" s="5">
        <v>1</v>
      </c>
      <c r="U9" s="5"/>
      <c r="V9" s="15"/>
      <c r="W9" s="15"/>
      <c r="X9" s="5">
        <v>1</v>
      </c>
      <c r="Y9" s="5">
        <v>1</v>
      </c>
      <c r="Z9" s="40"/>
      <c r="AA9" s="5">
        <v>1</v>
      </c>
      <c r="AB9" s="5"/>
      <c r="AC9" s="15"/>
      <c r="AD9" s="15"/>
      <c r="AE9" s="5">
        <v>1</v>
      </c>
      <c r="AF9" s="19"/>
      <c r="AG9" s="22"/>
      <c r="AH9" s="49">
        <f>SUM(C9:AG9)</f>
        <v>13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>
        <v>1</v>
      </c>
      <c r="D12" s="40"/>
      <c r="E12" s="5">
        <v>1</v>
      </c>
      <c r="F12" s="5"/>
      <c r="G12" s="15"/>
      <c r="H12" s="30"/>
      <c r="I12" s="5">
        <v>1</v>
      </c>
      <c r="J12" s="5">
        <v>1</v>
      </c>
      <c r="K12" s="40"/>
      <c r="L12" s="5">
        <v>1</v>
      </c>
      <c r="M12" s="5"/>
      <c r="N12" s="15"/>
      <c r="O12" s="15"/>
      <c r="P12" s="5">
        <v>1</v>
      </c>
      <c r="Q12" s="5">
        <v>1</v>
      </c>
      <c r="R12" s="40"/>
      <c r="S12" s="5">
        <v>1</v>
      </c>
      <c r="T12" s="5"/>
      <c r="U12" s="15"/>
      <c r="V12" s="15"/>
      <c r="W12" s="5">
        <v>1</v>
      </c>
      <c r="X12" s="5">
        <v>1</v>
      </c>
      <c r="Y12" s="40"/>
      <c r="Z12" s="5">
        <v>1</v>
      </c>
      <c r="AA12" s="5"/>
      <c r="AB12" s="15"/>
      <c r="AC12" s="15"/>
      <c r="AD12" s="120" t="s">
        <v>26</v>
      </c>
      <c r="AE12" s="122"/>
      <c r="AF12" s="122"/>
      <c r="AG12" s="121"/>
      <c r="AH12" s="48">
        <f>SUM(C12:AG12)</f>
        <v>11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>
        <v>1</v>
      </c>
      <c r="G15" s="5">
        <v>1</v>
      </c>
      <c r="H15" s="40"/>
      <c r="I15" s="5">
        <v>1</v>
      </c>
      <c r="J15" s="5"/>
      <c r="K15" s="15"/>
      <c r="L15" s="15"/>
      <c r="M15" s="5">
        <v>1</v>
      </c>
      <c r="N15" s="5">
        <v>1</v>
      </c>
      <c r="O15" s="40"/>
      <c r="P15" s="5">
        <v>1</v>
      </c>
      <c r="Q15" s="5"/>
      <c r="R15" s="15"/>
      <c r="S15" s="15"/>
      <c r="T15" s="5">
        <v>1</v>
      </c>
      <c r="U15" s="5">
        <v>1</v>
      </c>
      <c r="V15" s="40"/>
      <c r="W15" s="5">
        <v>1</v>
      </c>
      <c r="X15" s="5"/>
      <c r="Y15" s="15"/>
      <c r="Z15" s="15"/>
      <c r="AA15" s="5">
        <v>1</v>
      </c>
      <c r="AB15" s="5">
        <v>1</v>
      </c>
      <c r="AC15" s="40"/>
      <c r="AD15" s="5">
        <v>1</v>
      </c>
      <c r="AE15" s="5"/>
      <c r="AF15" s="15"/>
      <c r="AG15" s="19"/>
      <c r="AH15" s="49">
        <f>SUM(C15:AG15)</f>
        <v>12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>
        <v>1</v>
      </c>
      <c r="E18" s="5">
        <v>1</v>
      </c>
      <c r="F18" s="40"/>
      <c r="G18" s="120" t="s">
        <v>25</v>
      </c>
      <c r="H18" s="121"/>
      <c r="I18" s="15"/>
      <c r="J18" s="15"/>
      <c r="K18" s="5">
        <v>1</v>
      </c>
      <c r="L18" s="5">
        <v>1</v>
      </c>
      <c r="M18" s="40"/>
      <c r="N18" s="5">
        <v>1</v>
      </c>
      <c r="O18" s="5"/>
      <c r="P18" s="15"/>
      <c r="Q18" s="15"/>
      <c r="R18" s="15"/>
      <c r="S18" s="5">
        <v>1</v>
      </c>
      <c r="T18" s="40"/>
      <c r="U18" s="5">
        <v>1</v>
      </c>
      <c r="V18" s="5"/>
      <c r="W18" s="15"/>
      <c r="X18" s="15"/>
      <c r="Y18" s="5">
        <v>1</v>
      </c>
      <c r="Z18" s="5">
        <v>1</v>
      </c>
      <c r="AA18" s="40"/>
      <c r="AB18" s="5">
        <v>1</v>
      </c>
      <c r="AC18" s="5"/>
      <c r="AD18" s="15"/>
      <c r="AE18" s="15"/>
      <c r="AF18" s="5">
        <v>1</v>
      </c>
      <c r="AG18" s="5">
        <v>1</v>
      </c>
      <c r="AH18" s="48">
        <f>SUM(C18:AG18)</f>
        <v>12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>
        <v>1</v>
      </c>
      <c r="E21" s="5"/>
      <c r="F21" s="15"/>
      <c r="G21" s="15"/>
      <c r="H21" s="5">
        <v>1</v>
      </c>
      <c r="I21" s="5">
        <v>1</v>
      </c>
      <c r="J21" s="40"/>
      <c r="K21" s="5">
        <v>1</v>
      </c>
      <c r="L21" s="5"/>
      <c r="M21" s="15"/>
      <c r="N21" s="15"/>
      <c r="O21" s="5">
        <v>1</v>
      </c>
      <c r="P21" s="5">
        <v>1</v>
      </c>
      <c r="Q21" s="40"/>
      <c r="R21" s="5">
        <v>1</v>
      </c>
      <c r="S21" s="5"/>
      <c r="T21" s="15"/>
      <c r="U21" s="15"/>
      <c r="V21" s="5">
        <v>1</v>
      </c>
      <c r="W21" s="5">
        <v>1</v>
      </c>
      <c r="X21" s="40"/>
      <c r="Y21" s="5">
        <v>1</v>
      </c>
      <c r="Z21" s="5"/>
      <c r="AA21" s="15"/>
      <c r="AB21" s="15"/>
      <c r="AC21" s="5">
        <v>1</v>
      </c>
      <c r="AD21" s="5">
        <v>1</v>
      </c>
      <c r="AE21" s="40"/>
      <c r="AF21" s="5">
        <v>1</v>
      </c>
      <c r="AG21" s="19"/>
      <c r="AH21" s="48">
        <f>SUM(C21:AG21)</f>
        <v>13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/>
      <c r="D24" s="15"/>
      <c r="E24" s="15"/>
      <c r="F24" s="5">
        <v>1</v>
      </c>
      <c r="G24" s="5">
        <v>1</v>
      </c>
      <c r="H24" s="40"/>
      <c r="I24" s="5">
        <v>1</v>
      </c>
      <c r="J24" s="5"/>
      <c r="K24" s="15"/>
      <c r="L24" s="15"/>
      <c r="M24" s="5">
        <v>1</v>
      </c>
      <c r="N24" s="5">
        <v>1</v>
      </c>
      <c r="O24" s="40"/>
      <c r="P24" s="5">
        <v>1</v>
      </c>
      <c r="Q24" s="5"/>
      <c r="R24" s="15"/>
      <c r="S24" s="15"/>
      <c r="T24" s="5">
        <v>1</v>
      </c>
      <c r="U24" s="5">
        <v>1</v>
      </c>
      <c r="V24" s="40"/>
      <c r="W24" s="5">
        <v>1</v>
      </c>
      <c r="X24" s="5"/>
      <c r="Y24" s="15"/>
      <c r="Z24" s="15"/>
      <c r="AA24" s="5">
        <v>1</v>
      </c>
      <c r="AB24" s="5">
        <v>1</v>
      </c>
      <c r="AC24" s="40"/>
      <c r="AD24" s="5">
        <v>1</v>
      </c>
      <c r="AE24" s="5"/>
      <c r="AF24" s="15"/>
      <c r="AG24" s="15"/>
      <c r="AH24" s="48">
        <f>SUM(C24:AG24)</f>
        <v>12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>
        <v>1</v>
      </c>
      <c r="D27" s="5">
        <v>1</v>
      </c>
      <c r="E27" s="40"/>
      <c r="F27" s="5">
        <v>1</v>
      </c>
      <c r="G27" s="5"/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3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>
        <v>1</v>
      </c>
      <c r="H30" s="5">
        <v>1</v>
      </c>
      <c r="I30" s="40"/>
      <c r="J30" s="5">
        <v>1</v>
      </c>
      <c r="K30" s="5"/>
      <c r="L30" s="15"/>
      <c r="M30" s="15"/>
      <c r="N30" s="5">
        <v>1</v>
      </c>
      <c r="O30" s="5">
        <v>1</v>
      </c>
      <c r="P30" s="40"/>
      <c r="Q30" s="5">
        <v>1</v>
      </c>
      <c r="R30" s="5"/>
      <c r="S30" s="15"/>
      <c r="T30" s="15"/>
      <c r="U30" s="5">
        <v>1</v>
      </c>
      <c r="V30" s="5">
        <v>1</v>
      </c>
      <c r="W30" s="40"/>
      <c r="X30" s="5">
        <v>1</v>
      </c>
      <c r="Y30" s="5"/>
      <c r="Z30" s="15"/>
      <c r="AA30" s="15"/>
      <c r="AB30" s="5">
        <v>1</v>
      </c>
      <c r="AC30" s="5">
        <v>1</v>
      </c>
      <c r="AD30" s="40"/>
      <c r="AE30" s="5">
        <v>1</v>
      </c>
      <c r="AF30" s="5"/>
      <c r="AG30" s="19"/>
      <c r="AH30" s="49">
        <f>SUM(C30:AG30)</f>
        <v>12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>
        <v>1</v>
      </c>
      <c r="F33" s="5">
        <v>1</v>
      </c>
      <c r="G33" s="40"/>
      <c r="H33" s="5">
        <v>1</v>
      </c>
      <c r="I33" s="5"/>
      <c r="J33" s="15"/>
      <c r="K33" s="15"/>
      <c r="L33" s="5">
        <v>1</v>
      </c>
      <c r="M33" s="5">
        <v>1</v>
      </c>
      <c r="N33" s="40"/>
      <c r="O33" s="5">
        <v>1</v>
      </c>
      <c r="P33" s="5"/>
      <c r="Q33" s="15"/>
      <c r="R33" s="15"/>
      <c r="S33" s="5">
        <v>1</v>
      </c>
      <c r="T33" s="5">
        <v>1</v>
      </c>
      <c r="U33" s="40"/>
      <c r="V33" s="5">
        <v>1</v>
      </c>
      <c r="W33" s="5"/>
      <c r="X33" s="15"/>
      <c r="Y33" s="15"/>
      <c r="Z33" s="5">
        <v>1</v>
      </c>
      <c r="AA33" s="5">
        <v>1</v>
      </c>
      <c r="AB33" s="40"/>
      <c r="AC33" s="5">
        <v>1</v>
      </c>
      <c r="AD33" s="5"/>
      <c r="AE33" s="15"/>
      <c r="AF33" s="15"/>
      <c r="AG33" s="54" t="s">
        <v>27</v>
      </c>
      <c r="AH33" s="48">
        <f>SUM(C33:AG33)</f>
        <v>12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>
        <v>1</v>
      </c>
      <c r="J36" s="5">
        <v>1</v>
      </c>
      <c r="K36" s="40"/>
      <c r="L36" s="5">
        <v>1</v>
      </c>
      <c r="M36" s="15"/>
      <c r="N36" s="15"/>
      <c r="O36" s="15"/>
      <c r="P36" s="5">
        <v>1</v>
      </c>
      <c r="Q36" s="5">
        <v>1</v>
      </c>
      <c r="R36" s="40"/>
      <c r="S36" s="5">
        <v>1</v>
      </c>
      <c r="T36" s="5"/>
      <c r="U36" s="15"/>
      <c r="V36" s="15"/>
      <c r="W36" s="5">
        <v>1</v>
      </c>
      <c r="X36" s="5">
        <v>1</v>
      </c>
      <c r="Y36" s="40"/>
      <c r="Z36" s="5">
        <v>1</v>
      </c>
      <c r="AA36" s="5"/>
      <c r="AB36" s="15"/>
      <c r="AC36" s="15"/>
      <c r="AD36" s="5"/>
      <c r="AE36" s="5"/>
      <c r="AF36" s="40"/>
      <c r="AG36" s="19"/>
      <c r="AH36" s="49">
        <f>SUM(C36:AG36)</f>
        <v>9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/>
      <c r="D39" s="5"/>
      <c r="E39" s="15"/>
      <c r="F39" s="15"/>
      <c r="G39" s="13"/>
      <c r="H39" s="5"/>
      <c r="I39" s="40"/>
      <c r="J39" s="5"/>
      <c r="K39" s="5"/>
      <c r="L39" s="15"/>
      <c r="M39" s="15"/>
      <c r="N39" s="5"/>
      <c r="O39" s="5"/>
      <c r="P39" s="40"/>
      <c r="Q39" s="5"/>
      <c r="R39" s="5"/>
      <c r="S39" s="15"/>
      <c r="T39" s="15"/>
      <c r="U39" s="5"/>
      <c r="V39" s="5"/>
      <c r="W39" s="40"/>
      <c r="X39" s="5"/>
      <c r="Y39" s="5"/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0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121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algorithmName="SHA-512" hashValue="cfsGOAk4cC/mtlF7/QmEVBum/RF7F876+sz141AMKRS0AWOIbSi5G+kVaDDNTO053apPb1oXEa0PYqDDP9HklQ==" saltValue="siAfszSIKKhcBiwnp9eH0g==" spinCount="100000" sheet="1"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  <mergeCell ref="A20:A22"/>
    <mergeCell ref="A23:A25"/>
    <mergeCell ref="A26:A28"/>
    <mergeCell ref="J27:N27"/>
    <mergeCell ref="Q27:U27"/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I56"/>
  <sheetViews>
    <sheetView showGridLines="0" zoomScaleNormal="100" workbookViewId="0">
      <pane xSplit="1" ySplit="4" topLeftCell="B29" activePane="bottomRight" state="frozen"/>
      <selection activeCell="N6" sqref="N6"/>
      <selection pane="topRight" activeCell="N6" sqref="N6"/>
      <selection pane="bottomLeft" activeCell="N6" sqref="N6"/>
      <selection pane="bottomRight" activeCell="AC4" sqref="AC4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44</v>
      </c>
      <c r="C3" s="150"/>
      <c r="D3" s="150"/>
      <c r="E3" s="150"/>
      <c r="F3" s="150"/>
      <c r="G3" s="150"/>
      <c r="H3" s="150"/>
      <c r="I3" s="151"/>
      <c r="J3" s="170">
        <v>308</v>
      </c>
      <c r="K3" s="153"/>
      <c r="L3" s="153"/>
      <c r="M3" s="153"/>
      <c r="N3" s="153"/>
      <c r="O3" s="153"/>
      <c r="P3" s="153"/>
      <c r="Q3" s="154"/>
      <c r="R3" s="64" t="s">
        <v>19</v>
      </c>
      <c r="S3" s="65" t="s">
        <v>20</v>
      </c>
      <c r="T3" s="27"/>
      <c r="U3" s="65" t="s">
        <v>21</v>
      </c>
      <c r="V3" s="28" t="s">
        <v>22</v>
      </c>
      <c r="W3" s="58"/>
      <c r="X3" s="155" t="s">
        <v>32</v>
      </c>
      <c r="Y3" s="156"/>
      <c r="Z3" s="156"/>
      <c r="AA3" s="156"/>
      <c r="AB3" s="157"/>
      <c r="AC3" s="158">
        <v>4</v>
      </c>
      <c r="AD3" s="154"/>
      <c r="AE3" s="159">
        <f>J3*AC3</f>
        <v>1232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/>
      <c r="G6" s="16"/>
      <c r="H6" s="40"/>
      <c r="I6" s="43"/>
      <c r="J6" s="21"/>
      <c r="K6" s="15"/>
      <c r="L6" s="15"/>
      <c r="M6" s="5"/>
      <c r="N6" s="5"/>
      <c r="O6" s="40"/>
      <c r="P6" s="5"/>
      <c r="Q6" s="5"/>
      <c r="R6" s="15"/>
      <c r="S6" s="15"/>
      <c r="T6" s="5"/>
      <c r="U6" s="5"/>
      <c r="V6" s="40"/>
      <c r="W6" s="5"/>
      <c r="X6" s="5"/>
      <c r="Y6" s="15"/>
      <c r="Z6" s="15"/>
      <c r="AA6" s="5"/>
      <c r="AB6" s="5"/>
      <c r="AC6" s="40"/>
      <c r="AD6" s="5"/>
      <c r="AE6" s="5"/>
      <c r="AF6" s="15"/>
      <c r="AG6" s="15"/>
      <c r="AH6" s="47">
        <f>SUM(C6:AG6)</f>
        <v>0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/>
      <c r="E9" s="40"/>
      <c r="F9" s="5"/>
      <c r="G9" s="5"/>
      <c r="H9" s="15"/>
      <c r="I9" s="15"/>
      <c r="J9" s="5"/>
      <c r="K9" s="5"/>
      <c r="L9" s="40"/>
      <c r="M9" s="5"/>
      <c r="N9" s="5"/>
      <c r="O9" s="15"/>
      <c r="P9" s="15"/>
      <c r="Q9" s="5"/>
      <c r="R9" s="5"/>
      <c r="S9" s="40"/>
      <c r="T9" s="5"/>
      <c r="U9" s="5"/>
      <c r="V9" s="15"/>
      <c r="W9" s="15"/>
      <c r="X9" s="5"/>
      <c r="Y9" s="5"/>
      <c r="Z9" s="40"/>
      <c r="AA9" s="5"/>
      <c r="AB9" s="5"/>
      <c r="AC9" s="15"/>
      <c r="AD9" s="15"/>
      <c r="AE9" s="5"/>
      <c r="AF9" s="19"/>
      <c r="AG9" s="22"/>
      <c r="AH9" s="49">
        <f>SUM(C9:AG9)</f>
        <v>0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/>
      <c r="D12" s="40"/>
      <c r="E12" s="5"/>
      <c r="F12" s="5"/>
      <c r="G12" s="15"/>
      <c r="H12" s="30"/>
      <c r="I12" s="5"/>
      <c r="J12" s="5"/>
      <c r="K12" s="40"/>
      <c r="L12" s="5"/>
      <c r="M12" s="5"/>
      <c r="N12" s="15"/>
      <c r="O12" s="15"/>
      <c r="P12" s="5"/>
      <c r="Q12" s="5"/>
      <c r="R12" s="40"/>
      <c r="S12" s="5"/>
      <c r="T12" s="5"/>
      <c r="U12" s="15"/>
      <c r="V12" s="15"/>
      <c r="W12" s="5"/>
      <c r="X12" s="5"/>
      <c r="Y12" s="40"/>
      <c r="Z12" s="5"/>
      <c r="AA12" s="5"/>
      <c r="AB12" s="15"/>
      <c r="AC12" s="15"/>
      <c r="AD12" s="120" t="s">
        <v>26</v>
      </c>
      <c r="AE12" s="122"/>
      <c r="AF12" s="122"/>
      <c r="AG12" s="121"/>
      <c r="AH12" s="48">
        <f>SUM(C12:AG12)</f>
        <v>0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/>
      <c r="G15" s="5"/>
      <c r="H15" s="40"/>
      <c r="I15" s="5"/>
      <c r="J15" s="5"/>
      <c r="K15" s="15"/>
      <c r="L15" s="15"/>
      <c r="M15" s="5"/>
      <c r="N15" s="5"/>
      <c r="O15" s="40"/>
      <c r="P15" s="5"/>
      <c r="Q15" s="5"/>
      <c r="R15" s="15"/>
      <c r="S15" s="15"/>
      <c r="T15" s="5"/>
      <c r="U15" s="5"/>
      <c r="V15" s="40"/>
      <c r="W15" s="5"/>
      <c r="X15" s="5"/>
      <c r="Y15" s="15"/>
      <c r="Z15" s="15"/>
      <c r="AA15" s="5"/>
      <c r="AB15" s="5"/>
      <c r="AC15" s="40"/>
      <c r="AD15" s="5"/>
      <c r="AE15" s="5"/>
      <c r="AF15" s="15"/>
      <c r="AG15" s="19"/>
      <c r="AH15" s="49">
        <f>SUM(C15:AG15)</f>
        <v>0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/>
      <c r="E18" s="5"/>
      <c r="F18" s="40"/>
      <c r="G18" s="120" t="s">
        <v>25</v>
      </c>
      <c r="H18" s="121"/>
      <c r="I18" s="15"/>
      <c r="J18" s="15"/>
      <c r="K18" s="5"/>
      <c r="L18" s="5"/>
      <c r="M18" s="40"/>
      <c r="N18" s="5"/>
      <c r="O18" s="5"/>
      <c r="P18" s="15"/>
      <c r="Q18" s="15"/>
      <c r="R18" s="15"/>
      <c r="S18" s="5"/>
      <c r="T18" s="40"/>
      <c r="U18" s="5"/>
      <c r="V18" s="5"/>
      <c r="W18" s="15"/>
      <c r="X18" s="15"/>
      <c r="Y18" s="5"/>
      <c r="Z18" s="5"/>
      <c r="AA18" s="40"/>
      <c r="AB18" s="5"/>
      <c r="AC18" s="5"/>
      <c r="AD18" s="15"/>
      <c r="AE18" s="15"/>
      <c r="AF18" s="5"/>
      <c r="AG18" s="5"/>
      <c r="AH18" s="48">
        <f>SUM(C18:AG18)</f>
        <v>0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/>
      <c r="E21" s="5"/>
      <c r="F21" s="15"/>
      <c r="G21" s="15"/>
      <c r="H21" s="5"/>
      <c r="I21" s="5"/>
      <c r="J21" s="40"/>
      <c r="K21" s="5"/>
      <c r="L21" s="5"/>
      <c r="M21" s="15"/>
      <c r="N21" s="15"/>
      <c r="O21" s="5"/>
      <c r="P21" s="5"/>
      <c r="Q21" s="40"/>
      <c r="R21" s="5"/>
      <c r="S21" s="5"/>
      <c r="T21" s="15"/>
      <c r="U21" s="15"/>
      <c r="V21" s="5"/>
      <c r="W21" s="5"/>
      <c r="X21" s="40"/>
      <c r="Y21" s="5"/>
      <c r="Z21" s="5"/>
      <c r="AA21" s="15"/>
      <c r="AB21" s="15"/>
      <c r="AC21" s="5"/>
      <c r="AD21" s="5"/>
      <c r="AE21" s="40"/>
      <c r="AF21" s="5"/>
      <c r="AG21" s="19"/>
      <c r="AH21" s="48">
        <f>SUM(C21:AG21)</f>
        <v>0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/>
      <c r="D24" s="15"/>
      <c r="E24" s="15"/>
      <c r="F24" s="5"/>
      <c r="G24" s="5"/>
      <c r="H24" s="40"/>
      <c r="I24" s="5"/>
      <c r="J24" s="5"/>
      <c r="K24" s="15"/>
      <c r="L24" s="15"/>
      <c r="M24" s="5"/>
      <c r="N24" s="5"/>
      <c r="O24" s="40"/>
      <c r="P24" s="5"/>
      <c r="Q24" s="5"/>
      <c r="R24" s="15"/>
      <c r="S24" s="15"/>
      <c r="T24" s="5"/>
      <c r="U24" s="5"/>
      <c r="V24" s="40"/>
      <c r="W24" s="5"/>
      <c r="X24" s="5"/>
      <c r="Y24" s="15"/>
      <c r="Z24" s="15"/>
      <c r="AA24" s="5"/>
      <c r="AB24" s="5"/>
      <c r="AC24" s="40"/>
      <c r="AD24" s="5"/>
      <c r="AE24" s="5"/>
      <c r="AF24" s="15"/>
      <c r="AG24" s="15"/>
      <c r="AH24" s="48">
        <f>SUM(C24:AG24)</f>
        <v>0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/>
      <c r="D27" s="5"/>
      <c r="E27" s="40"/>
      <c r="F27" s="5"/>
      <c r="G27" s="5"/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0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>
        <v>1</v>
      </c>
      <c r="H30" s="5">
        <v>1</v>
      </c>
      <c r="I30" s="40"/>
      <c r="J30" s="5">
        <v>1</v>
      </c>
      <c r="K30" s="5"/>
      <c r="L30" s="15"/>
      <c r="M30" s="15"/>
      <c r="N30" s="5">
        <v>1</v>
      </c>
      <c r="O30" s="5">
        <v>1</v>
      </c>
      <c r="P30" s="40"/>
      <c r="Q30" s="5">
        <v>1</v>
      </c>
      <c r="R30" s="5"/>
      <c r="S30" s="15"/>
      <c r="T30" s="15"/>
      <c r="U30" s="5">
        <v>1</v>
      </c>
      <c r="V30" s="5">
        <v>1</v>
      </c>
      <c r="W30" s="40"/>
      <c r="X30" s="5">
        <v>1</v>
      </c>
      <c r="Y30" s="5"/>
      <c r="Z30" s="15"/>
      <c r="AA30" s="15"/>
      <c r="AB30" s="5">
        <v>1</v>
      </c>
      <c r="AC30" s="5">
        <v>1</v>
      </c>
      <c r="AD30" s="40"/>
      <c r="AE30" s="5">
        <v>1</v>
      </c>
      <c r="AF30" s="5"/>
      <c r="AG30" s="19"/>
      <c r="AH30" s="49">
        <f>SUM(C30:AG30)</f>
        <v>12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>
        <v>1</v>
      </c>
      <c r="F33" s="5">
        <v>1</v>
      </c>
      <c r="G33" s="40"/>
      <c r="H33" s="5">
        <v>1</v>
      </c>
      <c r="I33" s="5"/>
      <c r="J33" s="15"/>
      <c r="K33" s="15"/>
      <c r="L33" s="5">
        <v>1</v>
      </c>
      <c r="M33" s="5">
        <v>1</v>
      </c>
      <c r="N33" s="40"/>
      <c r="O33" s="5">
        <v>1</v>
      </c>
      <c r="P33" s="5"/>
      <c r="Q33" s="15"/>
      <c r="R33" s="15"/>
      <c r="S33" s="5">
        <v>1</v>
      </c>
      <c r="T33" s="5">
        <v>1</v>
      </c>
      <c r="U33" s="40"/>
      <c r="V33" s="5">
        <v>1</v>
      </c>
      <c r="W33" s="5"/>
      <c r="X33" s="15"/>
      <c r="Y33" s="15"/>
      <c r="Z33" s="5">
        <v>1</v>
      </c>
      <c r="AA33" s="5">
        <v>1</v>
      </c>
      <c r="AB33" s="40"/>
      <c r="AC33" s="5">
        <v>1</v>
      </c>
      <c r="AD33" s="5"/>
      <c r="AE33" s="15"/>
      <c r="AF33" s="15"/>
      <c r="AG33" s="54" t="s">
        <v>27</v>
      </c>
      <c r="AH33" s="48">
        <f>SUM(C33:AG33)</f>
        <v>12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>
        <v>1</v>
      </c>
      <c r="J36" s="5">
        <v>1</v>
      </c>
      <c r="K36" s="40"/>
      <c r="L36" s="5">
        <v>1</v>
      </c>
      <c r="M36" s="15"/>
      <c r="N36" s="15"/>
      <c r="O36" s="15"/>
      <c r="P36" s="5">
        <v>1</v>
      </c>
      <c r="Q36" s="5">
        <v>1</v>
      </c>
      <c r="R36" s="40"/>
      <c r="S36" s="5">
        <v>1</v>
      </c>
      <c r="T36" s="5"/>
      <c r="U36" s="15"/>
      <c r="V36" s="15"/>
      <c r="W36" s="5">
        <v>1</v>
      </c>
      <c r="X36" s="5">
        <v>1</v>
      </c>
      <c r="Y36" s="40"/>
      <c r="Z36" s="5">
        <v>1</v>
      </c>
      <c r="AA36" s="5"/>
      <c r="AB36" s="15"/>
      <c r="AC36" s="15"/>
      <c r="AD36" s="5"/>
      <c r="AE36" s="5"/>
      <c r="AF36" s="40"/>
      <c r="AG36" s="19"/>
      <c r="AH36" s="49">
        <f>SUM(C36:AG36)</f>
        <v>9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>
        <v>1</v>
      </c>
      <c r="D39" s="5"/>
      <c r="E39" s="15"/>
      <c r="F39" s="15"/>
      <c r="G39" s="13">
        <v>1</v>
      </c>
      <c r="H39" s="5">
        <v>1</v>
      </c>
      <c r="I39" s="40"/>
      <c r="J39" s="5">
        <v>1</v>
      </c>
      <c r="K39" s="5"/>
      <c r="L39" s="15"/>
      <c r="M39" s="15"/>
      <c r="N39" s="5">
        <v>1</v>
      </c>
      <c r="O39" s="5">
        <v>1</v>
      </c>
      <c r="P39" s="40"/>
      <c r="Q39" s="5">
        <v>1</v>
      </c>
      <c r="R39" s="5"/>
      <c r="S39" s="15"/>
      <c r="T39" s="15"/>
      <c r="U39" s="5">
        <v>1</v>
      </c>
      <c r="V39" s="5">
        <v>1</v>
      </c>
      <c r="W39" s="40"/>
      <c r="X39" s="5">
        <v>1</v>
      </c>
      <c r="Y39" s="5"/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10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43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algorithmName="SHA-512" hashValue="JtvsX5WHoFl29FS17byQlSvlzkmhtDwpAXlJ2MLk4CSmbKXgIR/H6qnt9b4TpTxw0+Fa0WFAX+MNINxAeIR+kw==" saltValue="X8JCK35olQsVbyz2Xg5lZw==" spinCount="100000" sheet="1" formatCells="0" formatColumns="0" formatRows="0" insertColumns="0" insertRows="0" insertHyperlinks="0" deleteColumns="0" deleteRows="0" selectLockedCells="1" sort="0" autoFilter="0" pivotTables="0"/>
  <mergeCells count="29"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  <mergeCell ref="A20:A22"/>
    <mergeCell ref="A23:A25"/>
    <mergeCell ref="A26:A28"/>
    <mergeCell ref="J27:N27"/>
    <mergeCell ref="Q27:U27"/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I56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N6" sqref="N6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16</v>
      </c>
      <c r="C3" s="150"/>
      <c r="D3" s="150"/>
      <c r="E3" s="150"/>
      <c r="F3" s="150"/>
      <c r="G3" s="150"/>
      <c r="H3" s="150"/>
      <c r="I3" s="151"/>
      <c r="J3" s="170">
        <v>102.67</v>
      </c>
      <c r="K3" s="153"/>
      <c r="L3" s="153"/>
      <c r="M3" s="153"/>
      <c r="N3" s="153"/>
      <c r="O3" s="153"/>
      <c r="P3" s="153"/>
      <c r="Q3" s="154"/>
      <c r="R3" s="55" t="s">
        <v>19</v>
      </c>
      <c r="S3" s="65" t="s">
        <v>20</v>
      </c>
      <c r="T3" s="27"/>
      <c r="U3" s="26" t="s">
        <v>21</v>
      </c>
      <c r="V3" s="28" t="s">
        <v>22</v>
      </c>
      <c r="W3" s="58"/>
      <c r="X3" s="155" t="s">
        <v>32</v>
      </c>
      <c r="Y3" s="156"/>
      <c r="Z3" s="156"/>
      <c r="AA3" s="156"/>
      <c r="AB3" s="157"/>
      <c r="AC3" s="158">
        <v>11</v>
      </c>
      <c r="AD3" s="154"/>
      <c r="AE3" s="159">
        <f>J3*AC3</f>
        <v>1129.3700000000001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/>
      <c r="G6" s="16">
        <v>1</v>
      </c>
      <c r="H6" s="40"/>
      <c r="I6" s="43"/>
      <c r="J6" s="21"/>
      <c r="K6" s="15"/>
      <c r="L6" s="15"/>
      <c r="M6" s="5"/>
      <c r="N6" s="5">
        <v>1</v>
      </c>
      <c r="O6" s="40"/>
      <c r="P6" s="5"/>
      <c r="Q6" s="5"/>
      <c r="R6" s="15"/>
      <c r="S6" s="15"/>
      <c r="T6" s="5"/>
      <c r="U6" s="5">
        <v>1</v>
      </c>
      <c r="V6" s="40"/>
      <c r="W6" s="5"/>
      <c r="X6" s="5"/>
      <c r="Y6" s="15"/>
      <c r="Z6" s="15"/>
      <c r="AA6" s="5"/>
      <c r="AB6" s="5">
        <v>1</v>
      </c>
      <c r="AC6" s="40"/>
      <c r="AD6" s="5"/>
      <c r="AE6" s="5"/>
      <c r="AF6" s="15"/>
      <c r="AG6" s="15"/>
      <c r="AH6" s="47">
        <f>SUM(C6:AG6)</f>
        <v>4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>
        <v>1</v>
      </c>
      <c r="E9" s="40"/>
      <c r="F9" s="5"/>
      <c r="G9" s="5"/>
      <c r="H9" s="15"/>
      <c r="I9" s="15"/>
      <c r="J9" s="5"/>
      <c r="K9" s="5">
        <v>1</v>
      </c>
      <c r="L9" s="40"/>
      <c r="M9" s="5"/>
      <c r="N9" s="5"/>
      <c r="O9" s="15"/>
      <c r="P9" s="15"/>
      <c r="Q9" s="5"/>
      <c r="R9" s="5">
        <v>1</v>
      </c>
      <c r="S9" s="40"/>
      <c r="T9" s="5"/>
      <c r="U9" s="5"/>
      <c r="V9" s="15"/>
      <c r="W9" s="15"/>
      <c r="X9" s="5"/>
      <c r="Y9" s="5">
        <v>1</v>
      </c>
      <c r="Z9" s="40"/>
      <c r="AA9" s="5"/>
      <c r="AB9" s="5"/>
      <c r="AC9" s="15"/>
      <c r="AD9" s="15"/>
      <c r="AE9" s="5"/>
      <c r="AF9" s="19"/>
      <c r="AG9" s="22"/>
      <c r="AH9" s="49">
        <f>SUM(C9:AG9)</f>
        <v>4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>
        <v>1</v>
      </c>
      <c r="D12" s="40"/>
      <c r="E12" s="5"/>
      <c r="F12" s="5"/>
      <c r="G12" s="15"/>
      <c r="H12" s="30"/>
      <c r="I12" s="5"/>
      <c r="J12" s="5">
        <v>1</v>
      </c>
      <c r="K12" s="40"/>
      <c r="L12" s="5"/>
      <c r="M12" s="5"/>
      <c r="N12" s="15"/>
      <c r="O12" s="15"/>
      <c r="P12" s="5"/>
      <c r="Q12" s="5">
        <v>1</v>
      </c>
      <c r="R12" s="40"/>
      <c r="S12" s="5"/>
      <c r="T12" s="5"/>
      <c r="U12" s="15"/>
      <c r="V12" s="15"/>
      <c r="W12" s="5"/>
      <c r="X12" s="5">
        <v>1</v>
      </c>
      <c r="Y12" s="40"/>
      <c r="Z12" s="5"/>
      <c r="AA12" s="5"/>
      <c r="AB12" s="15"/>
      <c r="AC12" s="15"/>
      <c r="AD12" s="120" t="s">
        <v>26</v>
      </c>
      <c r="AE12" s="122"/>
      <c r="AF12" s="122"/>
      <c r="AG12" s="121"/>
      <c r="AH12" s="48">
        <f>SUM(C12:AG12)</f>
        <v>4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/>
      <c r="G15" s="5">
        <v>1</v>
      </c>
      <c r="H15" s="40"/>
      <c r="I15" s="5"/>
      <c r="J15" s="5"/>
      <c r="K15" s="15"/>
      <c r="L15" s="15"/>
      <c r="M15" s="5"/>
      <c r="N15" s="5">
        <v>1</v>
      </c>
      <c r="O15" s="40"/>
      <c r="P15" s="5"/>
      <c r="Q15" s="5"/>
      <c r="R15" s="15"/>
      <c r="S15" s="15"/>
      <c r="T15" s="5"/>
      <c r="U15" s="5">
        <v>1</v>
      </c>
      <c r="V15" s="40"/>
      <c r="W15" s="5"/>
      <c r="X15" s="5"/>
      <c r="Y15" s="15"/>
      <c r="Z15" s="15"/>
      <c r="AA15" s="5"/>
      <c r="AB15" s="5">
        <v>1</v>
      </c>
      <c r="AC15" s="40"/>
      <c r="AD15" s="5"/>
      <c r="AE15" s="5"/>
      <c r="AF15" s="15"/>
      <c r="AG15" s="19"/>
      <c r="AH15" s="49">
        <f>SUM(C15:AG15)</f>
        <v>4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/>
      <c r="E18" s="5">
        <v>1</v>
      </c>
      <c r="F18" s="40"/>
      <c r="G18" s="120" t="s">
        <v>25</v>
      </c>
      <c r="H18" s="121"/>
      <c r="I18" s="15"/>
      <c r="J18" s="15"/>
      <c r="K18" s="5"/>
      <c r="L18" s="5">
        <v>1</v>
      </c>
      <c r="M18" s="40"/>
      <c r="N18" s="5"/>
      <c r="O18" s="5"/>
      <c r="P18" s="15"/>
      <c r="Q18" s="15"/>
      <c r="R18" s="15"/>
      <c r="S18" s="5">
        <v>1</v>
      </c>
      <c r="T18" s="40"/>
      <c r="U18" s="5"/>
      <c r="V18" s="5"/>
      <c r="W18" s="15"/>
      <c r="X18" s="15"/>
      <c r="Y18" s="5"/>
      <c r="Z18" s="5">
        <v>1</v>
      </c>
      <c r="AA18" s="40"/>
      <c r="AB18" s="5"/>
      <c r="AC18" s="5"/>
      <c r="AD18" s="15"/>
      <c r="AE18" s="15"/>
      <c r="AF18" s="5"/>
      <c r="AG18" s="5">
        <v>1</v>
      </c>
      <c r="AH18" s="48">
        <f>SUM(C18:AG18)</f>
        <v>5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/>
      <c r="E21" s="5"/>
      <c r="F21" s="15"/>
      <c r="G21" s="15"/>
      <c r="H21" s="5"/>
      <c r="I21" s="5">
        <v>1</v>
      </c>
      <c r="J21" s="40"/>
      <c r="K21" s="5"/>
      <c r="L21" s="5"/>
      <c r="M21" s="15"/>
      <c r="N21" s="15"/>
      <c r="O21" s="5"/>
      <c r="P21" s="5">
        <v>1</v>
      </c>
      <c r="Q21" s="40"/>
      <c r="R21" s="5"/>
      <c r="S21" s="5"/>
      <c r="T21" s="15"/>
      <c r="U21" s="15"/>
      <c r="V21" s="5"/>
      <c r="W21" s="5">
        <v>1</v>
      </c>
      <c r="X21" s="40"/>
      <c r="Y21" s="5"/>
      <c r="Z21" s="5"/>
      <c r="AA21" s="15"/>
      <c r="AB21" s="15"/>
      <c r="AC21" s="5"/>
      <c r="AD21" s="5">
        <v>1</v>
      </c>
      <c r="AE21" s="40"/>
      <c r="AF21" s="5"/>
      <c r="AG21" s="19"/>
      <c r="AH21" s="48">
        <f>SUM(C21:AG21)</f>
        <v>4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/>
      <c r="D24" s="15"/>
      <c r="E24" s="15"/>
      <c r="F24" s="5"/>
      <c r="G24" s="5">
        <v>1</v>
      </c>
      <c r="H24" s="40"/>
      <c r="I24" s="5"/>
      <c r="J24" s="5"/>
      <c r="K24" s="15"/>
      <c r="L24" s="15"/>
      <c r="M24" s="5"/>
      <c r="N24" s="5">
        <v>1</v>
      </c>
      <c r="O24" s="40"/>
      <c r="P24" s="5"/>
      <c r="Q24" s="5"/>
      <c r="R24" s="15"/>
      <c r="S24" s="15"/>
      <c r="T24" s="5"/>
      <c r="U24" s="5">
        <v>1</v>
      </c>
      <c r="V24" s="40"/>
      <c r="W24" s="5"/>
      <c r="X24" s="5"/>
      <c r="Y24" s="15"/>
      <c r="Z24" s="15"/>
      <c r="AA24" s="5"/>
      <c r="AB24" s="5">
        <v>1</v>
      </c>
      <c r="AC24" s="40"/>
      <c r="AD24" s="5"/>
      <c r="AE24" s="5"/>
      <c r="AF24" s="15"/>
      <c r="AG24" s="15"/>
      <c r="AH24" s="48">
        <f>SUM(C24:AG24)</f>
        <v>4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/>
      <c r="D27" s="5">
        <v>1</v>
      </c>
      <c r="E27" s="40"/>
      <c r="F27" s="5"/>
      <c r="G27" s="5"/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1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/>
      <c r="H30" s="5">
        <v>1</v>
      </c>
      <c r="I30" s="40"/>
      <c r="J30" s="5"/>
      <c r="K30" s="5"/>
      <c r="L30" s="15"/>
      <c r="M30" s="15"/>
      <c r="N30" s="5"/>
      <c r="O30" s="5">
        <v>1</v>
      </c>
      <c r="P30" s="40"/>
      <c r="Q30" s="5"/>
      <c r="R30" s="5"/>
      <c r="S30" s="15"/>
      <c r="T30" s="15"/>
      <c r="U30" s="5"/>
      <c r="V30" s="5">
        <v>1</v>
      </c>
      <c r="W30" s="40"/>
      <c r="X30" s="5"/>
      <c r="Y30" s="5"/>
      <c r="Z30" s="15"/>
      <c r="AA30" s="15"/>
      <c r="AB30" s="5"/>
      <c r="AC30" s="5">
        <v>1</v>
      </c>
      <c r="AD30" s="40"/>
      <c r="AE30" s="5"/>
      <c r="AF30" s="5"/>
      <c r="AG30" s="19"/>
      <c r="AH30" s="49">
        <f>SUM(C30:AG30)</f>
        <v>4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/>
      <c r="F33" s="5">
        <v>1</v>
      </c>
      <c r="G33" s="40"/>
      <c r="H33" s="5"/>
      <c r="I33" s="5"/>
      <c r="J33" s="15"/>
      <c r="K33" s="15"/>
      <c r="L33" s="5"/>
      <c r="M33" s="5">
        <v>1</v>
      </c>
      <c r="N33" s="40"/>
      <c r="O33" s="5"/>
      <c r="P33" s="5"/>
      <c r="Q33" s="15"/>
      <c r="R33" s="15"/>
      <c r="S33" s="5"/>
      <c r="T33" s="5">
        <v>1</v>
      </c>
      <c r="U33" s="40"/>
      <c r="V33" s="5"/>
      <c r="W33" s="5"/>
      <c r="X33" s="15"/>
      <c r="Y33" s="15"/>
      <c r="Z33" s="5"/>
      <c r="AA33" s="5">
        <v>1</v>
      </c>
      <c r="AB33" s="40"/>
      <c r="AC33" s="5"/>
      <c r="AD33" s="5"/>
      <c r="AE33" s="15"/>
      <c r="AF33" s="15"/>
      <c r="AG33" s="54" t="s">
        <v>27</v>
      </c>
      <c r="AH33" s="48">
        <f>SUM(C33:AG33)</f>
        <v>4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/>
      <c r="J36" s="5">
        <v>1</v>
      </c>
      <c r="K36" s="40"/>
      <c r="L36" s="5"/>
      <c r="M36" s="15"/>
      <c r="N36" s="15"/>
      <c r="O36" s="15"/>
      <c r="P36" s="5"/>
      <c r="Q36" s="5">
        <v>1</v>
      </c>
      <c r="R36" s="40"/>
      <c r="S36" s="5"/>
      <c r="T36" s="5"/>
      <c r="U36" s="15"/>
      <c r="V36" s="15"/>
      <c r="W36" s="5"/>
      <c r="X36" s="5"/>
      <c r="Y36" s="40"/>
      <c r="Z36" s="5"/>
      <c r="AA36" s="5"/>
      <c r="AB36" s="15"/>
      <c r="AC36" s="15"/>
      <c r="AD36" s="5"/>
      <c r="AE36" s="5"/>
      <c r="AF36" s="40"/>
      <c r="AG36" s="19"/>
      <c r="AH36" s="49">
        <f>SUM(C36:AG36)</f>
        <v>2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/>
      <c r="D39" s="5"/>
      <c r="E39" s="15"/>
      <c r="F39" s="15"/>
      <c r="G39" s="13"/>
      <c r="H39" s="5"/>
      <c r="I39" s="40"/>
      <c r="J39" s="5"/>
      <c r="K39" s="5"/>
      <c r="L39" s="15"/>
      <c r="M39" s="15"/>
      <c r="N39" s="5"/>
      <c r="O39" s="5"/>
      <c r="P39" s="40"/>
      <c r="Q39" s="5"/>
      <c r="R39" s="5"/>
      <c r="S39" s="15"/>
      <c r="T39" s="15"/>
      <c r="U39" s="5"/>
      <c r="V39" s="5"/>
      <c r="W39" s="40"/>
      <c r="X39" s="5"/>
      <c r="Y39" s="5"/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0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40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algorithmName="SHA-512" hashValue="9ap2D5OPdosEFMnVJMS+QbapEcRN+1r9bT9gSdvKLpEOajWsA9EhwWrhOh0oXX5+ql5sE3xVc8argjA5X3j5SQ==" saltValue="9S7aC8Nn6ll4ZXDorkTHIw==" spinCount="100000" sheet="1"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  <mergeCell ref="A20:A22"/>
    <mergeCell ref="A23:A25"/>
    <mergeCell ref="A26:A28"/>
    <mergeCell ref="J27:N27"/>
    <mergeCell ref="Q27:U27"/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I56"/>
  <sheetViews>
    <sheetView showGridLines="0" zoomScaleNormal="100" workbookViewId="0">
      <pane xSplit="1" ySplit="4" topLeftCell="B26" activePane="bottomRight" state="frozen"/>
      <selection activeCell="N6" sqref="N6"/>
      <selection pane="topRight" activeCell="N6" sqref="N6"/>
      <selection pane="bottomLeft" activeCell="N6" sqref="N6"/>
      <selection pane="bottomRight" activeCell="N6" sqref="N6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18</v>
      </c>
      <c r="C3" s="150"/>
      <c r="D3" s="150"/>
      <c r="E3" s="150"/>
      <c r="F3" s="150"/>
      <c r="G3" s="150"/>
      <c r="H3" s="150"/>
      <c r="I3" s="151"/>
      <c r="J3" s="170">
        <v>308</v>
      </c>
      <c r="K3" s="153"/>
      <c r="L3" s="153"/>
      <c r="M3" s="153"/>
      <c r="N3" s="153"/>
      <c r="O3" s="153"/>
      <c r="P3" s="153"/>
      <c r="Q3" s="154"/>
      <c r="R3" s="55" t="s">
        <v>19</v>
      </c>
      <c r="S3" s="65" t="s">
        <v>20</v>
      </c>
      <c r="T3" s="27"/>
      <c r="U3" s="65" t="s">
        <v>21</v>
      </c>
      <c r="V3" s="66" t="s">
        <v>22</v>
      </c>
      <c r="W3" s="58"/>
      <c r="X3" s="155" t="s">
        <v>32</v>
      </c>
      <c r="Y3" s="156"/>
      <c r="Z3" s="156"/>
      <c r="AA3" s="156"/>
      <c r="AB3" s="157"/>
      <c r="AC3" s="158">
        <v>12</v>
      </c>
      <c r="AD3" s="154"/>
      <c r="AE3" s="159">
        <f>J3*AC3</f>
        <v>3696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/>
      <c r="G6" s="16">
        <v>1</v>
      </c>
      <c r="H6" s="40"/>
      <c r="I6" s="43">
        <v>1</v>
      </c>
      <c r="J6" s="21">
        <v>1</v>
      </c>
      <c r="K6" s="15"/>
      <c r="L6" s="15"/>
      <c r="M6" s="5"/>
      <c r="N6" s="5">
        <v>1</v>
      </c>
      <c r="O6" s="40"/>
      <c r="P6" s="5">
        <v>1</v>
      </c>
      <c r="Q6" s="5">
        <v>1</v>
      </c>
      <c r="R6" s="15"/>
      <c r="S6" s="15"/>
      <c r="T6" s="5"/>
      <c r="U6" s="5">
        <v>1</v>
      </c>
      <c r="V6" s="40"/>
      <c r="W6" s="5">
        <v>1</v>
      </c>
      <c r="X6" s="5">
        <v>1</v>
      </c>
      <c r="Y6" s="15"/>
      <c r="Z6" s="15"/>
      <c r="AA6" s="5"/>
      <c r="AB6" s="5">
        <v>1</v>
      </c>
      <c r="AC6" s="40"/>
      <c r="AD6" s="5">
        <v>1</v>
      </c>
      <c r="AE6" s="5">
        <v>1</v>
      </c>
      <c r="AF6" s="15"/>
      <c r="AG6" s="15"/>
      <c r="AH6" s="47">
        <f>SUM(C6:AG6)</f>
        <v>12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>
        <v>1</v>
      </c>
      <c r="E9" s="40"/>
      <c r="F9" s="5">
        <v>1</v>
      </c>
      <c r="G9" s="5">
        <v>1</v>
      </c>
      <c r="H9" s="15"/>
      <c r="I9" s="15"/>
      <c r="J9" s="5"/>
      <c r="K9" s="5">
        <v>1</v>
      </c>
      <c r="L9" s="40"/>
      <c r="M9" s="5">
        <v>1</v>
      </c>
      <c r="N9" s="5">
        <v>1</v>
      </c>
      <c r="O9" s="15"/>
      <c r="P9" s="15"/>
      <c r="Q9" s="5"/>
      <c r="R9" s="5">
        <v>1</v>
      </c>
      <c r="S9" s="40"/>
      <c r="T9" s="5">
        <v>1</v>
      </c>
      <c r="U9" s="5">
        <v>1</v>
      </c>
      <c r="V9" s="15"/>
      <c r="W9" s="15"/>
      <c r="X9" s="5"/>
      <c r="Y9" s="5">
        <v>1</v>
      </c>
      <c r="Z9" s="40"/>
      <c r="AA9" s="5">
        <v>1</v>
      </c>
      <c r="AB9" s="5">
        <v>1</v>
      </c>
      <c r="AC9" s="15"/>
      <c r="AD9" s="15"/>
      <c r="AE9" s="5"/>
      <c r="AF9" s="19"/>
      <c r="AG9" s="22"/>
      <c r="AH9" s="49">
        <f>SUM(C9:AG9)</f>
        <v>12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>
        <v>1</v>
      </c>
      <c r="D12" s="40"/>
      <c r="E12" s="5">
        <v>1</v>
      </c>
      <c r="F12" s="5">
        <v>1</v>
      </c>
      <c r="G12" s="15"/>
      <c r="H12" s="30"/>
      <c r="I12" s="5"/>
      <c r="J12" s="5">
        <v>1</v>
      </c>
      <c r="K12" s="40"/>
      <c r="L12" s="5">
        <v>1</v>
      </c>
      <c r="M12" s="5">
        <v>1</v>
      </c>
      <c r="N12" s="15"/>
      <c r="O12" s="15"/>
      <c r="P12" s="5"/>
      <c r="Q12" s="5">
        <v>1</v>
      </c>
      <c r="R12" s="40"/>
      <c r="S12" s="5">
        <v>1</v>
      </c>
      <c r="T12" s="5">
        <v>1</v>
      </c>
      <c r="U12" s="15"/>
      <c r="V12" s="15"/>
      <c r="W12" s="5"/>
      <c r="X12" s="5">
        <v>1</v>
      </c>
      <c r="Y12" s="40"/>
      <c r="Z12" s="5">
        <v>1</v>
      </c>
      <c r="AA12" s="5">
        <v>1</v>
      </c>
      <c r="AB12" s="15"/>
      <c r="AC12" s="15"/>
      <c r="AD12" s="120" t="s">
        <v>26</v>
      </c>
      <c r="AE12" s="122"/>
      <c r="AF12" s="122"/>
      <c r="AG12" s="121"/>
      <c r="AH12" s="48">
        <f>SUM(C12:AG12)</f>
        <v>12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/>
      <c r="G15" s="5">
        <v>1</v>
      </c>
      <c r="H15" s="40"/>
      <c r="I15" s="5">
        <v>1</v>
      </c>
      <c r="J15" s="5">
        <v>1</v>
      </c>
      <c r="K15" s="15"/>
      <c r="L15" s="15"/>
      <c r="M15" s="5"/>
      <c r="N15" s="5">
        <v>1</v>
      </c>
      <c r="O15" s="40"/>
      <c r="P15" s="5">
        <v>1</v>
      </c>
      <c r="Q15" s="5">
        <v>1</v>
      </c>
      <c r="R15" s="15"/>
      <c r="S15" s="15"/>
      <c r="T15" s="5"/>
      <c r="U15" s="5">
        <v>1</v>
      </c>
      <c r="V15" s="40"/>
      <c r="W15" s="5">
        <v>1</v>
      </c>
      <c r="X15" s="5">
        <v>1</v>
      </c>
      <c r="Y15" s="15"/>
      <c r="Z15" s="15"/>
      <c r="AA15" s="5"/>
      <c r="AB15" s="5">
        <v>1</v>
      </c>
      <c r="AC15" s="40"/>
      <c r="AD15" s="5">
        <v>1</v>
      </c>
      <c r="AE15" s="5">
        <v>1</v>
      </c>
      <c r="AF15" s="15"/>
      <c r="AG15" s="19"/>
      <c r="AH15" s="49">
        <f>SUM(C15:AG15)</f>
        <v>12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/>
      <c r="E18" s="5">
        <v>1</v>
      </c>
      <c r="F18" s="40"/>
      <c r="G18" s="120" t="s">
        <v>25</v>
      </c>
      <c r="H18" s="121"/>
      <c r="I18" s="15"/>
      <c r="J18" s="15"/>
      <c r="K18" s="5"/>
      <c r="L18" s="5">
        <v>1</v>
      </c>
      <c r="M18" s="40"/>
      <c r="N18" s="5">
        <v>1</v>
      </c>
      <c r="O18" s="5">
        <v>1</v>
      </c>
      <c r="P18" s="15"/>
      <c r="Q18" s="15"/>
      <c r="R18" s="15"/>
      <c r="S18" s="5">
        <v>1</v>
      </c>
      <c r="T18" s="40"/>
      <c r="U18" s="5">
        <v>1</v>
      </c>
      <c r="V18" s="5">
        <v>1</v>
      </c>
      <c r="W18" s="15"/>
      <c r="X18" s="15"/>
      <c r="Y18" s="5"/>
      <c r="Z18" s="5">
        <v>1</v>
      </c>
      <c r="AA18" s="40"/>
      <c r="AB18" s="5">
        <v>1</v>
      </c>
      <c r="AC18" s="5">
        <v>1</v>
      </c>
      <c r="AD18" s="15"/>
      <c r="AE18" s="15"/>
      <c r="AF18" s="5"/>
      <c r="AG18" s="5">
        <v>1</v>
      </c>
      <c r="AH18" s="48">
        <f>SUM(C18:AG18)</f>
        <v>11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>
        <v>1</v>
      </c>
      <c r="E21" s="5">
        <v>1</v>
      </c>
      <c r="F21" s="15"/>
      <c r="G21" s="15"/>
      <c r="H21" s="5"/>
      <c r="I21" s="5">
        <v>1</v>
      </c>
      <c r="J21" s="40"/>
      <c r="K21" s="5">
        <v>1</v>
      </c>
      <c r="L21" s="5">
        <v>1</v>
      </c>
      <c r="M21" s="15"/>
      <c r="N21" s="15"/>
      <c r="O21" s="5"/>
      <c r="P21" s="5">
        <v>1</v>
      </c>
      <c r="Q21" s="40"/>
      <c r="R21" s="5">
        <v>1</v>
      </c>
      <c r="S21" s="5">
        <v>1</v>
      </c>
      <c r="T21" s="15"/>
      <c r="U21" s="15"/>
      <c r="V21" s="5"/>
      <c r="W21" s="5">
        <v>1</v>
      </c>
      <c r="X21" s="40"/>
      <c r="Y21" s="5">
        <v>1</v>
      </c>
      <c r="Z21" s="5">
        <v>1</v>
      </c>
      <c r="AA21" s="15"/>
      <c r="AB21" s="15"/>
      <c r="AC21" s="5"/>
      <c r="AD21" s="5">
        <v>1</v>
      </c>
      <c r="AE21" s="40"/>
      <c r="AF21" s="5">
        <v>1</v>
      </c>
      <c r="AG21" s="19"/>
      <c r="AH21" s="48">
        <f>SUM(C21:AG21)</f>
        <v>13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>
        <v>1</v>
      </c>
      <c r="D24" s="15"/>
      <c r="E24" s="15"/>
      <c r="F24" s="5"/>
      <c r="G24" s="5">
        <v>1</v>
      </c>
      <c r="H24" s="40"/>
      <c r="I24" s="5">
        <v>1</v>
      </c>
      <c r="J24" s="5">
        <v>1</v>
      </c>
      <c r="K24" s="15"/>
      <c r="L24" s="15"/>
      <c r="M24" s="5"/>
      <c r="N24" s="5">
        <v>1</v>
      </c>
      <c r="O24" s="40"/>
      <c r="P24" s="5">
        <v>1</v>
      </c>
      <c r="Q24" s="5">
        <v>1</v>
      </c>
      <c r="R24" s="15"/>
      <c r="S24" s="15"/>
      <c r="T24" s="5"/>
      <c r="U24" s="5">
        <v>1</v>
      </c>
      <c r="V24" s="40"/>
      <c r="W24" s="5">
        <v>1</v>
      </c>
      <c r="X24" s="5">
        <v>1</v>
      </c>
      <c r="Y24" s="15"/>
      <c r="Z24" s="15"/>
      <c r="AA24" s="5"/>
      <c r="AB24" s="5">
        <v>1</v>
      </c>
      <c r="AC24" s="40"/>
      <c r="AD24" s="5">
        <v>1</v>
      </c>
      <c r="AE24" s="5">
        <v>1</v>
      </c>
      <c r="AF24" s="15"/>
      <c r="AG24" s="15"/>
      <c r="AH24" s="48">
        <f>SUM(C24:AG24)</f>
        <v>13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/>
      <c r="D27" s="5">
        <v>1</v>
      </c>
      <c r="E27" s="40"/>
      <c r="F27" s="5">
        <v>1</v>
      </c>
      <c r="G27" s="5">
        <v>1</v>
      </c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3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/>
      <c r="H30" s="5">
        <v>1</v>
      </c>
      <c r="I30" s="40"/>
      <c r="J30" s="5">
        <v>1</v>
      </c>
      <c r="K30" s="5">
        <v>1</v>
      </c>
      <c r="L30" s="15"/>
      <c r="M30" s="15"/>
      <c r="N30" s="5"/>
      <c r="O30" s="5">
        <v>1</v>
      </c>
      <c r="P30" s="40"/>
      <c r="Q30" s="5">
        <v>1</v>
      </c>
      <c r="R30" s="5">
        <v>1</v>
      </c>
      <c r="S30" s="15"/>
      <c r="T30" s="15"/>
      <c r="U30" s="5"/>
      <c r="V30" s="5">
        <v>1</v>
      </c>
      <c r="W30" s="40"/>
      <c r="X30" s="5">
        <v>1</v>
      </c>
      <c r="Y30" s="5">
        <v>1</v>
      </c>
      <c r="Z30" s="15"/>
      <c r="AA30" s="15"/>
      <c r="AB30" s="5"/>
      <c r="AC30" s="5">
        <v>1</v>
      </c>
      <c r="AD30" s="40"/>
      <c r="AE30" s="5">
        <v>1</v>
      </c>
      <c r="AF30" s="5">
        <v>1</v>
      </c>
      <c r="AG30" s="19"/>
      <c r="AH30" s="49">
        <f>SUM(C30:AG30)</f>
        <v>12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/>
      <c r="F33" s="5">
        <v>1</v>
      </c>
      <c r="G33" s="40"/>
      <c r="H33" s="5">
        <v>1</v>
      </c>
      <c r="I33" s="5">
        <v>1</v>
      </c>
      <c r="J33" s="15"/>
      <c r="K33" s="15"/>
      <c r="L33" s="5"/>
      <c r="M33" s="5">
        <v>1</v>
      </c>
      <c r="N33" s="40"/>
      <c r="O33" s="5">
        <v>1</v>
      </c>
      <c r="P33" s="5">
        <v>1</v>
      </c>
      <c r="Q33" s="15"/>
      <c r="R33" s="15"/>
      <c r="S33" s="5"/>
      <c r="T33" s="5">
        <v>1</v>
      </c>
      <c r="U33" s="40"/>
      <c r="V33" s="5">
        <v>1</v>
      </c>
      <c r="W33" s="5">
        <v>1</v>
      </c>
      <c r="X33" s="15"/>
      <c r="Y33" s="15"/>
      <c r="Z33" s="5"/>
      <c r="AA33" s="5">
        <v>1</v>
      </c>
      <c r="AB33" s="40"/>
      <c r="AC33" s="5">
        <v>1</v>
      </c>
      <c r="AD33" s="5">
        <v>1</v>
      </c>
      <c r="AE33" s="15"/>
      <c r="AF33" s="15"/>
      <c r="AG33" s="54" t="s">
        <v>27</v>
      </c>
      <c r="AH33" s="48">
        <f>SUM(C33:AG33)</f>
        <v>12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/>
      <c r="J36" s="5">
        <v>1</v>
      </c>
      <c r="K36" s="40"/>
      <c r="L36" s="5">
        <v>1</v>
      </c>
      <c r="M36" s="15"/>
      <c r="N36" s="15"/>
      <c r="O36" s="15"/>
      <c r="P36" s="5"/>
      <c r="Q36" s="5">
        <v>1</v>
      </c>
      <c r="R36" s="40"/>
      <c r="S36" s="5">
        <v>1</v>
      </c>
      <c r="T36" s="5">
        <v>1</v>
      </c>
      <c r="U36" s="15"/>
      <c r="V36" s="15"/>
      <c r="W36" s="5"/>
      <c r="X36" s="5">
        <v>1</v>
      </c>
      <c r="Y36" s="40"/>
      <c r="Z36" s="5">
        <v>1</v>
      </c>
      <c r="AA36" s="5">
        <v>1</v>
      </c>
      <c r="AB36" s="15"/>
      <c r="AC36" s="15"/>
      <c r="AD36" s="5"/>
      <c r="AE36" s="5">
        <v>1</v>
      </c>
      <c r="AF36" s="40"/>
      <c r="AG36" s="19"/>
      <c r="AH36" s="49">
        <f>SUM(C36:AG36)</f>
        <v>9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>
        <v>1</v>
      </c>
      <c r="D39" s="5">
        <v>1</v>
      </c>
      <c r="E39" s="15"/>
      <c r="F39" s="15"/>
      <c r="G39" s="13"/>
      <c r="H39" s="5">
        <v>1</v>
      </c>
      <c r="I39" s="40"/>
      <c r="J39" s="5">
        <v>1</v>
      </c>
      <c r="K39" s="5">
        <v>1</v>
      </c>
      <c r="L39" s="15"/>
      <c r="M39" s="15"/>
      <c r="N39" s="5"/>
      <c r="O39" s="5">
        <v>1</v>
      </c>
      <c r="P39" s="40"/>
      <c r="Q39" s="5">
        <v>1</v>
      </c>
      <c r="R39" s="5">
        <v>1</v>
      </c>
      <c r="S39" s="15"/>
      <c r="T39" s="15"/>
      <c r="U39" s="5"/>
      <c r="V39" s="5">
        <v>1</v>
      </c>
      <c r="W39" s="40"/>
      <c r="X39" s="5">
        <v>1</v>
      </c>
      <c r="Y39" s="5">
        <v>1</v>
      </c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11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132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algorithmName="SHA-512" hashValue="DQEJD6vA+aqilM9X3H7k3jOzcRvBdM6rmU8pUb4UUeCz+MwdhPMQyGKMuNOSEMvP22vIzN4C1+Fxzo6vMiLAJg==" saltValue="igwwPYySxO4OTwH4qLb/ug==" spinCount="100000" sheet="1"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  <mergeCell ref="A20:A22"/>
    <mergeCell ref="A23:A25"/>
    <mergeCell ref="A26:A28"/>
    <mergeCell ref="J27:N27"/>
    <mergeCell ref="Q27:U27"/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AI56"/>
  <sheetViews>
    <sheetView showGridLines="0" tabSelected="1" zoomScaleNormal="100" workbookViewId="0">
      <pane xSplit="1" ySplit="4" topLeftCell="B5" activePane="bottomRight" state="frozen"/>
      <selection activeCell="N6" sqref="N6"/>
      <selection pane="topRight" activeCell="N6" sqref="N6"/>
      <selection pane="bottomLeft" activeCell="N6" sqref="N6"/>
      <selection pane="bottomRight" activeCell="AE3" sqref="AE3:AG3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17</v>
      </c>
      <c r="C3" s="150"/>
      <c r="D3" s="150"/>
      <c r="E3" s="150"/>
      <c r="F3" s="150"/>
      <c r="G3" s="150"/>
      <c r="H3" s="150"/>
      <c r="I3" s="151"/>
      <c r="J3" s="152">
        <v>205.33</v>
      </c>
      <c r="K3" s="153"/>
      <c r="L3" s="153"/>
      <c r="M3" s="153"/>
      <c r="N3" s="153"/>
      <c r="O3" s="153"/>
      <c r="P3" s="153"/>
      <c r="Q3" s="154"/>
      <c r="R3" s="64" t="s">
        <v>19</v>
      </c>
      <c r="S3" s="65" t="s">
        <v>20</v>
      </c>
      <c r="T3" s="27"/>
      <c r="U3" s="26" t="s">
        <v>21</v>
      </c>
      <c r="V3" s="28" t="s">
        <v>22</v>
      </c>
      <c r="W3" s="58"/>
      <c r="X3" s="155" t="s">
        <v>32</v>
      </c>
      <c r="Y3" s="156"/>
      <c r="Z3" s="156"/>
      <c r="AA3" s="156"/>
      <c r="AB3" s="157"/>
      <c r="AC3" s="158">
        <v>12</v>
      </c>
      <c r="AD3" s="154"/>
      <c r="AE3" s="159">
        <f>J3*AC3</f>
        <v>2463.96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/>
      <c r="G6" s="16"/>
      <c r="H6" s="40"/>
      <c r="I6" s="43"/>
      <c r="J6" s="21"/>
      <c r="K6" s="15"/>
      <c r="L6" s="15"/>
      <c r="M6" s="5"/>
      <c r="N6" s="5"/>
      <c r="O6" s="40"/>
      <c r="P6" s="5"/>
      <c r="Q6" s="5"/>
      <c r="R6" s="15"/>
      <c r="S6" s="15"/>
      <c r="T6" s="5"/>
      <c r="U6" s="5"/>
      <c r="V6" s="40"/>
      <c r="W6" s="5"/>
      <c r="X6" s="5"/>
      <c r="Y6" s="15"/>
      <c r="Z6" s="15"/>
      <c r="AA6" s="5"/>
      <c r="AB6" s="5"/>
      <c r="AC6" s="40"/>
      <c r="AD6" s="5"/>
      <c r="AE6" s="5"/>
      <c r="AF6" s="15"/>
      <c r="AG6" s="15"/>
      <c r="AH6" s="47">
        <f>SUM(C6:AG6)</f>
        <v>0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/>
      <c r="E9" s="40"/>
      <c r="F9" s="5"/>
      <c r="G9" s="5"/>
      <c r="H9" s="15"/>
      <c r="I9" s="15"/>
      <c r="J9" s="5"/>
      <c r="K9" s="5"/>
      <c r="L9" s="40"/>
      <c r="M9" s="5"/>
      <c r="N9" s="5"/>
      <c r="O9" s="15"/>
      <c r="P9" s="15"/>
      <c r="Q9" s="5"/>
      <c r="R9" s="5"/>
      <c r="S9" s="40"/>
      <c r="T9" s="5"/>
      <c r="U9" s="5"/>
      <c r="V9" s="15"/>
      <c r="W9" s="15"/>
      <c r="X9" s="5"/>
      <c r="Y9" s="5"/>
      <c r="Z9" s="40"/>
      <c r="AA9" s="5"/>
      <c r="AB9" s="5"/>
      <c r="AC9" s="15"/>
      <c r="AD9" s="15"/>
      <c r="AE9" s="5"/>
      <c r="AF9" s="19"/>
      <c r="AG9" s="22"/>
      <c r="AH9" s="49">
        <f>SUM(C9:AG9)</f>
        <v>0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>
        <v>1</v>
      </c>
      <c r="D12" s="40"/>
      <c r="E12" s="5"/>
      <c r="F12" s="5"/>
      <c r="G12" s="15"/>
      <c r="H12" s="30"/>
      <c r="I12" s="5">
        <v>1</v>
      </c>
      <c r="J12" s="5">
        <v>1</v>
      </c>
      <c r="K12" s="40"/>
      <c r="L12" s="5"/>
      <c r="M12" s="5"/>
      <c r="N12" s="15"/>
      <c r="O12" s="15"/>
      <c r="P12" s="5">
        <v>1</v>
      </c>
      <c r="Q12" s="5">
        <v>1</v>
      </c>
      <c r="R12" s="40"/>
      <c r="S12" s="5"/>
      <c r="T12" s="5"/>
      <c r="U12" s="15"/>
      <c r="V12" s="15"/>
      <c r="W12" s="5">
        <v>1</v>
      </c>
      <c r="X12" s="5">
        <v>1</v>
      </c>
      <c r="Y12" s="40"/>
      <c r="Z12" s="5"/>
      <c r="AA12" s="5"/>
      <c r="AB12" s="15"/>
      <c r="AC12" s="15"/>
      <c r="AD12" s="120" t="s">
        <v>26</v>
      </c>
      <c r="AE12" s="122"/>
      <c r="AF12" s="122"/>
      <c r="AG12" s="121"/>
      <c r="AH12" s="48">
        <f>SUM(C12:AG12)</f>
        <v>7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>
        <v>1</v>
      </c>
      <c r="G15" s="5">
        <v>1</v>
      </c>
      <c r="H15" s="40"/>
      <c r="I15" s="5"/>
      <c r="J15" s="5"/>
      <c r="K15" s="15"/>
      <c r="L15" s="15"/>
      <c r="M15" s="5">
        <v>1</v>
      </c>
      <c r="N15" s="5">
        <v>1</v>
      </c>
      <c r="O15" s="40"/>
      <c r="P15" s="5"/>
      <c r="Q15" s="5"/>
      <c r="R15" s="15"/>
      <c r="S15" s="15"/>
      <c r="T15" s="5">
        <v>1</v>
      </c>
      <c r="U15" s="5">
        <v>1</v>
      </c>
      <c r="V15" s="40"/>
      <c r="W15" s="5"/>
      <c r="X15" s="5"/>
      <c r="Y15" s="15"/>
      <c r="Z15" s="15"/>
      <c r="AA15" s="5">
        <v>1</v>
      </c>
      <c r="AB15" s="5">
        <v>1</v>
      </c>
      <c r="AC15" s="40"/>
      <c r="AD15" s="5"/>
      <c r="AE15" s="5"/>
      <c r="AF15" s="15"/>
      <c r="AG15" s="19"/>
      <c r="AH15" s="49">
        <f>SUM(C15:AG15)</f>
        <v>8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>
        <v>1</v>
      </c>
      <c r="E18" s="5">
        <v>1</v>
      </c>
      <c r="F18" s="40"/>
      <c r="G18" s="120" t="s">
        <v>25</v>
      </c>
      <c r="H18" s="121"/>
      <c r="I18" s="15"/>
      <c r="J18" s="15"/>
      <c r="K18" s="5">
        <v>1</v>
      </c>
      <c r="L18" s="5">
        <v>1</v>
      </c>
      <c r="M18" s="40"/>
      <c r="N18" s="5"/>
      <c r="O18" s="5"/>
      <c r="P18" s="15"/>
      <c r="Q18" s="15"/>
      <c r="R18" s="15"/>
      <c r="S18" s="5">
        <v>1</v>
      </c>
      <c r="T18" s="40"/>
      <c r="U18" s="5"/>
      <c r="V18" s="5"/>
      <c r="W18" s="15"/>
      <c r="X18" s="15"/>
      <c r="Y18" s="5">
        <v>1</v>
      </c>
      <c r="Z18" s="5">
        <v>1</v>
      </c>
      <c r="AA18" s="40"/>
      <c r="AB18" s="5"/>
      <c r="AC18" s="5"/>
      <c r="AD18" s="15"/>
      <c r="AE18" s="15"/>
      <c r="AF18" s="5">
        <v>1</v>
      </c>
      <c r="AG18" s="5">
        <v>1</v>
      </c>
      <c r="AH18" s="48">
        <f>SUM(C18:AG18)</f>
        <v>9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/>
      <c r="E21" s="5"/>
      <c r="F21" s="15"/>
      <c r="G21" s="15"/>
      <c r="H21" s="5">
        <v>1</v>
      </c>
      <c r="I21" s="5">
        <v>1</v>
      </c>
      <c r="J21" s="40"/>
      <c r="K21" s="5"/>
      <c r="L21" s="5"/>
      <c r="M21" s="15"/>
      <c r="N21" s="15"/>
      <c r="O21" s="5">
        <v>1</v>
      </c>
      <c r="P21" s="5">
        <v>1</v>
      </c>
      <c r="Q21" s="40"/>
      <c r="R21" s="5"/>
      <c r="S21" s="5"/>
      <c r="T21" s="15"/>
      <c r="U21" s="15"/>
      <c r="V21" s="5">
        <v>1</v>
      </c>
      <c r="W21" s="5">
        <v>1</v>
      </c>
      <c r="X21" s="40"/>
      <c r="Y21" s="5"/>
      <c r="Z21" s="5"/>
      <c r="AA21" s="15"/>
      <c r="AB21" s="15"/>
      <c r="AC21" s="5">
        <v>1</v>
      </c>
      <c r="AD21" s="5">
        <v>1</v>
      </c>
      <c r="AE21" s="40"/>
      <c r="AF21" s="5"/>
      <c r="AG21" s="19"/>
      <c r="AH21" s="48">
        <f>SUM(C21:AG21)</f>
        <v>8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/>
      <c r="D24" s="15"/>
      <c r="E24" s="15"/>
      <c r="F24" s="5">
        <v>1</v>
      </c>
      <c r="G24" s="5">
        <v>1</v>
      </c>
      <c r="H24" s="40"/>
      <c r="I24" s="5"/>
      <c r="J24" s="5"/>
      <c r="K24" s="15"/>
      <c r="L24" s="15"/>
      <c r="M24" s="5">
        <v>1</v>
      </c>
      <c r="N24" s="5">
        <v>1</v>
      </c>
      <c r="O24" s="40"/>
      <c r="P24" s="5"/>
      <c r="Q24" s="5"/>
      <c r="R24" s="15"/>
      <c r="S24" s="15"/>
      <c r="T24" s="5">
        <v>1</v>
      </c>
      <c r="U24" s="5">
        <v>1</v>
      </c>
      <c r="V24" s="40"/>
      <c r="W24" s="5"/>
      <c r="X24" s="5"/>
      <c r="Y24" s="15"/>
      <c r="Z24" s="15"/>
      <c r="AA24" s="5">
        <v>1</v>
      </c>
      <c r="AB24" s="5">
        <v>1</v>
      </c>
      <c r="AC24" s="40"/>
      <c r="AD24" s="5"/>
      <c r="AE24" s="5"/>
      <c r="AF24" s="15"/>
      <c r="AG24" s="15"/>
      <c r="AH24" s="48">
        <f>SUM(C24:AG24)</f>
        <v>8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>
        <v>1</v>
      </c>
      <c r="D27" s="5">
        <v>1</v>
      </c>
      <c r="E27" s="40"/>
      <c r="F27" s="5"/>
      <c r="G27" s="5"/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2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>
        <v>1</v>
      </c>
      <c r="H30" s="5">
        <v>1</v>
      </c>
      <c r="I30" s="40"/>
      <c r="J30" s="5"/>
      <c r="K30" s="5"/>
      <c r="L30" s="15"/>
      <c r="M30" s="15"/>
      <c r="N30" s="5">
        <v>1</v>
      </c>
      <c r="O30" s="5">
        <v>1</v>
      </c>
      <c r="P30" s="40"/>
      <c r="Q30" s="5"/>
      <c r="R30" s="5"/>
      <c r="S30" s="15"/>
      <c r="T30" s="15"/>
      <c r="U30" s="5">
        <v>1</v>
      </c>
      <c r="V30" s="5">
        <v>1</v>
      </c>
      <c r="W30" s="40"/>
      <c r="X30" s="5"/>
      <c r="Y30" s="5"/>
      <c r="Z30" s="15"/>
      <c r="AA30" s="15"/>
      <c r="AB30" s="5">
        <v>1</v>
      </c>
      <c r="AC30" s="5">
        <v>1</v>
      </c>
      <c r="AD30" s="40"/>
      <c r="AE30" s="5"/>
      <c r="AF30" s="5"/>
      <c r="AG30" s="19"/>
      <c r="AH30" s="49">
        <f>SUM(C30:AG30)</f>
        <v>8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>
        <v>1</v>
      </c>
      <c r="F33" s="5">
        <v>1</v>
      </c>
      <c r="G33" s="40"/>
      <c r="H33" s="5"/>
      <c r="I33" s="5"/>
      <c r="J33" s="15"/>
      <c r="K33" s="15"/>
      <c r="L33" s="5">
        <v>1</v>
      </c>
      <c r="M33" s="5">
        <v>1</v>
      </c>
      <c r="N33" s="40"/>
      <c r="O33" s="5"/>
      <c r="P33" s="5"/>
      <c r="Q33" s="15"/>
      <c r="R33" s="15"/>
      <c r="S33" s="5">
        <v>1</v>
      </c>
      <c r="T33" s="5">
        <v>1</v>
      </c>
      <c r="U33" s="40"/>
      <c r="V33" s="5"/>
      <c r="W33" s="5"/>
      <c r="X33" s="15"/>
      <c r="Y33" s="15"/>
      <c r="Z33" s="5">
        <v>1</v>
      </c>
      <c r="AA33" s="5">
        <v>1</v>
      </c>
      <c r="AB33" s="40"/>
      <c r="AC33" s="5"/>
      <c r="AD33" s="5"/>
      <c r="AE33" s="15"/>
      <c r="AF33" s="15"/>
      <c r="AG33" s="54" t="s">
        <v>27</v>
      </c>
      <c r="AH33" s="48">
        <f>SUM(C33:AG33)</f>
        <v>8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>
        <v>1</v>
      </c>
      <c r="J36" s="5">
        <v>1</v>
      </c>
      <c r="K36" s="40"/>
      <c r="L36" s="5"/>
      <c r="M36" s="15"/>
      <c r="N36" s="15"/>
      <c r="O36" s="15"/>
      <c r="P36" s="5">
        <v>1</v>
      </c>
      <c r="Q36" s="5">
        <v>1</v>
      </c>
      <c r="R36" s="40"/>
      <c r="S36" s="5"/>
      <c r="T36" s="5"/>
      <c r="U36" s="15"/>
      <c r="V36" s="15"/>
      <c r="W36" s="5">
        <v>1</v>
      </c>
      <c r="X36" s="5">
        <v>1</v>
      </c>
      <c r="Y36" s="40"/>
      <c r="Z36" s="5"/>
      <c r="AA36" s="5"/>
      <c r="AB36" s="15"/>
      <c r="AC36" s="15"/>
      <c r="AD36" s="5">
        <v>1</v>
      </c>
      <c r="AE36" s="5">
        <v>1</v>
      </c>
      <c r="AF36" s="40"/>
      <c r="AG36" s="19"/>
      <c r="AH36" s="49">
        <f>SUM(C36:AG36)</f>
        <v>8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/>
      <c r="D39" s="5"/>
      <c r="E39" s="15"/>
      <c r="F39" s="15"/>
      <c r="G39" s="13">
        <v>1</v>
      </c>
      <c r="H39" s="5">
        <v>1</v>
      </c>
      <c r="I39" s="40"/>
      <c r="J39" s="5"/>
      <c r="K39" s="5"/>
      <c r="L39" s="15"/>
      <c r="M39" s="15"/>
      <c r="N39" s="5">
        <v>1</v>
      </c>
      <c r="O39" s="5">
        <v>1</v>
      </c>
      <c r="P39" s="40"/>
      <c r="Q39" s="5"/>
      <c r="R39" s="5"/>
      <c r="S39" s="15"/>
      <c r="T39" s="15"/>
      <c r="U39" s="5">
        <v>1</v>
      </c>
      <c r="V39" s="5">
        <v>1</v>
      </c>
      <c r="W39" s="40"/>
      <c r="X39" s="5"/>
      <c r="Y39" s="5"/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6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72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algorithmName="SHA-512" hashValue="NvKHgG3jFLIX0sIsImgks+2roCRrUH1qAncx4QHsdNGjD8cGV54jr7lQmAts8cNKsZnP0Q/FtReIPs2IGWwKGA==" saltValue="D1Zn9jgooFxMShLnpoS9Yg==" spinCount="100000" sheet="1"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X27:AB27"/>
    <mergeCell ref="A20:A22"/>
    <mergeCell ref="A23:A25"/>
    <mergeCell ref="A26:A28"/>
    <mergeCell ref="J27:N27"/>
    <mergeCell ref="Q27:U27"/>
    <mergeCell ref="A17:A19"/>
    <mergeCell ref="G18:H18"/>
    <mergeCell ref="B2:AD2"/>
    <mergeCell ref="AE2:AG2"/>
    <mergeCell ref="B3:I3"/>
    <mergeCell ref="J3:Q3"/>
    <mergeCell ref="X3:AB3"/>
    <mergeCell ref="AC3:AD3"/>
    <mergeCell ref="AE3:AG3"/>
    <mergeCell ref="A5:A7"/>
    <mergeCell ref="A8:A10"/>
    <mergeCell ref="A11:A13"/>
    <mergeCell ref="AD12:AG12"/>
    <mergeCell ref="A14:A16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1"/>
    <pageSetUpPr fitToPage="1"/>
  </sheetPr>
  <dimension ref="A1:AI56"/>
  <sheetViews>
    <sheetView showGridLines="0" zoomScaleNormal="100" workbookViewId="0">
      <pane xSplit="1" ySplit="4" topLeftCell="B29" activePane="bottomRight" state="frozen"/>
      <selection activeCell="N6" sqref="N6"/>
      <selection pane="topRight" activeCell="N6" sqref="N6"/>
      <selection pane="bottomLeft" activeCell="N6" sqref="N6"/>
      <selection pane="bottomRight" activeCell="J48" sqref="J48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46</v>
      </c>
      <c r="C3" s="150"/>
      <c r="D3" s="150"/>
      <c r="E3" s="150"/>
      <c r="F3" s="150"/>
      <c r="G3" s="150"/>
      <c r="H3" s="150"/>
      <c r="I3" s="151"/>
      <c r="J3" s="152">
        <v>205.33</v>
      </c>
      <c r="K3" s="153"/>
      <c r="L3" s="153"/>
      <c r="M3" s="153"/>
      <c r="N3" s="153"/>
      <c r="O3" s="153"/>
      <c r="P3" s="153"/>
      <c r="Q3" s="154"/>
      <c r="R3" s="55" t="s">
        <v>19</v>
      </c>
      <c r="S3" s="65" t="s">
        <v>20</v>
      </c>
      <c r="T3" s="27"/>
      <c r="U3" s="26" t="s">
        <v>21</v>
      </c>
      <c r="V3" s="66" t="s">
        <v>22</v>
      </c>
      <c r="W3" s="58"/>
      <c r="X3" s="155" t="s">
        <v>32</v>
      </c>
      <c r="Y3" s="156"/>
      <c r="Z3" s="156"/>
      <c r="AA3" s="156"/>
      <c r="AB3" s="157"/>
      <c r="AC3" s="158">
        <v>2</v>
      </c>
      <c r="AD3" s="154"/>
      <c r="AE3" s="159">
        <f>J3*AC3</f>
        <v>410.66</v>
      </c>
      <c r="AF3" s="160"/>
      <c r="AG3" s="161"/>
      <c r="AH3" s="46" t="s">
        <v>28</v>
      </c>
    </row>
    <row r="4" spans="1:35" ht="5.25" customHeight="1" x14ac:dyDescent="0.35">
      <c r="A4" s="1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/>
      <c r="G6" s="16"/>
      <c r="H6" s="40"/>
      <c r="I6" s="43"/>
      <c r="J6" s="21"/>
      <c r="K6" s="15"/>
      <c r="L6" s="15"/>
      <c r="M6" s="5"/>
      <c r="N6" s="5"/>
      <c r="O6" s="40"/>
      <c r="P6" s="5"/>
      <c r="Q6" s="5"/>
      <c r="R6" s="15"/>
      <c r="S6" s="15"/>
      <c r="T6" s="5"/>
      <c r="U6" s="5"/>
      <c r="V6" s="40"/>
      <c r="W6" s="5"/>
      <c r="X6" s="5"/>
      <c r="Y6" s="15"/>
      <c r="Z6" s="15"/>
      <c r="AA6" s="5"/>
      <c r="AB6" s="5"/>
      <c r="AC6" s="40"/>
      <c r="AD6" s="5"/>
      <c r="AE6" s="5"/>
      <c r="AF6" s="15"/>
      <c r="AG6" s="15"/>
      <c r="AH6" s="47">
        <f>SUM(C6:AG6)</f>
        <v>0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/>
      <c r="E9" s="40"/>
      <c r="F9" s="5"/>
      <c r="G9" s="5"/>
      <c r="H9" s="15"/>
      <c r="I9" s="15"/>
      <c r="J9" s="5"/>
      <c r="K9" s="5"/>
      <c r="L9" s="40"/>
      <c r="M9" s="5"/>
      <c r="N9" s="5"/>
      <c r="O9" s="15"/>
      <c r="P9" s="15"/>
      <c r="Q9" s="5"/>
      <c r="R9" s="5"/>
      <c r="S9" s="40"/>
      <c r="T9" s="5"/>
      <c r="U9" s="5"/>
      <c r="V9" s="15"/>
      <c r="W9" s="15"/>
      <c r="X9" s="5"/>
      <c r="Y9" s="5"/>
      <c r="Z9" s="40"/>
      <c r="AA9" s="5"/>
      <c r="AB9" s="5"/>
      <c r="AC9" s="15"/>
      <c r="AD9" s="15"/>
      <c r="AE9" s="5"/>
      <c r="AF9" s="19"/>
      <c r="AG9" s="22"/>
      <c r="AH9" s="49">
        <f>SUM(C9:AG9)</f>
        <v>0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/>
      <c r="D12" s="40"/>
      <c r="E12" s="5"/>
      <c r="F12" s="5"/>
      <c r="G12" s="15"/>
      <c r="H12" s="30"/>
      <c r="I12" s="5"/>
      <c r="J12" s="5"/>
      <c r="K12" s="40"/>
      <c r="L12" s="5"/>
      <c r="M12" s="5"/>
      <c r="N12" s="15"/>
      <c r="O12" s="15"/>
      <c r="P12" s="5"/>
      <c r="Q12" s="5"/>
      <c r="R12" s="40"/>
      <c r="S12" s="5"/>
      <c r="T12" s="5"/>
      <c r="U12" s="15"/>
      <c r="V12" s="15"/>
      <c r="W12" s="5"/>
      <c r="X12" s="5"/>
      <c r="Y12" s="40"/>
      <c r="Z12" s="5"/>
      <c r="AA12" s="5"/>
      <c r="AB12" s="15"/>
      <c r="AC12" s="15"/>
      <c r="AD12" s="120" t="s">
        <v>26</v>
      </c>
      <c r="AE12" s="122"/>
      <c r="AF12" s="122"/>
      <c r="AG12" s="121"/>
      <c r="AH12" s="48">
        <f>SUM(C12:AG12)</f>
        <v>0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/>
      <c r="G15" s="5"/>
      <c r="H15" s="40"/>
      <c r="I15" s="5"/>
      <c r="J15" s="5"/>
      <c r="K15" s="15"/>
      <c r="L15" s="15"/>
      <c r="M15" s="5"/>
      <c r="N15" s="5"/>
      <c r="O15" s="40"/>
      <c r="P15" s="5"/>
      <c r="Q15" s="5"/>
      <c r="R15" s="15"/>
      <c r="S15" s="15"/>
      <c r="T15" s="5"/>
      <c r="U15" s="5"/>
      <c r="V15" s="40"/>
      <c r="W15" s="5"/>
      <c r="X15" s="5"/>
      <c r="Y15" s="15"/>
      <c r="Z15" s="15"/>
      <c r="AA15" s="5"/>
      <c r="AB15" s="5"/>
      <c r="AC15" s="40"/>
      <c r="AD15" s="5"/>
      <c r="AE15" s="5"/>
      <c r="AF15" s="15"/>
      <c r="AG15" s="19"/>
      <c r="AH15" s="49">
        <f>SUM(C15:AG15)</f>
        <v>0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/>
      <c r="E18" s="5"/>
      <c r="F18" s="40"/>
      <c r="G18" s="120" t="s">
        <v>25</v>
      </c>
      <c r="H18" s="121"/>
      <c r="I18" s="15"/>
      <c r="J18" s="15"/>
      <c r="K18" s="5"/>
      <c r="L18" s="5"/>
      <c r="M18" s="40"/>
      <c r="N18" s="5"/>
      <c r="O18" s="5"/>
      <c r="P18" s="15"/>
      <c r="Q18" s="15"/>
      <c r="R18" s="15"/>
      <c r="S18" s="5"/>
      <c r="T18" s="40"/>
      <c r="U18" s="5"/>
      <c r="V18" s="5"/>
      <c r="W18" s="15"/>
      <c r="X18" s="15"/>
      <c r="Y18" s="5"/>
      <c r="Z18" s="5"/>
      <c r="AA18" s="40"/>
      <c r="AB18" s="5"/>
      <c r="AC18" s="5"/>
      <c r="AD18" s="15"/>
      <c r="AE18" s="15"/>
      <c r="AF18" s="5"/>
      <c r="AG18" s="5"/>
      <c r="AH18" s="48">
        <f>SUM(C18:AG18)</f>
        <v>0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/>
      <c r="E21" s="5"/>
      <c r="F21" s="15"/>
      <c r="G21" s="15"/>
      <c r="H21" s="5"/>
      <c r="I21" s="5"/>
      <c r="J21" s="40"/>
      <c r="K21" s="5"/>
      <c r="L21" s="5"/>
      <c r="M21" s="15"/>
      <c r="N21" s="15"/>
      <c r="O21" s="5"/>
      <c r="P21" s="5"/>
      <c r="Q21" s="40"/>
      <c r="R21" s="5"/>
      <c r="S21" s="5"/>
      <c r="T21" s="15"/>
      <c r="U21" s="15"/>
      <c r="V21" s="5"/>
      <c r="W21" s="5"/>
      <c r="X21" s="40"/>
      <c r="Y21" s="5"/>
      <c r="Z21" s="5"/>
      <c r="AA21" s="15"/>
      <c r="AB21" s="15"/>
      <c r="AC21" s="5"/>
      <c r="AD21" s="5"/>
      <c r="AE21" s="40"/>
      <c r="AF21" s="5"/>
      <c r="AG21" s="19"/>
      <c r="AH21" s="48">
        <f>SUM(C21:AG21)</f>
        <v>0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/>
      <c r="D24" s="15"/>
      <c r="E24" s="15"/>
      <c r="F24" s="5"/>
      <c r="G24" s="5"/>
      <c r="H24" s="40"/>
      <c r="I24" s="5"/>
      <c r="J24" s="5"/>
      <c r="K24" s="15"/>
      <c r="L24" s="15"/>
      <c r="M24" s="5"/>
      <c r="N24" s="5"/>
      <c r="O24" s="40"/>
      <c r="P24" s="5"/>
      <c r="Q24" s="5"/>
      <c r="R24" s="15"/>
      <c r="S24" s="15"/>
      <c r="T24" s="5"/>
      <c r="U24" s="5"/>
      <c r="V24" s="40"/>
      <c r="W24" s="5"/>
      <c r="X24" s="5"/>
      <c r="Y24" s="15"/>
      <c r="Z24" s="15"/>
      <c r="AA24" s="5"/>
      <c r="AB24" s="5"/>
      <c r="AC24" s="40"/>
      <c r="AD24" s="5"/>
      <c r="AE24" s="5"/>
      <c r="AF24" s="15"/>
      <c r="AG24" s="15"/>
      <c r="AH24" s="48">
        <f>SUM(C24:AG24)</f>
        <v>0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/>
      <c r="D27" s="5"/>
      <c r="E27" s="40"/>
      <c r="F27" s="5"/>
      <c r="G27" s="5"/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0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/>
      <c r="H30" s="5"/>
      <c r="I30" s="40"/>
      <c r="J30" s="5"/>
      <c r="K30" s="5"/>
      <c r="L30" s="15"/>
      <c r="M30" s="15"/>
      <c r="N30" s="5"/>
      <c r="O30" s="5"/>
      <c r="P30" s="40"/>
      <c r="Q30" s="5"/>
      <c r="R30" s="5"/>
      <c r="S30" s="15"/>
      <c r="T30" s="15"/>
      <c r="U30" s="5"/>
      <c r="V30" s="5"/>
      <c r="W30" s="40"/>
      <c r="X30" s="5"/>
      <c r="Y30" s="5"/>
      <c r="Z30" s="15"/>
      <c r="AA30" s="15"/>
      <c r="AB30" s="5"/>
      <c r="AC30" s="5"/>
      <c r="AD30" s="40"/>
      <c r="AE30" s="5"/>
      <c r="AF30" s="5"/>
      <c r="AG30" s="19"/>
      <c r="AH30" s="49">
        <f>SUM(C30:AG30)</f>
        <v>0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/>
      <c r="F33" s="5">
        <v>1</v>
      </c>
      <c r="G33" s="40"/>
      <c r="H33" s="5"/>
      <c r="I33" s="5">
        <v>1</v>
      </c>
      <c r="J33" s="15"/>
      <c r="K33" s="15"/>
      <c r="L33" s="5"/>
      <c r="M33" s="5">
        <v>1</v>
      </c>
      <c r="N33" s="40"/>
      <c r="O33" s="5"/>
      <c r="P33" s="5">
        <v>1</v>
      </c>
      <c r="Q33" s="15"/>
      <c r="R33" s="15"/>
      <c r="S33" s="5"/>
      <c r="T33" s="5">
        <v>1</v>
      </c>
      <c r="U33" s="40"/>
      <c r="V33" s="5"/>
      <c r="W33" s="5">
        <v>1</v>
      </c>
      <c r="X33" s="15"/>
      <c r="Y33" s="15"/>
      <c r="Z33" s="5"/>
      <c r="AA33" s="5">
        <v>1</v>
      </c>
      <c r="AB33" s="40"/>
      <c r="AC33" s="5"/>
      <c r="AD33" s="5">
        <v>1</v>
      </c>
      <c r="AE33" s="15"/>
      <c r="AF33" s="15"/>
      <c r="AG33" s="54" t="s">
        <v>27</v>
      </c>
      <c r="AH33" s="48">
        <f>SUM(C33:AG33)</f>
        <v>8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/>
      <c r="J36" s="5">
        <v>1</v>
      </c>
      <c r="K36" s="40"/>
      <c r="L36" s="5"/>
      <c r="M36" s="15"/>
      <c r="N36" s="15"/>
      <c r="O36" s="15"/>
      <c r="P36" s="5"/>
      <c r="Q36" s="5">
        <v>1</v>
      </c>
      <c r="R36" s="40"/>
      <c r="S36" s="5"/>
      <c r="T36" s="5">
        <v>1</v>
      </c>
      <c r="U36" s="15"/>
      <c r="V36" s="15"/>
      <c r="W36" s="5"/>
      <c r="X36" s="5">
        <v>1</v>
      </c>
      <c r="Y36" s="40"/>
      <c r="Z36" s="5"/>
      <c r="AA36" s="5">
        <v>1</v>
      </c>
      <c r="AB36" s="15"/>
      <c r="AC36" s="15"/>
      <c r="AD36" s="5"/>
      <c r="AE36" s="5">
        <v>1</v>
      </c>
      <c r="AF36" s="40"/>
      <c r="AG36" s="19"/>
      <c r="AH36" s="49">
        <f>SUM(C36:AG36)</f>
        <v>6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/>
      <c r="D39" s="5">
        <v>1</v>
      </c>
      <c r="E39" s="15"/>
      <c r="F39" s="15"/>
      <c r="G39" s="13"/>
      <c r="H39" s="5">
        <v>1</v>
      </c>
      <c r="I39" s="40"/>
      <c r="J39" s="5"/>
      <c r="K39" s="5">
        <v>1</v>
      </c>
      <c r="L39" s="15"/>
      <c r="M39" s="15"/>
      <c r="N39" s="5"/>
      <c r="O39" s="5">
        <v>1</v>
      </c>
      <c r="P39" s="40"/>
      <c r="Q39" s="5"/>
      <c r="R39" s="5">
        <v>1</v>
      </c>
      <c r="S39" s="15"/>
      <c r="T39" s="15"/>
      <c r="U39" s="5"/>
      <c r="V39" s="5">
        <v>1</v>
      </c>
      <c r="W39" s="40"/>
      <c r="X39" s="5"/>
      <c r="Y39" s="5">
        <v>1</v>
      </c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7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21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formatCells="0" formatColumns="0" formatRows="0" insertColumns="0" insertRows="0" insertHyperlinks="0" deleteColumns="0" deleteRows="0" selectLockedCells="1" sort="0" autoFilter="0" pivotTables="0"/>
  <mergeCells count="29">
    <mergeCell ref="A38:A40"/>
    <mergeCell ref="AB39:AF39"/>
    <mergeCell ref="AD42:AG42"/>
    <mergeCell ref="AE27:AG27"/>
    <mergeCell ref="A29:A31"/>
    <mergeCell ref="C30:D31"/>
    <mergeCell ref="A32:A34"/>
    <mergeCell ref="A35:A37"/>
    <mergeCell ref="C36:F36"/>
    <mergeCell ref="A20:A22"/>
    <mergeCell ref="A23:A25"/>
    <mergeCell ref="A26:A28"/>
    <mergeCell ref="J27:N27"/>
    <mergeCell ref="Q27:U27"/>
    <mergeCell ref="X27:AB27"/>
    <mergeCell ref="A5:A7"/>
    <mergeCell ref="A8:A10"/>
    <mergeCell ref="A11:A13"/>
    <mergeCell ref="AD12:AG12"/>
    <mergeCell ref="A14:A16"/>
    <mergeCell ref="A17:A19"/>
    <mergeCell ref="G18:H18"/>
    <mergeCell ref="B2:AD2"/>
    <mergeCell ref="AE2:AG2"/>
    <mergeCell ref="B3:I3"/>
    <mergeCell ref="J3:Q3"/>
    <mergeCell ref="X3:AB3"/>
    <mergeCell ref="AC3:AD3"/>
    <mergeCell ref="AE3:AG3"/>
  </mergeCells>
  <pageMargins left="0.75" right="0.75" top="0.6" bottom="0.6" header="0.5" footer="0.5"/>
  <pageSetup scale="60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1"/>
    <pageSetUpPr fitToPage="1"/>
  </sheetPr>
  <dimension ref="A1:AI56"/>
  <sheetViews>
    <sheetView showGridLines="0" zoomScaleNormal="100" workbookViewId="0">
      <pane xSplit="1" ySplit="4" topLeftCell="D5" activePane="bottomRight" state="frozen"/>
      <selection activeCell="N6" sqref="N6"/>
      <selection pane="topRight" activeCell="N6" sqref="N6"/>
      <selection pane="bottomLeft" activeCell="N6" sqref="N6"/>
      <selection pane="bottomRight" activeCell="J3" sqref="J3:Q3"/>
    </sheetView>
  </sheetViews>
  <sheetFormatPr baseColWidth="10" defaultColWidth="9.140625" defaultRowHeight="12.75" x14ac:dyDescent="0.2"/>
  <cols>
    <col min="1" max="1" width="17.7109375" style="9" customWidth="1"/>
    <col min="2" max="33" width="5.7109375" style="7" customWidth="1"/>
    <col min="34" max="16384" width="9.140625" style="1"/>
  </cols>
  <sheetData>
    <row r="1" spans="1:35" ht="5.25" customHeight="1" thickBot="1" x14ac:dyDescent="0.25">
      <c r="A1" s="56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29"/>
      <c r="AF1" s="29"/>
      <c r="AG1" s="29"/>
    </row>
    <row r="2" spans="1:35" ht="18" customHeight="1" thickBot="1" x14ac:dyDescent="0.25">
      <c r="A2" s="62"/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6"/>
      <c r="AE2" s="167" t="s">
        <v>33</v>
      </c>
      <c r="AF2" s="168"/>
      <c r="AG2" s="169"/>
    </row>
    <row r="3" spans="1:35" ht="45.75" customHeight="1" thickBot="1" x14ac:dyDescent="0.25">
      <c r="A3" s="57">
        <v>2016</v>
      </c>
      <c r="B3" s="149" t="s">
        <v>12</v>
      </c>
      <c r="C3" s="150"/>
      <c r="D3" s="150"/>
      <c r="E3" s="150"/>
      <c r="F3" s="150"/>
      <c r="G3" s="150"/>
      <c r="H3" s="150"/>
      <c r="I3" s="151"/>
      <c r="J3" s="158" t="s">
        <v>13</v>
      </c>
      <c r="K3" s="153"/>
      <c r="L3" s="153"/>
      <c r="M3" s="153"/>
      <c r="N3" s="153"/>
      <c r="O3" s="153"/>
      <c r="P3" s="153"/>
      <c r="Q3" s="154"/>
      <c r="R3" s="55" t="s">
        <v>19</v>
      </c>
      <c r="S3" s="26" t="s">
        <v>20</v>
      </c>
      <c r="T3" s="27"/>
      <c r="U3" s="26" t="s">
        <v>21</v>
      </c>
      <c r="V3" s="28" t="s">
        <v>22</v>
      </c>
      <c r="W3" s="58"/>
      <c r="X3" s="155" t="s">
        <v>32</v>
      </c>
      <c r="Y3" s="156"/>
      <c r="Z3" s="156"/>
      <c r="AA3" s="156"/>
      <c r="AB3" s="157"/>
      <c r="AC3" s="158">
        <v>0</v>
      </c>
      <c r="AD3" s="154"/>
      <c r="AE3" s="159" t="e">
        <f>J3*AC3</f>
        <v>#VALUE!</v>
      </c>
      <c r="AF3" s="160"/>
      <c r="AG3" s="161"/>
      <c r="AH3" s="46" t="s">
        <v>28</v>
      </c>
    </row>
    <row r="4" spans="1:35" ht="5.25" customHeight="1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2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5" s="4" customFormat="1" ht="18" customHeight="1" x14ac:dyDescent="0.2">
      <c r="A5" s="118" t="s">
        <v>3</v>
      </c>
      <c r="B5" s="10"/>
      <c r="C5" s="51">
        <v>1</v>
      </c>
      <c r="D5" s="51">
        <v>2</v>
      </c>
      <c r="E5" s="51">
        <v>3</v>
      </c>
      <c r="F5" s="44">
        <v>4</v>
      </c>
      <c r="G5" s="44">
        <v>5</v>
      </c>
      <c r="H5" s="53">
        <v>6</v>
      </c>
      <c r="I5" s="53">
        <v>7</v>
      </c>
      <c r="J5" s="44">
        <v>8</v>
      </c>
      <c r="K5" s="51">
        <v>9</v>
      </c>
      <c r="L5" s="51">
        <v>10</v>
      </c>
      <c r="M5" s="44">
        <v>11</v>
      </c>
      <c r="N5" s="44">
        <v>12</v>
      </c>
      <c r="O5" s="44">
        <v>13</v>
      </c>
      <c r="P5" s="44">
        <v>14</v>
      </c>
      <c r="Q5" s="44">
        <v>15</v>
      </c>
      <c r="R5" s="51">
        <v>16</v>
      </c>
      <c r="S5" s="51">
        <v>17</v>
      </c>
      <c r="T5" s="44">
        <v>18</v>
      </c>
      <c r="U5" s="44">
        <v>19</v>
      </c>
      <c r="V5" s="44">
        <v>20</v>
      </c>
      <c r="W5" s="44">
        <v>21</v>
      </c>
      <c r="X5" s="44">
        <v>22</v>
      </c>
      <c r="Y5" s="51">
        <v>23</v>
      </c>
      <c r="Z5" s="51">
        <v>24</v>
      </c>
      <c r="AA5" s="44">
        <v>25</v>
      </c>
      <c r="AB5" s="44">
        <v>26</v>
      </c>
      <c r="AC5" s="44">
        <v>27</v>
      </c>
      <c r="AD5" s="44">
        <v>28</v>
      </c>
      <c r="AE5" s="44">
        <v>29</v>
      </c>
      <c r="AF5" s="51">
        <v>30</v>
      </c>
      <c r="AG5" s="51">
        <v>31</v>
      </c>
    </row>
    <row r="6" spans="1:35" s="4" customFormat="1" ht="22.5" customHeight="1" x14ac:dyDescent="0.2">
      <c r="A6" s="119"/>
      <c r="B6" s="5" t="s">
        <v>29</v>
      </c>
      <c r="C6" s="15"/>
      <c r="D6" s="15"/>
      <c r="E6" s="15"/>
      <c r="F6" s="5"/>
      <c r="G6" s="16"/>
      <c r="H6" s="40"/>
      <c r="I6" s="43"/>
      <c r="J6" s="21"/>
      <c r="K6" s="15"/>
      <c r="L6" s="15"/>
      <c r="M6" s="5"/>
      <c r="N6" s="5"/>
      <c r="O6" s="40"/>
      <c r="P6" s="5"/>
      <c r="Q6" s="5"/>
      <c r="R6" s="15"/>
      <c r="S6" s="15"/>
      <c r="T6" s="5"/>
      <c r="U6" s="5"/>
      <c r="V6" s="40"/>
      <c r="W6" s="5"/>
      <c r="X6" s="5"/>
      <c r="Y6" s="15"/>
      <c r="Z6" s="15"/>
      <c r="AA6" s="5"/>
      <c r="AB6" s="5"/>
      <c r="AC6" s="40"/>
      <c r="AD6" s="5"/>
      <c r="AE6" s="5"/>
      <c r="AF6" s="15"/>
      <c r="AG6" s="15"/>
      <c r="AH6" s="47">
        <f>SUM(C6:AG6)</f>
        <v>0</v>
      </c>
    </row>
    <row r="7" spans="1:35" s="4" customFormat="1" ht="22.5" customHeight="1" x14ac:dyDescent="0.2">
      <c r="A7" s="119"/>
      <c r="B7" s="5" t="s">
        <v>30</v>
      </c>
      <c r="C7" s="15"/>
      <c r="D7" s="15"/>
      <c r="E7" s="15"/>
      <c r="F7" s="5"/>
      <c r="G7" s="16"/>
      <c r="H7" s="41"/>
      <c r="I7" s="42"/>
      <c r="J7" s="5"/>
      <c r="K7" s="15"/>
      <c r="L7" s="15"/>
      <c r="M7" s="5"/>
      <c r="N7" s="5"/>
      <c r="O7" s="41"/>
      <c r="P7" s="5"/>
      <c r="Q7" s="5"/>
      <c r="R7" s="15"/>
      <c r="S7" s="15"/>
      <c r="T7" s="5"/>
      <c r="U7" s="5"/>
      <c r="V7" s="41"/>
      <c r="W7" s="5"/>
      <c r="X7" s="5"/>
      <c r="Y7" s="15"/>
      <c r="Z7" s="15"/>
      <c r="AA7" s="5"/>
      <c r="AB7" s="5"/>
      <c r="AC7" s="41"/>
      <c r="AD7" s="5"/>
      <c r="AE7" s="5"/>
      <c r="AF7" s="15"/>
      <c r="AG7" s="15"/>
    </row>
    <row r="8" spans="1:35" s="4" customFormat="1" ht="18" customHeight="1" x14ac:dyDescent="0.2">
      <c r="A8" s="118" t="s">
        <v>10</v>
      </c>
      <c r="B8" s="10"/>
      <c r="C8" s="44">
        <v>1</v>
      </c>
      <c r="D8" s="44">
        <v>2</v>
      </c>
      <c r="E8" s="44">
        <v>3</v>
      </c>
      <c r="F8" s="44">
        <v>4</v>
      </c>
      <c r="G8" s="44">
        <v>5</v>
      </c>
      <c r="H8" s="52">
        <v>6</v>
      </c>
      <c r="I8" s="51">
        <v>7</v>
      </c>
      <c r="J8" s="44">
        <v>8</v>
      </c>
      <c r="K8" s="44">
        <v>9</v>
      </c>
      <c r="L8" s="44">
        <v>10</v>
      </c>
      <c r="M8" s="44">
        <v>11</v>
      </c>
      <c r="N8" s="44">
        <v>12</v>
      </c>
      <c r="O8" s="51">
        <v>13</v>
      </c>
      <c r="P8" s="51">
        <v>14</v>
      </c>
      <c r="Q8" s="44">
        <v>15</v>
      </c>
      <c r="R8" s="44">
        <v>16</v>
      </c>
      <c r="S8" s="44">
        <v>17</v>
      </c>
      <c r="T8" s="44">
        <v>18</v>
      </c>
      <c r="U8" s="44">
        <v>19</v>
      </c>
      <c r="V8" s="51">
        <v>20</v>
      </c>
      <c r="W8" s="51">
        <v>21</v>
      </c>
      <c r="X8" s="44">
        <v>22</v>
      </c>
      <c r="Y8" s="44">
        <v>23</v>
      </c>
      <c r="Z8" s="44">
        <v>24</v>
      </c>
      <c r="AA8" s="44">
        <v>25</v>
      </c>
      <c r="AB8" s="44">
        <v>26</v>
      </c>
      <c r="AC8" s="51">
        <v>27</v>
      </c>
      <c r="AD8" s="51">
        <v>28</v>
      </c>
      <c r="AE8" s="44">
        <v>29</v>
      </c>
      <c r="AF8" s="20"/>
      <c r="AG8" s="24"/>
      <c r="AH8" s="18"/>
    </row>
    <row r="9" spans="1:35" s="4" customFormat="1" ht="22.5" customHeight="1" x14ac:dyDescent="0.2">
      <c r="A9" s="119"/>
      <c r="B9" s="5" t="s">
        <v>29</v>
      </c>
      <c r="C9" s="5"/>
      <c r="D9" s="12"/>
      <c r="E9" s="40"/>
      <c r="F9" s="5"/>
      <c r="G9" s="5"/>
      <c r="H9" s="15"/>
      <c r="I9" s="15"/>
      <c r="J9" s="5"/>
      <c r="K9" s="5"/>
      <c r="L9" s="40"/>
      <c r="M9" s="5"/>
      <c r="N9" s="5"/>
      <c r="O9" s="15"/>
      <c r="P9" s="15"/>
      <c r="Q9" s="5"/>
      <c r="R9" s="5"/>
      <c r="S9" s="40"/>
      <c r="T9" s="5"/>
      <c r="U9" s="5"/>
      <c r="V9" s="15"/>
      <c r="W9" s="15"/>
      <c r="X9" s="5"/>
      <c r="Y9" s="5"/>
      <c r="Z9" s="40"/>
      <c r="AA9" s="5"/>
      <c r="AB9" s="5"/>
      <c r="AC9" s="15"/>
      <c r="AD9" s="15"/>
      <c r="AE9" s="5"/>
      <c r="AF9" s="19"/>
      <c r="AG9" s="22"/>
      <c r="AH9" s="49">
        <f>SUM(C9:AG9)</f>
        <v>0</v>
      </c>
      <c r="AI9" s="18"/>
    </row>
    <row r="10" spans="1:35" s="4" customFormat="1" ht="22.5" customHeight="1" x14ac:dyDescent="0.2">
      <c r="A10" s="119"/>
      <c r="B10" s="5" t="s">
        <v>30</v>
      </c>
      <c r="C10" s="5"/>
      <c r="D10" s="5"/>
      <c r="E10" s="41"/>
      <c r="F10" s="5"/>
      <c r="G10" s="5"/>
      <c r="H10" s="15"/>
      <c r="I10" s="15"/>
      <c r="J10" s="5"/>
      <c r="K10" s="5"/>
      <c r="L10" s="41"/>
      <c r="M10" s="5"/>
      <c r="N10" s="5"/>
      <c r="O10" s="15"/>
      <c r="P10" s="15"/>
      <c r="Q10" s="5"/>
      <c r="R10" s="5"/>
      <c r="S10" s="41"/>
      <c r="T10" s="5"/>
      <c r="U10" s="5"/>
      <c r="V10" s="15"/>
      <c r="W10" s="15"/>
      <c r="X10" s="5"/>
      <c r="Y10" s="5"/>
      <c r="Z10" s="41"/>
      <c r="AA10" s="5"/>
      <c r="AB10" s="5"/>
      <c r="AC10" s="15"/>
      <c r="AD10" s="15"/>
      <c r="AE10" s="5"/>
      <c r="AF10" s="17"/>
      <c r="AG10" s="23"/>
    </row>
    <row r="11" spans="1:35" s="4" customFormat="1" ht="18" customHeight="1" x14ac:dyDescent="0.2">
      <c r="A11" s="118" t="s">
        <v>4</v>
      </c>
      <c r="B11" s="10"/>
      <c r="C11" s="44">
        <v>1</v>
      </c>
      <c r="D11" s="44">
        <v>2</v>
      </c>
      <c r="E11" s="44">
        <v>3</v>
      </c>
      <c r="F11" s="44">
        <v>4</v>
      </c>
      <c r="G11" s="51">
        <v>5</v>
      </c>
      <c r="H11" s="51">
        <v>6</v>
      </c>
      <c r="I11" s="44">
        <v>7</v>
      </c>
      <c r="J11" s="44">
        <v>8</v>
      </c>
      <c r="K11" s="44">
        <v>9</v>
      </c>
      <c r="L11" s="44">
        <v>10</v>
      </c>
      <c r="M11" s="44">
        <v>11</v>
      </c>
      <c r="N11" s="51">
        <v>12</v>
      </c>
      <c r="O11" s="51">
        <v>13</v>
      </c>
      <c r="P11" s="44">
        <v>14</v>
      </c>
      <c r="Q11" s="44">
        <v>15</v>
      </c>
      <c r="R11" s="44">
        <v>16</v>
      </c>
      <c r="S11" s="44">
        <v>17</v>
      </c>
      <c r="T11" s="44">
        <v>18</v>
      </c>
      <c r="U11" s="51">
        <v>19</v>
      </c>
      <c r="V11" s="51">
        <v>20</v>
      </c>
      <c r="W11" s="44">
        <v>21</v>
      </c>
      <c r="X11" s="44">
        <v>22</v>
      </c>
      <c r="Y11" s="44">
        <v>23</v>
      </c>
      <c r="Z11" s="44">
        <v>24</v>
      </c>
      <c r="AA11" s="44">
        <v>25</v>
      </c>
      <c r="AB11" s="51">
        <v>26</v>
      </c>
      <c r="AC11" s="51">
        <v>27</v>
      </c>
      <c r="AD11" s="51">
        <v>28</v>
      </c>
      <c r="AE11" s="51">
        <v>29</v>
      </c>
      <c r="AF11" s="51">
        <v>30</v>
      </c>
      <c r="AG11" s="51">
        <v>31</v>
      </c>
    </row>
    <row r="12" spans="1:35" s="4" customFormat="1" ht="22.5" customHeight="1" x14ac:dyDescent="0.2">
      <c r="A12" s="119"/>
      <c r="B12" s="5" t="s">
        <v>29</v>
      </c>
      <c r="C12" s="5"/>
      <c r="D12" s="40"/>
      <c r="E12" s="5"/>
      <c r="F12" s="5"/>
      <c r="G12" s="15"/>
      <c r="H12" s="30"/>
      <c r="I12" s="5"/>
      <c r="J12" s="5"/>
      <c r="K12" s="40"/>
      <c r="L12" s="5"/>
      <c r="M12" s="5"/>
      <c r="N12" s="15"/>
      <c r="O12" s="15"/>
      <c r="P12" s="5"/>
      <c r="Q12" s="5"/>
      <c r="R12" s="40"/>
      <c r="S12" s="5"/>
      <c r="T12" s="5"/>
      <c r="U12" s="15"/>
      <c r="V12" s="15"/>
      <c r="W12" s="5"/>
      <c r="X12" s="5"/>
      <c r="Y12" s="40"/>
      <c r="Z12" s="5"/>
      <c r="AA12" s="5"/>
      <c r="AB12" s="15"/>
      <c r="AC12" s="15"/>
      <c r="AD12" s="120" t="s">
        <v>26</v>
      </c>
      <c r="AE12" s="122"/>
      <c r="AF12" s="122"/>
      <c r="AG12" s="121"/>
      <c r="AH12" s="48">
        <f>SUM(C12:AG12)</f>
        <v>0</v>
      </c>
    </row>
    <row r="13" spans="1:35" s="4" customFormat="1" ht="22.5" customHeight="1" x14ac:dyDescent="0.2">
      <c r="A13" s="119"/>
      <c r="B13" s="5" t="s">
        <v>30</v>
      </c>
      <c r="C13" s="5"/>
      <c r="D13" s="41"/>
      <c r="E13" s="5"/>
      <c r="F13" s="5"/>
      <c r="G13" s="15"/>
      <c r="H13" s="15"/>
      <c r="I13" s="5"/>
      <c r="J13" s="5"/>
      <c r="K13" s="41"/>
      <c r="L13" s="5"/>
      <c r="M13" s="5"/>
      <c r="N13" s="15"/>
      <c r="O13" s="15"/>
      <c r="P13" s="5"/>
      <c r="Q13" s="5"/>
      <c r="R13" s="41"/>
      <c r="S13" s="5"/>
      <c r="T13" s="5"/>
      <c r="U13" s="15"/>
      <c r="V13" s="15"/>
      <c r="W13" s="5"/>
      <c r="X13" s="5"/>
      <c r="Y13" s="41"/>
      <c r="Z13" s="5"/>
      <c r="AA13" s="5"/>
      <c r="AB13" s="15"/>
      <c r="AC13" s="15"/>
      <c r="AD13" s="15"/>
      <c r="AE13" s="15"/>
      <c r="AF13" s="15"/>
      <c r="AG13" s="15"/>
    </row>
    <row r="14" spans="1:35" s="4" customFormat="1" ht="18" customHeight="1" x14ac:dyDescent="0.2">
      <c r="A14" s="118" t="s">
        <v>5</v>
      </c>
      <c r="B14" s="10"/>
      <c r="C14" s="51">
        <v>1</v>
      </c>
      <c r="D14" s="51">
        <v>2</v>
      </c>
      <c r="E14" s="51">
        <v>3</v>
      </c>
      <c r="F14" s="44">
        <v>4</v>
      </c>
      <c r="G14" s="44">
        <v>5</v>
      </c>
      <c r="H14" s="44">
        <v>6</v>
      </c>
      <c r="I14" s="44">
        <v>7</v>
      </c>
      <c r="J14" s="44">
        <v>8</v>
      </c>
      <c r="K14" s="51">
        <v>9</v>
      </c>
      <c r="L14" s="51">
        <v>10</v>
      </c>
      <c r="M14" s="44">
        <v>11</v>
      </c>
      <c r="N14" s="44">
        <v>12</v>
      </c>
      <c r="O14" s="44">
        <v>13</v>
      </c>
      <c r="P14" s="44">
        <v>14</v>
      </c>
      <c r="Q14" s="44">
        <v>15</v>
      </c>
      <c r="R14" s="51">
        <v>16</v>
      </c>
      <c r="S14" s="51">
        <v>17</v>
      </c>
      <c r="T14" s="44">
        <v>18</v>
      </c>
      <c r="U14" s="44">
        <v>19</v>
      </c>
      <c r="V14" s="44">
        <v>20</v>
      </c>
      <c r="W14" s="44">
        <v>21</v>
      </c>
      <c r="X14" s="44">
        <v>22</v>
      </c>
      <c r="Y14" s="51">
        <v>23</v>
      </c>
      <c r="Z14" s="51">
        <v>24</v>
      </c>
      <c r="AA14" s="44">
        <v>25</v>
      </c>
      <c r="AB14" s="44">
        <v>26</v>
      </c>
      <c r="AC14" s="44">
        <v>27</v>
      </c>
      <c r="AD14" s="44">
        <v>28</v>
      </c>
      <c r="AE14" s="44">
        <v>29</v>
      </c>
      <c r="AF14" s="51">
        <v>30</v>
      </c>
      <c r="AG14" s="20"/>
      <c r="AH14" s="18"/>
    </row>
    <row r="15" spans="1:35" s="4" customFormat="1" ht="22.5" customHeight="1" x14ac:dyDescent="0.2">
      <c r="A15" s="119"/>
      <c r="B15" s="5" t="s">
        <v>29</v>
      </c>
      <c r="C15" s="54" t="s">
        <v>26</v>
      </c>
      <c r="D15" s="15"/>
      <c r="E15" s="15"/>
      <c r="F15" s="5"/>
      <c r="G15" s="5"/>
      <c r="H15" s="40"/>
      <c r="I15" s="5"/>
      <c r="J15" s="5"/>
      <c r="K15" s="15"/>
      <c r="L15" s="15"/>
      <c r="M15" s="5"/>
      <c r="N15" s="5"/>
      <c r="O15" s="40"/>
      <c r="P15" s="5"/>
      <c r="Q15" s="5"/>
      <c r="R15" s="15"/>
      <c r="S15" s="15"/>
      <c r="T15" s="5"/>
      <c r="U15" s="5"/>
      <c r="V15" s="40"/>
      <c r="W15" s="5"/>
      <c r="X15" s="5"/>
      <c r="Y15" s="15"/>
      <c r="Z15" s="15"/>
      <c r="AA15" s="5"/>
      <c r="AB15" s="5"/>
      <c r="AC15" s="40"/>
      <c r="AD15" s="5"/>
      <c r="AE15" s="5"/>
      <c r="AF15" s="15"/>
      <c r="AG15" s="19"/>
      <c r="AH15" s="49">
        <f>SUM(C15:AG15)</f>
        <v>0</v>
      </c>
    </row>
    <row r="16" spans="1:35" s="4" customFormat="1" ht="22.5" customHeight="1" x14ac:dyDescent="0.2">
      <c r="A16" s="119"/>
      <c r="B16" s="5" t="s">
        <v>30</v>
      </c>
      <c r="C16" s="15"/>
      <c r="D16" s="15"/>
      <c r="E16" s="15"/>
      <c r="F16" s="5"/>
      <c r="G16" s="5"/>
      <c r="H16" s="41"/>
      <c r="I16" s="5"/>
      <c r="J16" s="5"/>
      <c r="K16" s="15"/>
      <c r="L16" s="15"/>
      <c r="M16" s="5"/>
      <c r="N16" s="5"/>
      <c r="O16" s="41"/>
      <c r="P16" s="5"/>
      <c r="Q16" s="5"/>
      <c r="R16" s="15"/>
      <c r="S16" s="15"/>
      <c r="T16" s="5"/>
      <c r="U16" s="5"/>
      <c r="V16" s="41"/>
      <c r="W16" s="5"/>
      <c r="X16" s="5"/>
      <c r="Y16" s="15"/>
      <c r="Z16" s="15"/>
      <c r="AA16" s="5"/>
      <c r="AB16" s="5"/>
      <c r="AC16" s="41"/>
      <c r="AD16" s="5"/>
      <c r="AE16" s="5"/>
      <c r="AF16" s="15"/>
      <c r="AG16" s="17"/>
      <c r="AH16" s="18"/>
    </row>
    <row r="17" spans="1:34" s="4" customFormat="1" ht="18" customHeight="1" x14ac:dyDescent="0.2">
      <c r="A17" s="118" t="s">
        <v>6</v>
      </c>
      <c r="B17" s="10"/>
      <c r="C17" s="51">
        <v>1</v>
      </c>
      <c r="D17" s="44">
        <v>2</v>
      </c>
      <c r="E17" s="44">
        <v>3</v>
      </c>
      <c r="F17" s="44">
        <v>4</v>
      </c>
      <c r="G17" s="51">
        <v>5</v>
      </c>
      <c r="H17" s="51">
        <v>6</v>
      </c>
      <c r="I17" s="51">
        <v>7</v>
      </c>
      <c r="J17" s="51">
        <v>8</v>
      </c>
      <c r="K17" s="44">
        <v>9</v>
      </c>
      <c r="L17" s="44">
        <v>10</v>
      </c>
      <c r="M17" s="44">
        <v>11</v>
      </c>
      <c r="N17" s="44">
        <v>12</v>
      </c>
      <c r="O17" s="44">
        <v>13</v>
      </c>
      <c r="P17" s="51">
        <v>14</v>
      </c>
      <c r="Q17" s="51">
        <v>15</v>
      </c>
      <c r="R17" s="51">
        <v>16</v>
      </c>
      <c r="S17" s="44">
        <v>17</v>
      </c>
      <c r="T17" s="44">
        <v>18</v>
      </c>
      <c r="U17" s="44">
        <v>19</v>
      </c>
      <c r="V17" s="44">
        <v>20</v>
      </c>
      <c r="W17" s="51">
        <v>21</v>
      </c>
      <c r="X17" s="51">
        <v>22</v>
      </c>
      <c r="Y17" s="44">
        <v>23</v>
      </c>
      <c r="Z17" s="44">
        <v>24</v>
      </c>
      <c r="AA17" s="44">
        <v>25</v>
      </c>
      <c r="AB17" s="44">
        <v>26</v>
      </c>
      <c r="AC17" s="44">
        <v>27</v>
      </c>
      <c r="AD17" s="51">
        <v>28</v>
      </c>
      <c r="AE17" s="51">
        <v>29</v>
      </c>
      <c r="AF17" s="44">
        <v>30</v>
      </c>
      <c r="AG17" s="44">
        <v>31</v>
      </c>
    </row>
    <row r="18" spans="1:34" s="4" customFormat="1" ht="22.5" customHeight="1" x14ac:dyDescent="0.2">
      <c r="A18" s="119"/>
      <c r="B18" s="5" t="s">
        <v>29</v>
      </c>
      <c r="C18" s="15"/>
      <c r="D18" s="5"/>
      <c r="E18" s="5"/>
      <c r="F18" s="40"/>
      <c r="G18" s="120" t="s">
        <v>25</v>
      </c>
      <c r="H18" s="121"/>
      <c r="I18" s="15"/>
      <c r="J18" s="15"/>
      <c r="K18" s="5"/>
      <c r="L18" s="5"/>
      <c r="M18" s="40"/>
      <c r="N18" s="5"/>
      <c r="O18" s="5"/>
      <c r="P18" s="15"/>
      <c r="Q18" s="15"/>
      <c r="R18" s="15"/>
      <c r="S18" s="5"/>
      <c r="T18" s="40"/>
      <c r="U18" s="5"/>
      <c r="V18" s="5"/>
      <c r="W18" s="15"/>
      <c r="X18" s="15"/>
      <c r="Y18" s="5"/>
      <c r="Z18" s="5"/>
      <c r="AA18" s="40"/>
      <c r="AB18" s="5"/>
      <c r="AC18" s="5"/>
      <c r="AD18" s="15"/>
      <c r="AE18" s="15"/>
      <c r="AF18" s="5"/>
      <c r="AG18" s="5"/>
      <c r="AH18" s="48">
        <f>SUM(C18:AG18)</f>
        <v>0</v>
      </c>
    </row>
    <row r="19" spans="1:34" s="4" customFormat="1" ht="22.5" customHeight="1" x14ac:dyDescent="0.2">
      <c r="A19" s="119"/>
      <c r="B19" s="5" t="s">
        <v>30</v>
      </c>
      <c r="C19" s="15"/>
      <c r="D19" s="5"/>
      <c r="E19" s="5"/>
      <c r="F19" s="41"/>
      <c r="G19" s="15"/>
      <c r="H19" s="15"/>
      <c r="I19" s="15"/>
      <c r="J19" s="15"/>
      <c r="K19" s="5"/>
      <c r="L19" s="5"/>
      <c r="M19" s="41"/>
      <c r="N19" s="5"/>
      <c r="O19" s="5"/>
      <c r="P19" s="15"/>
      <c r="Q19" s="15"/>
      <c r="R19" s="15"/>
      <c r="S19" s="5"/>
      <c r="T19" s="41"/>
      <c r="U19" s="5"/>
      <c r="V19" s="5"/>
      <c r="W19" s="15"/>
      <c r="X19" s="15"/>
      <c r="Y19" s="5"/>
      <c r="Z19" s="5"/>
      <c r="AA19" s="41"/>
      <c r="AB19" s="5"/>
      <c r="AC19" s="5"/>
      <c r="AD19" s="15"/>
      <c r="AE19" s="15"/>
      <c r="AF19" s="5"/>
      <c r="AG19" s="5"/>
    </row>
    <row r="20" spans="1:34" s="4" customFormat="1" ht="18" customHeight="1" x14ac:dyDescent="0.2">
      <c r="A20" s="118" t="s">
        <v>7</v>
      </c>
      <c r="B20" s="10"/>
      <c r="C20" s="44">
        <v>1</v>
      </c>
      <c r="D20" s="44">
        <v>2</v>
      </c>
      <c r="E20" s="44">
        <v>3</v>
      </c>
      <c r="F20" s="51">
        <v>4</v>
      </c>
      <c r="G20" s="51">
        <v>5</v>
      </c>
      <c r="H20" s="44">
        <v>6</v>
      </c>
      <c r="I20" s="44">
        <v>7</v>
      </c>
      <c r="J20" s="44">
        <v>8</v>
      </c>
      <c r="K20" s="44">
        <v>9</v>
      </c>
      <c r="L20" s="44">
        <v>10</v>
      </c>
      <c r="M20" s="51">
        <v>11</v>
      </c>
      <c r="N20" s="51">
        <v>12</v>
      </c>
      <c r="O20" s="44">
        <v>13</v>
      </c>
      <c r="P20" s="44">
        <v>14</v>
      </c>
      <c r="Q20" s="44">
        <v>15</v>
      </c>
      <c r="R20" s="44">
        <v>16</v>
      </c>
      <c r="S20" s="44">
        <v>17</v>
      </c>
      <c r="T20" s="51">
        <v>18</v>
      </c>
      <c r="U20" s="51">
        <v>19</v>
      </c>
      <c r="V20" s="44">
        <v>20</v>
      </c>
      <c r="W20" s="44">
        <v>21</v>
      </c>
      <c r="X20" s="44">
        <v>22</v>
      </c>
      <c r="Y20" s="44">
        <v>23</v>
      </c>
      <c r="Z20" s="44">
        <v>24</v>
      </c>
      <c r="AA20" s="51">
        <v>25</v>
      </c>
      <c r="AB20" s="51">
        <v>26</v>
      </c>
      <c r="AC20" s="44">
        <v>27</v>
      </c>
      <c r="AD20" s="44">
        <v>28</v>
      </c>
      <c r="AE20" s="44">
        <v>29</v>
      </c>
      <c r="AF20" s="44">
        <v>30</v>
      </c>
      <c r="AG20" s="20"/>
      <c r="AH20" s="18"/>
    </row>
    <row r="21" spans="1:34" s="4" customFormat="1" ht="22.5" customHeight="1" x14ac:dyDescent="0.2">
      <c r="A21" s="119"/>
      <c r="B21" s="5" t="s">
        <v>29</v>
      </c>
      <c r="C21" s="40"/>
      <c r="D21" s="5"/>
      <c r="E21" s="5"/>
      <c r="F21" s="15"/>
      <c r="G21" s="15"/>
      <c r="H21" s="5"/>
      <c r="I21" s="5"/>
      <c r="J21" s="40"/>
      <c r="K21" s="5"/>
      <c r="L21" s="5"/>
      <c r="M21" s="15"/>
      <c r="N21" s="15"/>
      <c r="O21" s="5"/>
      <c r="P21" s="5"/>
      <c r="Q21" s="40"/>
      <c r="R21" s="5"/>
      <c r="S21" s="5"/>
      <c r="T21" s="15"/>
      <c r="U21" s="15"/>
      <c r="V21" s="5"/>
      <c r="W21" s="5"/>
      <c r="X21" s="40"/>
      <c r="Y21" s="5"/>
      <c r="Z21" s="5"/>
      <c r="AA21" s="15"/>
      <c r="AB21" s="15"/>
      <c r="AC21" s="5"/>
      <c r="AD21" s="5"/>
      <c r="AE21" s="40"/>
      <c r="AF21" s="5"/>
      <c r="AG21" s="19"/>
      <c r="AH21" s="48">
        <f>SUM(C21:AG21)</f>
        <v>0</v>
      </c>
    </row>
    <row r="22" spans="1:34" s="4" customFormat="1" ht="22.5" customHeight="1" x14ac:dyDescent="0.2">
      <c r="A22" s="119"/>
      <c r="B22" s="5" t="s">
        <v>30</v>
      </c>
      <c r="C22" s="41"/>
      <c r="D22" s="5"/>
      <c r="E22" s="5"/>
      <c r="F22" s="15"/>
      <c r="G22" s="15"/>
      <c r="H22" s="5"/>
      <c r="I22" s="5"/>
      <c r="J22" s="41"/>
      <c r="K22" s="5"/>
      <c r="L22" s="5"/>
      <c r="M22" s="15"/>
      <c r="N22" s="15"/>
      <c r="O22" s="5"/>
      <c r="P22" s="5"/>
      <c r="Q22" s="41"/>
      <c r="R22" s="5"/>
      <c r="S22" s="5"/>
      <c r="T22" s="15"/>
      <c r="U22" s="15"/>
      <c r="V22" s="5"/>
      <c r="W22" s="5"/>
      <c r="X22" s="41"/>
      <c r="Y22" s="5"/>
      <c r="Z22" s="5"/>
      <c r="AA22" s="15"/>
      <c r="AB22" s="15"/>
      <c r="AC22" s="5"/>
      <c r="AD22" s="5"/>
      <c r="AE22" s="41"/>
      <c r="AF22" s="5"/>
      <c r="AG22" s="17"/>
    </row>
    <row r="23" spans="1:34" s="4" customFormat="1" ht="18" customHeight="1" x14ac:dyDescent="0.2">
      <c r="A23" s="118" t="s">
        <v>8</v>
      </c>
      <c r="B23" s="10"/>
      <c r="C23" s="44">
        <v>1</v>
      </c>
      <c r="D23" s="51">
        <v>2</v>
      </c>
      <c r="E23" s="51">
        <v>3</v>
      </c>
      <c r="F23" s="44">
        <v>4</v>
      </c>
      <c r="G23" s="44">
        <v>5</v>
      </c>
      <c r="H23" s="44">
        <v>6</v>
      </c>
      <c r="I23" s="44">
        <v>7</v>
      </c>
      <c r="J23" s="44">
        <v>8</v>
      </c>
      <c r="K23" s="51">
        <v>9</v>
      </c>
      <c r="L23" s="51">
        <v>10</v>
      </c>
      <c r="M23" s="44">
        <v>11</v>
      </c>
      <c r="N23" s="44">
        <v>12</v>
      </c>
      <c r="O23" s="44">
        <v>13</v>
      </c>
      <c r="P23" s="44">
        <v>14</v>
      </c>
      <c r="Q23" s="44">
        <v>15</v>
      </c>
      <c r="R23" s="51">
        <v>16</v>
      </c>
      <c r="S23" s="51">
        <v>17</v>
      </c>
      <c r="T23" s="44">
        <v>18</v>
      </c>
      <c r="U23" s="44">
        <v>19</v>
      </c>
      <c r="V23" s="44">
        <v>20</v>
      </c>
      <c r="W23" s="44">
        <v>21</v>
      </c>
      <c r="X23" s="44">
        <v>22</v>
      </c>
      <c r="Y23" s="51">
        <v>23</v>
      </c>
      <c r="Z23" s="51">
        <v>24</v>
      </c>
      <c r="AA23" s="44">
        <v>25</v>
      </c>
      <c r="AB23" s="44">
        <v>26</v>
      </c>
      <c r="AC23" s="44">
        <v>27</v>
      </c>
      <c r="AD23" s="44">
        <v>28</v>
      </c>
      <c r="AE23" s="44">
        <v>29</v>
      </c>
      <c r="AF23" s="51">
        <v>30</v>
      </c>
      <c r="AG23" s="51">
        <v>31</v>
      </c>
    </row>
    <row r="24" spans="1:34" s="4" customFormat="1" ht="22.5" customHeight="1" x14ac:dyDescent="0.2">
      <c r="A24" s="119"/>
      <c r="B24" s="5" t="s">
        <v>29</v>
      </c>
      <c r="C24" s="5"/>
      <c r="D24" s="15"/>
      <c r="E24" s="15"/>
      <c r="F24" s="5"/>
      <c r="G24" s="5"/>
      <c r="H24" s="40"/>
      <c r="I24" s="5"/>
      <c r="J24" s="5"/>
      <c r="K24" s="15"/>
      <c r="L24" s="15"/>
      <c r="M24" s="5"/>
      <c r="N24" s="5"/>
      <c r="O24" s="40"/>
      <c r="P24" s="5"/>
      <c r="Q24" s="5"/>
      <c r="R24" s="15"/>
      <c r="S24" s="15"/>
      <c r="T24" s="5"/>
      <c r="U24" s="5"/>
      <c r="V24" s="40"/>
      <c r="W24" s="5"/>
      <c r="X24" s="5"/>
      <c r="Y24" s="15"/>
      <c r="Z24" s="15"/>
      <c r="AA24" s="5"/>
      <c r="AB24" s="5"/>
      <c r="AC24" s="40"/>
      <c r="AD24" s="5"/>
      <c r="AE24" s="5"/>
      <c r="AF24" s="15"/>
      <c r="AG24" s="15"/>
      <c r="AH24" s="48">
        <f>SUM(C24:AG24)</f>
        <v>0</v>
      </c>
    </row>
    <row r="25" spans="1:34" s="4" customFormat="1" ht="22.5" customHeight="1" x14ac:dyDescent="0.2">
      <c r="A25" s="119"/>
      <c r="B25" s="5" t="s">
        <v>30</v>
      </c>
      <c r="C25" s="5"/>
      <c r="D25" s="15"/>
      <c r="E25" s="15"/>
      <c r="F25" s="5"/>
      <c r="G25" s="5"/>
      <c r="H25" s="41"/>
      <c r="I25" s="5"/>
      <c r="J25" s="5"/>
      <c r="K25" s="15"/>
      <c r="L25" s="15"/>
      <c r="M25" s="5"/>
      <c r="N25" s="5"/>
      <c r="O25" s="41"/>
      <c r="P25" s="5"/>
      <c r="Q25" s="5"/>
      <c r="R25" s="15"/>
      <c r="S25" s="15"/>
      <c r="T25" s="5"/>
      <c r="U25" s="5"/>
      <c r="V25" s="41"/>
      <c r="W25" s="5"/>
      <c r="X25" s="5"/>
      <c r="Y25" s="15"/>
      <c r="Z25" s="15"/>
      <c r="AA25" s="5"/>
      <c r="AB25" s="5"/>
      <c r="AC25" s="41"/>
      <c r="AD25" s="5"/>
      <c r="AE25" s="5"/>
      <c r="AF25" s="15"/>
      <c r="AG25" s="15"/>
    </row>
    <row r="26" spans="1:34" s="4" customFormat="1" ht="18" customHeight="1" x14ac:dyDescent="0.2">
      <c r="A26" s="118" t="s">
        <v>9</v>
      </c>
      <c r="B26" s="10"/>
      <c r="C26" s="44">
        <v>1</v>
      </c>
      <c r="D26" s="44">
        <v>2</v>
      </c>
      <c r="E26" s="44">
        <v>3</v>
      </c>
      <c r="F26" s="44">
        <v>4</v>
      </c>
      <c r="G26" s="44">
        <v>5</v>
      </c>
      <c r="H26" s="51">
        <v>6</v>
      </c>
      <c r="I26" s="51">
        <v>7</v>
      </c>
      <c r="J26" s="51">
        <v>8</v>
      </c>
      <c r="K26" s="51">
        <v>9</v>
      </c>
      <c r="L26" s="51">
        <v>10</v>
      </c>
      <c r="M26" s="51">
        <v>11</v>
      </c>
      <c r="N26" s="51">
        <v>12</v>
      </c>
      <c r="O26" s="51">
        <v>13</v>
      </c>
      <c r="P26" s="51">
        <v>14</v>
      </c>
      <c r="Q26" s="51">
        <v>15</v>
      </c>
      <c r="R26" s="51">
        <v>16</v>
      </c>
      <c r="S26" s="51">
        <v>17</v>
      </c>
      <c r="T26" s="51">
        <v>18</v>
      </c>
      <c r="U26" s="51">
        <v>19</v>
      </c>
      <c r="V26" s="51">
        <v>20</v>
      </c>
      <c r="W26" s="51">
        <v>21</v>
      </c>
      <c r="X26" s="51">
        <v>22</v>
      </c>
      <c r="Y26" s="51">
        <v>23</v>
      </c>
      <c r="Z26" s="51">
        <v>24</v>
      </c>
      <c r="AA26" s="51">
        <v>25</v>
      </c>
      <c r="AB26" s="51">
        <v>26</v>
      </c>
      <c r="AC26" s="51">
        <v>27</v>
      </c>
      <c r="AD26" s="51">
        <v>28</v>
      </c>
      <c r="AE26" s="51">
        <v>29</v>
      </c>
      <c r="AF26" s="51">
        <v>30</v>
      </c>
      <c r="AG26" s="51">
        <v>31</v>
      </c>
    </row>
    <row r="27" spans="1:34" s="4" customFormat="1" ht="22.5" customHeight="1" x14ac:dyDescent="0.2">
      <c r="A27" s="119"/>
      <c r="B27" s="5" t="s">
        <v>29</v>
      </c>
      <c r="C27" s="5"/>
      <c r="D27" s="5"/>
      <c r="E27" s="40"/>
      <c r="F27" s="5"/>
      <c r="G27" s="5"/>
      <c r="H27" s="15"/>
      <c r="I27" s="15"/>
      <c r="J27" s="124" t="s">
        <v>23</v>
      </c>
      <c r="K27" s="125"/>
      <c r="L27" s="125"/>
      <c r="M27" s="125"/>
      <c r="N27" s="126"/>
      <c r="O27" s="35"/>
      <c r="P27" s="15"/>
      <c r="Q27" s="124" t="s">
        <v>23</v>
      </c>
      <c r="R27" s="125"/>
      <c r="S27" s="125"/>
      <c r="T27" s="125"/>
      <c r="U27" s="126"/>
      <c r="V27" s="35"/>
      <c r="W27" s="15"/>
      <c r="X27" s="124" t="s">
        <v>23</v>
      </c>
      <c r="Y27" s="125"/>
      <c r="Z27" s="125"/>
      <c r="AA27" s="125"/>
      <c r="AB27" s="126"/>
      <c r="AC27" s="35"/>
      <c r="AD27" s="15"/>
      <c r="AE27" s="124" t="s">
        <v>23</v>
      </c>
      <c r="AF27" s="125"/>
      <c r="AG27" s="126"/>
      <c r="AH27" s="48">
        <f>SUM(C27:AG27)</f>
        <v>0</v>
      </c>
    </row>
    <row r="28" spans="1:34" s="4" customFormat="1" ht="22.5" customHeight="1" x14ac:dyDescent="0.2">
      <c r="A28" s="119"/>
      <c r="B28" s="5" t="s">
        <v>30</v>
      </c>
      <c r="C28" s="5"/>
      <c r="D28" s="5"/>
      <c r="E28" s="41"/>
      <c r="F28" s="5"/>
      <c r="G28" s="5"/>
      <c r="H28" s="15"/>
      <c r="I28" s="15"/>
      <c r="J28" s="31"/>
      <c r="K28" s="37"/>
      <c r="L28" s="37"/>
      <c r="M28" s="37"/>
      <c r="N28" s="36"/>
      <c r="O28" s="34"/>
      <c r="P28" s="15"/>
      <c r="Q28" s="31"/>
      <c r="R28" s="37"/>
      <c r="S28" s="39"/>
      <c r="T28" s="37"/>
      <c r="U28" s="36"/>
      <c r="V28" s="34"/>
      <c r="W28" s="15"/>
      <c r="X28" s="31"/>
      <c r="Y28" s="37"/>
      <c r="Z28" s="37"/>
      <c r="AA28" s="37"/>
      <c r="AB28" s="33"/>
      <c r="AC28" s="34"/>
      <c r="AD28" s="15"/>
      <c r="AE28" s="38"/>
      <c r="AF28" s="32"/>
      <c r="AG28" s="36"/>
    </row>
    <row r="29" spans="1:34" s="4" customFormat="1" ht="18" customHeight="1" x14ac:dyDescent="0.2">
      <c r="A29" s="118" t="s">
        <v>0</v>
      </c>
      <c r="B29" s="10"/>
      <c r="C29" s="51">
        <v>1</v>
      </c>
      <c r="D29" s="51">
        <v>2</v>
      </c>
      <c r="E29" s="51">
        <v>3</v>
      </c>
      <c r="F29" s="51">
        <v>4</v>
      </c>
      <c r="G29" s="44">
        <v>5</v>
      </c>
      <c r="H29" s="44">
        <v>6</v>
      </c>
      <c r="I29" s="44">
        <v>7</v>
      </c>
      <c r="J29" s="44">
        <v>8</v>
      </c>
      <c r="K29" s="44">
        <v>9</v>
      </c>
      <c r="L29" s="51">
        <v>10</v>
      </c>
      <c r="M29" s="51">
        <v>11</v>
      </c>
      <c r="N29" s="44">
        <v>12</v>
      </c>
      <c r="O29" s="44">
        <v>13</v>
      </c>
      <c r="P29" s="44">
        <v>14</v>
      </c>
      <c r="Q29" s="44">
        <v>15</v>
      </c>
      <c r="R29" s="44">
        <v>16</v>
      </c>
      <c r="S29" s="51">
        <v>17</v>
      </c>
      <c r="T29" s="51">
        <v>18</v>
      </c>
      <c r="U29" s="44">
        <v>19</v>
      </c>
      <c r="V29" s="44">
        <v>20</v>
      </c>
      <c r="W29" s="44">
        <v>21</v>
      </c>
      <c r="X29" s="44">
        <v>22</v>
      </c>
      <c r="Y29" s="44">
        <v>23</v>
      </c>
      <c r="Z29" s="51">
        <v>24</v>
      </c>
      <c r="AA29" s="51">
        <v>25</v>
      </c>
      <c r="AB29" s="44">
        <v>26</v>
      </c>
      <c r="AC29" s="44">
        <v>27</v>
      </c>
      <c r="AD29" s="44">
        <v>28</v>
      </c>
      <c r="AE29" s="44">
        <v>29</v>
      </c>
      <c r="AF29" s="44">
        <v>30</v>
      </c>
      <c r="AG29" s="20"/>
      <c r="AH29" s="18"/>
    </row>
    <row r="30" spans="1:34" s="4" customFormat="1" ht="22.5" customHeight="1" x14ac:dyDescent="0.2">
      <c r="A30" s="119"/>
      <c r="B30" s="5" t="s">
        <v>29</v>
      </c>
      <c r="C30" s="134" t="s">
        <v>23</v>
      </c>
      <c r="D30" s="135"/>
      <c r="E30" s="15"/>
      <c r="F30" s="15"/>
      <c r="G30" s="5"/>
      <c r="H30" s="5"/>
      <c r="I30" s="40"/>
      <c r="J30" s="5"/>
      <c r="K30" s="5"/>
      <c r="L30" s="15"/>
      <c r="M30" s="15"/>
      <c r="N30" s="5"/>
      <c r="O30" s="5"/>
      <c r="P30" s="40"/>
      <c r="Q30" s="5"/>
      <c r="R30" s="5"/>
      <c r="S30" s="15"/>
      <c r="T30" s="15"/>
      <c r="U30" s="5"/>
      <c r="V30" s="5"/>
      <c r="W30" s="40"/>
      <c r="X30" s="5"/>
      <c r="Y30" s="5"/>
      <c r="Z30" s="15"/>
      <c r="AA30" s="15"/>
      <c r="AB30" s="5"/>
      <c r="AC30" s="5"/>
      <c r="AD30" s="40"/>
      <c r="AE30" s="5"/>
      <c r="AF30" s="5"/>
      <c r="AG30" s="19"/>
      <c r="AH30" s="49">
        <f>SUM(C30:AG30)</f>
        <v>0</v>
      </c>
    </row>
    <row r="31" spans="1:34" s="4" customFormat="1" ht="22.5" customHeight="1" x14ac:dyDescent="0.2">
      <c r="A31" s="119"/>
      <c r="B31" s="5" t="s">
        <v>30</v>
      </c>
      <c r="C31" s="136"/>
      <c r="D31" s="137"/>
      <c r="E31" s="15"/>
      <c r="F31" s="15"/>
      <c r="G31" s="5"/>
      <c r="H31" s="5"/>
      <c r="I31" s="41"/>
      <c r="J31" s="5"/>
      <c r="K31" s="5"/>
      <c r="L31" s="15"/>
      <c r="M31" s="15"/>
      <c r="N31" s="5"/>
      <c r="O31" s="5"/>
      <c r="P31" s="41"/>
      <c r="Q31" s="5"/>
      <c r="R31" s="5"/>
      <c r="S31" s="15"/>
      <c r="T31" s="15"/>
      <c r="U31" s="5"/>
      <c r="V31" s="5"/>
      <c r="W31" s="41"/>
      <c r="X31" s="5"/>
      <c r="Y31" s="5"/>
      <c r="Z31" s="15"/>
      <c r="AA31" s="15"/>
      <c r="AB31" s="5"/>
      <c r="AC31" s="5"/>
      <c r="AD31" s="41"/>
      <c r="AE31" s="5"/>
      <c r="AF31" s="5"/>
      <c r="AG31" s="17"/>
    </row>
    <row r="32" spans="1:34" s="4" customFormat="1" ht="16.5" customHeight="1" x14ac:dyDescent="0.2">
      <c r="A32" s="118" t="s">
        <v>1</v>
      </c>
      <c r="B32" s="10"/>
      <c r="C32" s="51">
        <v>1</v>
      </c>
      <c r="D32" s="51">
        <v>2</v>
      </c>
      <c r="E32" s="44">
        <v>3</v>
      </c>
      <c r="F32" s="44">
        <v>4</v>
      </c>
      <c r="G32" s="44">
        <v>5</v>
      </c>
      <c r="H32" s="44">
        <v>6</v>
      </c>
      <c r="I32" s="44">
        <v>7</v>
      </c>
      <c r="J32" s="51">
        <v>8</v>
      </c>
      <c r="K32" s="51">
        <v>9</v>
      </c>
      <c r="L32" s="44">
        <v>10</v>
      </c>
      <c r="M32" s="44">
        <v>11</v>
      </c>
      <c r="N32" s="44">
        <v>12</v>
      </c>
      <c r="O32" s="44">
        <v>13</v>
      </c>
      <c r="P32" s="44">
        <v>14</v>
      </c>
      <c r="Q32" s="51">
        <v>15</v>
      </c>
      <c r="R32" s="51">
        <v>16</v>
      </c>
      <c r="S32" s="44">
        <v>17</v>
      </c>
      <c r="T32" s="44">
        <v>18</v>
      </c>
      <c r="U32" s="44">
        <v>19</v>
      </c>
      <c r="V32" s="44">
        <v>20</v>
      </c>
      <c r="W32" s="44">
        <v>21</v>
      </c>
      <c r="X32" s="51">
        <v>22</v>
      </c>
      <c r="Y32" s="51">
        <v>23</v>
      </c>
      <c r="Z32" s="44">
        <v>24</v>
      </c>
      <c r="AA32" s="44">
        <v>25</v>
      </c>
      <c r="AB32" s="44">
        <v>26</v>
      </c>
      <c r="AC32" s="44">
        <v>27</v>
      </c>
      <c r="AD32" s="44">
        <v>28</v>
      </c>
      <c r="AE32" s="51">
        <v>29</v>
      </c>
      <c r="AF32" s="51">
        <v>30</v>
      </c>
      <c r="AG32" s="51">
        <v>31</v>
      </c>
    </row>
    <row r="33" spans="1:34" s="4" customFormat="1" ht="22.5" customHeight="1" x14ac:dyDescent="0.2">
      <c r="A33" s="119"/>
      <c r="B33" s="5" t="s">
        <v>29</v>
      </c>
      <c r="C33" s="15"/>
      <c r="D33" s="15"/>
      <c r="E33" s="5"/>
      <c r="F33" s="5"/>
      <c r="G33" s="40"/>
      <c r="H33" s="5"/>
      <c r="I33" s="5"/>
      <c r="J33" s="15"/>
      <c r="K33" s="15"/>
      <c r="L33" s="5"/>
      <c r="M33" s="5"/>
      <c r="N33" s="40"/>
      <c r="O33" s="5"/>
      <c r="P33" s="5"/>
      <c r="Q33" s="15"/>
      <c r="R33" s="15"/>
      <c r="S33" s="5"/>
      <c r="T33" s="5"/>
      <c r="U33" s="40"/>
      <c r="V33" s="5"/>
      <c r="W33" s="5"/>
      <c r="X33" s="15"/>
      <c r="Y33" s="15"/>
      <c r="Z33" s="5"/>
      <c r="AA33" s="5"/>
      <c r="AB33" s="40"/>
      <c r="AC33" s="5"/>
      <c r="AD33" s="5"/>
      <c r="AE33" s="15"/>
      <c r="AF33" s="15"/>
      <c r="AG33" s="54" t="s">
        <v>27</v>
      </c>
      <c r="AH33" s="48">
        <f>SUM(C33:AG33)</f>
        <v>0</v>
      </c>
    </row>
    <row r="34" spans="1:34" s="4" customFormat="1" ht="22.5" customHeight="1" x14ac:dyDescent="0.2">
      <c r="A34" s="119"/>
      <c r="B34" s="5" t="s">
        <v>30</v>
      </c>
      <c r="C34" s="15"/>
      <c r="D34" s="15"/>
      <c r="E34" s="5"/>
      <c r="F34" s="5"/>
      <c r="G34" s="41"/>
      <c r="H34" s="5"/>
      <c r="I34" s="5"/>
      <c r="J34" s="15"/>
      <c r="K34" s="15"/>
      <c r="L34" s="5"/>
      <c r="M34" s="5"/>
      <c r="N34" s="41"/>
      <c r="O34" s="5"/>
      <c r="P34" s="5"/>
      <c r="Q34" s="15"/>
      <c r="R34" s="15"/>
      <c r="S34" s="5"/>
      <c r="T34" s="5"/>
      <c r="U34" s="41"/>
      <c r="V34" s="5"/>
      <c r="W34" s="5"/>
      <c r="X34" s="15"/>
      <c r="Y34" s="15"/>
      <c r="Z34" s="5"/>
      <c r="AA34" s="5"/>
      <c r="AB34" s="41"/>
      <c r="AC34" s="5"/>
      <c r="AD34" s="5"/>
      <c r="AE34" s="15"/>
      <c r="AF34" s="15"/>
      <c r="AG34" s="15"/>
      <c r="AH34" s="50"/>
    </row>
    <row r="35" spans="1:34" s="4" customFormat="1" ht="18" customHeight="1" x14ac:dyDescent="0.2">
      <c r="A35" s="118" t="s">
        <v>2</v>
      </c>
      <c r="B35" s="10"/>
      <c r="C35" s="51">
        <v>1</v>
      </c>
      <c r="D35" s="51">
        <v>2</v>
      </c>
      <c r="E35" s="51">
        <v>3</v>
      </c>
      <c r="F35" s="51">
        <v>4</v>
      </c>
      <c r="G35" s="51">
        <v>5</v>
      </c>
      <c r="H35" s="51">
        <v>6</v>
      </c>
      <c r="I35" s="44">
        <v>7</v>
      </c>
      <c r="J35" s="44">
        <v>8</v>
      </c>
      <c r="K35" s="44">
        <v>9</v>
      </c>
      <c r="L35" s="44">
        <v>10</v>
      </c>
      <c r="M35" s="51">
        <v>11</v>
      </c>
      <c r="N35" s="51">
        <v>12</v>
      </c>
      <c r="O35" s="51">
        <v>13</v>
      </c>
      <c r="P35" s="44">
        <v>14</v>
      </c>
      <c r="Q35" s="44">
        <v>15</v>
      </c>
      <c r="R35" s="44">
        <v>16</v>
      </c>
      <c r="S35" s="44">
        <v>17</v>
      </c>
      <c r="T35" s="44">
        <v>18</v>
      </c>
      <c r="U35" s="51">
        <v>19</v>
      </c>
      <c r="V35" s="51">
        <v>20</v>
      </c>
      <c r="W35" s="44">
        <v>21</v>
      </c>
      <c r="X35" s="44">
        <v>22</v>
      </c>
      <c r="Y35" s="44">
        <v>23</v>
      </c>
      <c r="Z35" s="44">
        <v>24</v>
      </c>
      <c r="AA35" s="44">
        <v>25</v>
      </c>
      <c r="AB35" s="51">
        <v>26</v>
      </c>
      <c r="AC35" s="51">
        <v>27</v>
      </c>
      <c r="AD35" s="44">
        <v>28</v>
      </c>
      <c r="AE35" s="44">
        <v>29</v>
      </c>
      <c r="AF35" s="44">
        <v>30</v>
      </c>
      <c r="AG35" s="20"/>
      <c r="AH35" s="18"/>
    </row>
    <row r="36" spans="1:34" s="4" customFormat="1" ht="22.5" customHeight="1" x14ac:dyDescent="0.2">
      <c r="A36" s="119"/>
      <c r="B36" s="5" t="s">
        <v>29</v>
      </c>
      <c r="C36" s="138" t="s">
        <v>27</v>
      </c>
      <c r="D36" s="139"/>
      <c r="E36" s="139"/>
      <c r="F36" s="140"/>
      <c r="G36" s="15"/>
      <c r="H36" s="15"/>
      <c r="I36" s="5"/>
      <c r="J36" s="5"/>
      <c r="K36" s="40"/>
      <c r="L36" s="5"/>
      <c r="M36" s="15"/>
      <c r="N36" s="15"/>
      <c r="O36" s="15"/>
      <c r="P36" s="5"/>
      <c r="Q36" s="5"/>
      <c r="R36" s="40"/>
      <c r="S36" s="5"/>
      <c r="T36" s="5"/>
      <c r="U36" s="15"/>
      <c r="V36" s="15"/>
      <c r="W36" s="5"/>
      <c r="X36" s="5"/>
      <c r="Y36" s="40"/>
      <c r="Z36" s="5"/>
      <c r="AA36" s="5"/>
      <c r="AB36" s="15"/>
      <c r="AC36" s="15"/>
      <c r="AD36" s="5"/>
      <c r="AE36" s="5"/>
      <c r="AF36" s="40"/>
      <c r="AG36" s="19"/>
      <c r="AH36" s="49">
        <f>SUM(C36:AG36)</f>
        <v>0</v>
      </c>
    </row>
    <row r="37" spans="1:34" s="4" customFormat="1" ht="22.5" customHeight="1" x14ac:dyDescent="0.2">
      <c r="A37" s="119"/>
      <c r="B37" s="5" t="s">
        <v>30</v>
      </c>
      <c r="C37" s="15"/>
      <c r="D37" s="15"/>
      <c r="E37" s="15"/>
      <c r="F37" s="15"/>
      <c r="G37" s="15"/>
      <c r="H37" s="15"/>
      <c r="I37" s="5"/>
      <c r="J37" s="5"/>
      <c r="K37" s="41"/>
      <c r="L37" s="5"/>
      <c r="M37" s="15"/>
      <c r="N37" s="15"/>
      <c r="O37" s="15"/>
      <c r="P37" s="5"/>
      <c r="Q37" s="5"/>
      <c r="R37" s="41"/>
      <c r="S37" s="5"/>
      <c r="T37" s="5"/>
      <c r="U37" s="15"/>
      <c r="V37" s="15"/>
      <c r="W37" s="5"/>
      <c r="X37" s="5"/>
      <c r="Y37" s="41"/>
      <c r="Z37" s="5"/>
      <c r="AA37" s="5"/>
      <c r="AB37" s="15"/>
      <c r="AC37" s="15"/>
      <c r="AD37" s="5"/>
      <c r="AE37" s="5"/>
      <c r="AF37" s="41"/>
      <c r="AG37" s="17"/>
      <c r="AH37" s="18"/>
    </row>
    <row r="38" spans="1:34" s="4" customFormat="1" ht="18" customHeight="1" x14ac:dyDescent="0.2">
      <c r="A38" s="118" t="s">
        <v>11</v>
      </c>
      <c r="B38" s="10"/>
      <c r="C38" s="44">
        <v>1</v>
      </c>
      <c r="D38" s="44">
        <v>2</v>
      </c>
      <c r="E38" s="51">
        <v>3</v>
      </c>
      <c r="F38" s="51">
        <v>4</v>
      </c>
      <c r="G38" s="14">
        <v>5</v>
      </c>
      <c r="H38" s="44">
        <v>6</v>
      </c>
      <c r="I38" s="44">
        <v>7</v>
      </c>
      <c r="J38" s="44">
        <v>8</v>
      </c>
      <c r="K38" s="44">
        <v>9</v>
      </c>
      <c r="L38" s="51">
        <v>10</v>
      </c>
      <c r="M38" s="51">
        <v>11</v>
      </c>
      <c r="N38" s="44">
        <v>12</v>
      </c>
      <c r="O38" s="44">
        <v>13</v>
      </c>
      <c r="P38" s="44">
        <v>14</v>
      </c>
      <c r="Q38" s="44">
        <v>15</v>
      </c>
      <c r="R38" s="44">
        <v>16</v>
      </c>
      <c r="S38" s="51">
        <v>17</v>
      </c>
      <c r="T38" s="51">
        <v>18</v>
      </c>
      <c r="U38" s="44">
        <v>19</v>
      </c>
      <c r="V38" s="44">
        <v>20</v>
      </c>
      <c r="W38" s="44">
        <v>21</v>
      </c>
      <c r="X38" s="44">
        <v>22</v>
      </c>
      <c r="Y38" s="44">
        <v>23</v>
      </c>
      <c r="Z38" s="51">
        <v>24</v>
      </c>
      <c r="AA38" s="51">
        <v>25</v>
      </c>
      <c r="AB38" s="51">
        <v>26</v>
      </c>
      <c r="AC38" s="51">
        <v>27</v>
      </c>
      <c r="AD38" s="51">
        <v>28</v>
      </c>
      <c r="AE38" s="51">
        <v>29</v>
      </c>
      <c r="AF38" s="51">
        <v>30</v>
      </c>
      <c r="AG38" s="51">
        <v>31</v>
      </c>
    </row>
    <row r="39" spans="1:34" s="4" customFormat="1" ht="22.5" customHeight="1" x14ac:dyDescent="0.2">
      <c r="A39" s="119"/>
      <c r="B39" s="5" t="s">
        <v>29</v>
      </c>
      <c r="C39" s="5"/>
      <c r="D39" s="5"/>
      <c r="E39" s="15"/>
      <c r="F39" s="15"/>
      <c r="G39" s="13"/>
      <c r="H39" s="5"/>
      <c r="I39" s="40"/>
      <c r="J39" s="5"/>
      <c r="K39" s="5"/>
      <c r="L39" s="15"/>
      <c r="M39" s="15"/>
      <c r="N39" s="5"/>
      <c r="O39" s="5"/>
      <c r="P39" s="40"/>
      <c r="Q39" s="5"/>
      <c r="R39" s="5"/>
      <c r="S39" s="15"/>
      <c r="T39" s="15"/>
      <c r="U39" s="5"/>
      <c r="V39" s="5"/>
      <c r="W39" s="40"/>
      <c r="X39" s="5"/>
      <c r="Y39" s="5"/>
      <c r="Z39" s="15"/>
      <c r="AA39" s="15"/>
      <c r="AB39" s="124" t="s">
        <v>24</v>
      </c>
      <c r="AC39" s="125"/>
      <c r="AD39" s="125"/>
      <c r="AE39" s="125"/>
      <c r="AF39" s="126"/>
      <c r="AG39" s="15"/>
      <c r="AH39" s="48">
        <f>SUM(C39:AG39)</f>
        <v>0</v>
      </c>
    </row>
    <row r="40" spans="1:34" s="4" customFormat="1" ht="22.5" customHeight="1" x14ac:dyDescent="0.2">
      <c r="A40" s="123"/>
      <c r="B40" s="5" t="s">
        <v>30</v>
      </c>
      <c r="C40" s="5"/>
      <c r="D40" s="5"/>
      <c r="E40" s="15"/>
      <c r="F40" s="15"/>
      <c r="G40" s="5"/>
      <c r="H40" s="5"/>
      <c r="I40" s="41"/>
      <c r="J40" s="5"/>
      <c r="K40" s="5"/>
      <c r="L40" s="15"/>
      <c r="M40" s="15"/>
      <c r="N40" s="5"/>
      <c r="O40" s="5"/>
      <c r="P40" s="41"/>
      <c r="Q40" s="5"/>
      <c r="R40" s="5"/>
      <c r="S40" s="15"/>
      <c r="T40" s="15"/>
      <c r="U40" s="5"/>
      <c r="V40" s="5"/>
      <c r="W40" s="41"/>
      <c r="X40" s="5"/>
      <c r="Y40" s="5"/>
      <c r="Z40" s="15"/>
      <c r="AA40" s="15"/>
      <c r="AB40" s="38"/>
      <c r="AC40" s="32"/>
      <c r="AD40" s="37"/>
      <c r="AE40" s="37"/>
      <c r="AF40" s="36"/>
      <c r="AG40" s="15"/>
    </row>
    <row r="42" spans="1:34" ht="15.75" x14ac:dyDescent="0.25">
      <c r="AD42" s="127" t="s">
        <v>31</v>
      </c>
      <c r="AE42" s="127"/>
      <c r="AF42" s="127"/>
      <c r="AG42" s="127"/>
      <c r="AH42" s="45">
        <f>SUM(AH6,AH9,AH12,AH15,AH18,AH21,AH24,AH27,AH30,AH33,AH36,AH39)</f>
        <v>0</v>
      </c>
    </row>
    <row r="55" spans="1:33" s="4" customFormat="1" x14ac:dyDescent="0.2">
      <c r="A55" s="6"/>
      <c r="B55" s="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3" s="4" customFormat="1" x14ac:dyDescent="0.2">
      <c r="A56" s="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</row>
  </sheetData>
  <sheetProtection formatCells="0" formatColumns="0" formatRows="0" insertColumns="0" insertRows="0" insertHyperlinks="0" deleteColumns="0" deleteRows="0" selectLockedCells="1" sort="0" autoFilter="0" pivotTables="0"/>
  <mergeCells count="29">
    <mergeCell ref="AE2:AG2"/>
    <mergeCell ref="B2:AD2"/>
    <mergeCell ref="G18:H18"/>
    <mergeCell ref="AD12:AG12"/>
    <mergeCell ref="C36:F36"/>
    <mergeCell ref="B3:I3"/>
    <mergeCell ref="C30:D31"/>
    <mergeCell ref="AD42:AG42"/>
    <mergeCell ref="X3:AB3"/>
    <mergeCell ref="AC3:AD3"/>
    <mergeCell ref="AE3:AG3"/>
    <mergeCell ref="J27:N27"/>
    <mergeCell ref="AE27:AG27"/>
    <mergeCell ref="X27:AB27"/>
    <mergeCell ref="Q27:U27"/>
    <mergeCell ref="AB39:AF39"/>
    <mergeCell ref="J3:Q3"/>
    <mergeCell ref="A38:A40"/>
    <mergeCell ref="A5:A7"/>
    <mergeCell ref="A26:A28"/>
    <mergeCell ref="A8:A10"/>
    <mergeCell ref="A11:A13"/>
    <mergeCell ref="A14:A16"/>
    <mergeCell ref="A32:A34"/>
    <mergeCell ref="A35:A37"/>
    <mergeCell ref="A20:A22"/>
    <mergeCell ref="A23:A25"/>
    <mergeCell ref="A17:A19"/>
    <mergeCell ref="A29:A31"/>
  </mergeCells>
  <phoneticPr fontId="1" type="noConversion"/>
  <pageMargins left="0.75" right="0.75" top="0.6" bottom="0.6" header="0.5" footer="0.5"/>
  <pageSetup scale="60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214845F-AA7C-42CC-BDC1-DB711020A3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Calendrier disponibilité</vt:lpstr>
      <vt:lpstr>Bilan</vt:lpstr>
      <vt:lpstr>Simulation</vt:lpstr>
      <vt:lpstr>Camille</vt:lpstr>
      <vt:lpstr>Eliot</vt:lpstr>
      <vt:lpstr>Julien</vt:lpstr>
      <vt:lpstr>Clément</vt:lpstr>
      <vt:lpstr>Alix</vt:lpstr>
      <vt:lpstr>Vadacca</vt:lpstr>
      <vt:lpstr>ansamuller</vt:lpstr>
      <vt:lpstr>Calendrier de base</vt:lpstr>
      <vt:lpstr>Alix!Zone_d_impression</vt:lpstr>
      <vt:lpstr>ansamuller!Zone_d_impression</vt:lpstr>
      <vt:lpstr>'Calendrier de base'!Zone_d_impression</vt:lpstr>
      <vt:lpstr>'Calendrier disponibilité'!Zone_d_impression</vt:lpstr>
      <vt:lpstr>Camille!Zone_d_impression</vt:lpstr>
      <vt:lpstr>Clément!Zone_d_impression</vt:lpstr>
      <vt:lpstr>Eliot!Zone_d_impression</vt:lpstr>
      <vt:lpstr>Julien!Zone_d_impression</vt:lpstr>
      <vt:lpstr>Simulation!Zone_d_impression</vt:lpstr>
      <vt:lpstr>Vadacca!Zone_d_impression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Perpetual calendar (horizontal)</dc:title>
  <dc:creator>Nicolas Husson</dc:creator>
  <cp:keywords/>
  <cp:lastModifiedBy>Nicolas Husson</cp:lastModifiedBy>
  <cp:lastPrinted>2008-03-06T00:17:17Z</cp:lastPrinted>
  <dcterms:created xsi:type="dcterms:W3CDTF">2015-12-18T16:03:15Z</dcterms:created>
  <dcterms:modified xsi:type="dcterms:W3CDTF">2015-12-28T11:54:05Z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TC101944461033</vt:lpwstr>
  </property>
</Properties>
</file>