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sé.José-PC\Desktop\"/>
    </mc:Choice>
  </mc:AlternateContent>
  <bookViews>
    <workbookView xWindow="0" yWindow="0" windowWidth="24000" windowHeight="9135" tabRatio="395"/>
  </bookViews>
  <sheets>
    <sheet name="Année 2016" sheetId="1" r:id="rId1"/>
    <sheet name="tout personnel" sheetId="4" r:id="rId2"/>
    <sheet name="base de données" sheetId="2" state="hidden" r:id="rId3"/>
  </sheets>
  <definedNames>
    <definedName name="NOM_COMPLET">OFFSET('tout personnel'!$A$2,,,COUNTA('tout personnel'!$A:$A)-1)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4" l="1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6" i="4"/>
  <c r="A455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3" i="4"/>
  <c r="A1174" i="4"/>
  <c r="A1172" i="4"/>
  <c r="A1175" i="4"/>
  <c r="A1176" i="4"/>
  <c r="A1177" i="4"/>
  <c r="A1178" i="4"/>
  <c r="A1179" i="4"/>
  <c r="A1180" i="4"/>
  <c r="A1181" i="4"/>
  <c r="A2" i="4"/>
  <c r="E23" i="1" l="1"/>
  <c r="E26" i="1"/>
  <c r="E24" i="1"/>
  <c r="E25" i="1"/>
  <c r="AG12" i="1"/>
  <c r="AG11" i="1"/>
  <c r="AG10" i="1"/>
  <c r="AG9" i="1"/>
  <c r="AG8" i="1"/>
  <c r="AG7" i="1"/>
  <c r="AG6" i="1"/>
  <c r="AG5" i="1"/>
  <c r="AG4" i="1"/>
  <c r="AG3" i="1"/>
  <c r="AG14" i="1"/>
  <c r="AG13" i="1"/>
  <c r="B18" i="1"/>
  <c r="B19" i="1"/>
  <c r="AH14" i="1"/>
  <c r="AH13" i="1"/>
  <c r="AH12" i="1"/>
  <c r="AH11" i="1"/>
  <c r="AH10" i="1"/>
  <c r="AH9" i="1"/>
  <c r="AH8" i="1"/>
  <c r="AH7" i="1"/>
  <c r="AH6" i="1"/>
  <c r="AH5" i="1"/>
  <c r="AH4" i="1"/>
  <c r="AH3" i="1"/>
  <c r="AG16" i="1" l="1"/>
  <c r="AH15" i="1"/>
  <c r="AH16" i="1" s="1"/>
</calcChain>
</file>

<file path=xl/comments1.xml><?xml version="1.0" encoding="utf-8"?>
<comments xmlns="http://schemas.openxmlformats.org/spreadsheetml/2006/main">
  <authors>
    <author>José</author>
  </authors>
  <commentList>
    <comment ref="AH16" authorId="0" shapeId="0">
      <text>
        <r>
          <rPr>
            <sz val="9"/>
            <color indexed="81"/>
            <rFont val="Tahoma"/>
            <family val="2"/>
          </rPr>
          <t xml:space="preserve">Nbre de jour à changer dans la barre FX
</t>
        </r>
        <r>
          <rPr>
            <b/>
            <sz val="9"/>
            <color indexed="81"/>
            <rFont val="Tahoma"/>
            <family val="2"/>
          </rPr>
          <t>Pas de changement dans la cellule</t>
        </r>
      </text>
    </comment>
    <comment ref="E27" authorId="0" shapeId="0">
      <text>
        <r>
          <rPr>
            <sz val="9"/>
            <color indexed="81"/>
            <rFont val="Tahoma"/>
            <family val="2"/>
          </rPr>
          <t>A COMPLETER</t>
        </r>
      </text>
    </comment>
  </commentList>
</comments>
</file>

<file path=xl/sharedStrings.xml><?xml version="1.0" encoding="utf-8"?>
<sst xmlns="http://schemas.openxmlformats.org/spreadsheetml/2006/main" count="8077" uniqueCount="2043">
  <si>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</si>
  <si>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</si>
  <si>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</si>
  <si>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</si>
  <si>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</si>
  <si>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</si>
  <si>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</si>
  <si>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</si>
  <si>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</si>
  <si>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</si>
  <si>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</si>
  <si>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</si>
  <si>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</t>
  </si>
  <si>
    <t>VAC</t>
  </si>
  <si>
    <t>IC</t>
  </si>
  <si>
    <t>VA</t>
  </si>
  <si>
    <t>CIRC</t>
  </si>
  <si>
    <t>MAL</t>
  </si>
  <si>
    <t>DM</t>
  </si>
  <si>
    <t>SV4</t>
  </si>
  <si>
    <t>LO</t>
  </si>
  <si>
    <t>CSS</t>
  </si>
  <si>
    <t>VZW</t>
  </si>
  <si>
    <t>OV</t>
  </si>
  <si>
    <t>CM</t>
  </si>
  <si>
    <t>DD</t>
  </si>
  <si>
    <t>FPV</t>
  </si>
  <si>
    <t>AT</t>
  </si>
  <si>
    <t>CMI</t>
  </si>
  <si>
    <t>CTM</t>
  </si>
  <si>
    <t>DAP</t>
  </si>
  <si>
    <t>DCD</t>
  </si>
  <si>
    <t>DET</t>
  </si>
  <si>
    <t>EXC</t>
  </si>
  <si>
    <t>GRV</t>
  </si>
  <si>
    <t>CIRC AM</t>
  </si>
  <si>
    <t>CIRC PM</t>
  </si>
  <si>
    <t>CMI AM</t>
  </si>
  <si>
    <t>CMI PM</t>
  </si>
  <si>
    <t>CSS AM</t>
  </si>
  <si>
    <t>CSS PM</t>
  </si>
  <si>
    <t>DD AM</t>
  </si>
  <si>
    <t>DD PM</t>
  </si>
  <si>
    <t>EXC AM</t>
  </si>
  <si>
    <t>EXC PM</t>
  </si>
  <si>
    <t>FPV AM</t>
  </si>
  <si>
    <t>FPV PM</t>
  </si>
  <si>
    <t>IC AM</t>
  </si>
  <si>
    <t>IC PM</t>
  </si>
  <si>
    <t>LO AM</t>
  </si>
  <si>
    <t>LO PM</t>
  </si>
  <si>
    <t>SPL* AM</t>
  </si>
  <si>
    <t>SPL* PM</t>
  </si>
  <si>
    <t>SV4 AM</t>
  </si>
  <si>
    <t>SV4 PM</t>
  </si>
  <si>
    <t>VA AM</t>
  </si>
  <si>
    <t>VA PM</t>
  </si>
  <si>
    <t>VZW AM</t>
  </si>
  <si>
    <t>VZW PM</t>
  </si>
  <si>
    <t xml:space="preserve">Total </t>
  </si>
  <si>
    <t>Congé</t>
  </si>
  <si>
    <t>Nom</t>
  </si>
  <si>
    <t>Prénom</t>
  </si>
  <si>
    <t>Service</t>
  </si>
  <si>
    <t>ABACI</t>
  </si>
  <si>
    <t>MCS/Front Office</t>
  </si>
  <si>
    <t>ADRIAENSSEN</t>
  </si>
  <si>
    <t>AERTS</t>
  </si>
  <si>
    <t>LOTTE</t>
  </si>
  <si>
    <t>AHMAD</t>
  </si>
  <si>
    <t>Youth Guarantee</t>
  </si>
  <si>
    <t>AHMED</t>
  </si>
  <si>
    <t>AHRIKA</t>
  </si>
  <si>
    <t>AKEL</t>
  </si>
  <si>
    <t>Cellule Formation</t>
  </si>
  <si>
    <t>ALBRECHT</t>
  </si>
  <si>
    <t>ALLARD</t>
  </si>
  <si>
    <t>AMRI</t>
  </si>
  <si>
    <t>ANCION</t>
  </si>
  <si>
    <t>FREDERIC</t>
  </si>
  <si>
    <t>ANDOLINA</t>
  </si>
  <si>
    <t>ANTONAROS</t>
  </si>
  <si>
    <t>MCS/Back Office</t>
  </si>
  <si>
    <t>ARI</t>
  </si>
  <si>
    <t>OUAFAA</t>
  </si>
  <si>
    <t>Link</t>
  </si>
  <si>
    <t>ARKHIPOVA</t>
  </si>
  <si>
    <t>ASSELMAN</t>
  </si>
  <si>
    <t>ASTUDILLO PIZZARO</t>
  </si>
  <si>
    <t>Guidance RAE</t>
  </si>
  <si>
    <t>ATSAMA</t>
  </si>
  <si>
    <t>AUBRY</t>
  </si>
  <si>
    <t>AVARALI</t>
  </si>
  <si>
    <t>AZAOUM</t>
  </si>
  <si>
    <t>Consultation sociale</t>
  </si>
  <si>
    <t>BACKAERT</t>
  </si>
  <si>
    <t>BAKKIOUI</t>
  </si>
  <si>
    <t>BAROEN</t>
  </si>
  <si>
    <t>BAUWENS</t>
  </si>
  <si>
    <t>BECKER</t>
  </si>
  <si>
    <t>Actiris International</t>
  </si>
  <si>
    <t>BELATARIS</t>
  </si>
  <si>
    <t>BEN AHMED</t>
  </si>
  <si>
    <t>Contact Center</t>
  </si>
  <si>
    <t>BEN BRIK</t>
  </si>
  <si>
    <t>BEN CHEIKH</t>
  </si>
  <si>
    <t>BEN HADDOU</t>
  </si>
  <si>
    <t>BEN HAMMOU</t>
  </si>
  <si>
    <t>BEN OMAR</t>
  </si>
  <si>
    <t>BENAMAR</t>
  </si>
  <si>
    <t>BENSSALEM</t>
  </si>
  <si>
    <t>BIDAOUI</t>
  </si>
  <si>
    <t>BOHOUT</t>
  </si>
  <si>
    <t>ABDESLAM</t>
  </si>
  <si>
    <t>BONGARTZ</t>
  </si>
  <si>
    <t>BOONEN</t>
  </si>
  <si>
    <t>BORTOLAMI</t>
  </si>
  <si>
    <t>BOSTEELS</t>
  </si>
  <si>
    <t>BOUAOUICHE</t>
  </si>
  <si>
    <t>BOUDAKHANI</t>
  </si>
  <si>
    <t>BOUDJAOUI</t>
  </si>
  <si>
    <t>BOULAIZ</t>
  </si>
  <si>
    <t>BOUVIN</t>
  </si>
  <si>
    <t>BOUZALGHA</t>
  </si>
  <si>
    <t>BRASSINE</t>
  </si>
  <si>
    <t>BRITTE</t>
  </si>
  <si>
    <t>BROGNIET</t>
  </si>
  <si>
    <t>BRONE</t>
  </si>
  <si>
    <t>BROUWER</t>
  </si>
  <si>
    <t>MARIE</t>
  </si>
  <si>
    <t>BRUYERE</t>
  </si>
  <si>
    <t>BRUYNINCKX</t>
  </si>
  <si>
    <t>BURY</t>
  </si>
  <si>
    <t>BUVE</t>
  </si>
  <si>
    <t>BUZYARSEST</t>
  </si>
  <si>
    <t>CHAIMA</t>
  </si>
  <si>
    <t>BYL</t>
  </si>
  <si>
    <t>CACCIATORE</t>
  </si>
  <si>
    <t>CAPELLE</t>
  </si>
  <si>
    <t>CHARLOTTE</t>
  </si>
  <si>
    <t>CARPENA</t>
  </si>
  <si>
    <t>CASSANI</t>
  </si>
  <si>
    <t>CASSANO</t>
  </si>
  <si>
    <t>CASTRONOVO</t>
  </si>
  <si>
    <t>CHAINEUX</t>
  </si>
  <si>
    <t>CHALMAGNE</t>
  </si>
  <si>
    <t>Secrétariat Administratif</t>
  </si>
  <si>
    <t>CHEMLALI</t>
  </si>
  <si>
    <t>CHERTON</t>
  </si>
  <si>
    <t>MCS</t>
  </si>
  <si>
    <t>CHEVALIER</t>
  </si>
  <si>
    <t>Direction</t>
  </si>
  <si>
    <t>CILIBERTI</t>
  </si>
  <si>
    <t>MELISSA</t>
  </si>
  <si>
    <t>CLAUS</t>
  </si>
  <si>
    <t>COCHE</t>
  </si>
  <si>
    <t>COUROUBLE</t>
  </si>
  <si>
    <t>COUTURIER</t>
  </si>
  <si>
    <t>CREVE</t>
  </si>
  <si>
    <t>LIES</t>
  </si>
  <si>
    <t>CRISTOFALETTI</t>
  </si>
  <si>
    <t>CRUSNAIRE</t>
  </si>
  <si>
    <t>EMILIE</t>
  </si>
  <si>
    <t>D'HOLLANDER</t>
  </si>
  <si>
    <t>D'HONDT</t>
  </si>
  <si>
    <t>DAEMS</t>
  </si>
  <si>
    <t>DALLI</t>
  </si>
  <si>
    <t>DE BACKER</t>
  </si>
  <si>
    <t>DE BAST</t>
  </si>
  <si>
    <t>DE BOISERIE</t>
  </si>
  <si>
    <t>DE BONDT</t>
  </si>
  <si>
    <t>DE BRANDT</t>
  </si>
  <si>
    <t>DE BRUYCKER</t>
  </si>
  <si>
    <t>DE CLERCQ</t>
  </si>
  <si>
    <t>DE LEEUW</t>
  </si>
  <si>
    <t>DE LUCA</t>
  </si>
  <si>
    <t>DE PAUW</t>
  </si>
  <si>
    <t>DAVID</t>
  </si>
  <si>
    <t>DE PONTHIERE</t>
  </si>
  <si>
    <t>DE PREMARE</t>
  </si>
  <si>
    <t>DE ROM</t>
  </si>
  <si>
    <t>DE ROP</t>
  </si>
  <si>
    <t>DE SMEDT</t>
  </si>
  <si>
    <t>DE SMET</t>
  </si>
  <si>
    <t>DE SWERT</t>
  </si>
  <si>
    <t>DE VITO</t>
  </si>
  <si>
    <t>AURELIE</t>
  </si>
  <si>
    <t>DEBACKER</t>
  </si>
  <si>
    <t>DECEUNINCK</t>
  </si>
  <si>
    <t>DECUYPERE</t>
  </si>
  <si>
    <t>DEDROOG</t>
  </si>
  <si>
    <t>DEKENS</t>
  </si>
  <si>
    <t>DEKERK</t>
  </si>
  <si>
    <t>DELATTRE</t>
  </si>
  <si>
    <t>DELCOL</t>
  </si>
  <si>
    <t>DELEFORTRIE</t>
  </si>
  <si>
    <t>DEMESMAEKER</t>
  </si>
  <si>
    <t>DEMUYSER</t>
  </si>
  <si>
    <t>DENANGLAIRE</t>
  </si>
  <si>
    <t>DEPAUS</t>
  </si>
  <si>
    <t>DERAEDT</t>
  </si>
  <si>
    <t>BENJAMIN</t>
  </si>
  <si>
    <t>DESEAU</t>
  </si>
  <si>
    <t>DESIMONE</t>
  </si>
  <si>
    <t>DEWULF</t>
  </si>
  <si>
    <t>DHENLAIS</t>
  </si>
  <si>
    <t>SOPHIE</t>
  </si>
  <si>
    <t>DI FIORE</t>
  </si>
  <si>
    <t>DI VENDRA</t>
  </si>
  <si>
    <t>DISCART</t>
  </si>
  <si>
    <t>DONNEZ</t>
  </si>
  <si>
    <t>DORMAL</t>
  </si>
  <si>
    <t>DOUNIS</t>
  </si>
  <si>
    <t>DRAMA EKINDA LOKI</t>
  </si>
  <si>
    <t>DRICOT</t>
  </si>
  <si>
    <t>DRUEZ</t>
  </si>
  <si>
    <t>DUCHAMPS</t>
  </si>
  <si>
    <t>DUJEUX</t>
  </si>
  <si>
    <t>DUMOLEIN</t>
  </si>
  <si>
    <t>DUPYRE</t>
  </si>
  <si>
    <t>DURIEUX</t>
  </si>
  <si>
    <t>DUVAL</t>
  </si>
  <si>
    <t>ELIAS</t>
  </si>
  <si>
    <t>ESCOYEZ</t>
  </si>
  <si>
    <t>EVERS</t>
  </si>
  <si>
    <t>FATHI</t>
  </si>
  <si>
    <t>FIEVEZ DUENAS</t>
  </si>
  <si>
    <t>FRAGAPANE</t>
  </si>
  <si>
    <t>FRANCOIS</t>
  </si>
  <si>
    <t>FRANK</t>
  </si>
  <si>
    <t>GADDARI</t>
  </si>
  <si>
    <t>GASBARRO</t>
  </si>
  <si>
    <t>GATABAZI</t>
  </si>
  <si>
    <t>GEEROMS</t>
  </si>
  <si>
    <t>GEVERS</t>
  </si>
  <si>
    <t>PASCAL</t>
  </si>
  <si>
    <t>GHANAM</t>
  </si>
  <si>
    <t>LOUISA</t>
  </si>
  <si>
    <t>GHAZOUANI</t>
  </si>
  <si>
    <t>GHEORGHEVICI</t>
  </si>
  <si>
    <t>GHESQUIERE</t>
  </si>
  <si>
    <t>GIELEN</t>
  </si>
  <si>
    <t>CARINE</t>
  </si>
  <si>
    <t>GILLET</t>
  </si>
  <si>
    <t>GLORIEUX</t>
  </si>
  <si>
    <t>GMEREK</t>
  </si>
  <si>
    <t>GOBLET</t>
  </si>
  <si>
    <t>GODEBILLE</t>
  </si>
  <si>
    <t>GOETHALS</t>
  </si>
  <si>
    <t>GOOSSENS</t>
  </si>
  <si>
    <t>GOUVART</t>
  </si>
  <si>
    <t>GRAINSON</t>
  </si>
  <si>
    <t>GREVET</t>
  </si>
  <si>
    <t>GRICH</t>
  </si>
  <si>
    <t>GROOTJANS</t>
  </si>
  <si>
    <t>GROS JEAN</t>
  </si>
  <si>
    <t>GUERIRI</t>
  </si>
  <si>
    <t>GUERREIRO</t>
  </si>
  <si>
    <t>GURI</t>
  </si>
  <si>
    <t>HACHMI</t>
  </si>
  <si>
    <t>HALALI</t>
  </si>
  <si>
    <t>HASAERTS</t>
  </si>
  <si>
    <t>NATHALIE</t>
  </si>
  <si>
    <t>HASCELIK</t>
  </si>
  <si>
    <t>HAUBOURDIN</t>
  </si>
  <si>
    <t>HAVAUX</t>
  </si>
  <si>
    <t>HEBBELYNCK</t>
  </si>
  <si>
    <t>HEEREN</t>
  </si>
  <si>
    <t>HEMERIJCK</t>
  </si>
  <si>
    <t>HENNEBERT</t>
  </si>
  <si>
    <t>HERPOEL</t>
  </si>
  <si>
    <t>HMAM</t>
  </si>
  <si>
    <t>HOEBEECK</t>
  </si>
  <si>
    <t>HOENRAET</t>
  </si>
  <si>
    <t>HOEREE</t>
  </si>
  <si>
    <t>JOACHIM</t>
  </si>
  <si>
    <t>HOLVOET</t>
  </si>
  <si>
    <t>HOUMAN</t>
  </si>
  <si>
    <t>HULSMANS</t>
  </si>
  <si>
    <t>HUSTING</t>
  </si>
  <si>
    <t>HUYGHEBAERT</t>
  </si>
  <si>
    <t>HUYSMAN</t>
  </si>
  <si>
    <t>HUYSMANS</t>
  </si>
  <si>
    <t>IDRISI</t>
  </si>
  <si>
    <t>INTHASOULOT</t>
  </si>
  <si>
    <t>ISTEKLI</t>
  </si>
  <si>
    <t>JACOBS</t>
  </si>
  <si>
    <t>JAMAR</t>
  </si>
  <si>
    <t>JAMLI</t>
  </si>
  <si>
    <t>JANS</t>
  </si>
  <si>
    <t>JELLOULI</t>
  </si>
  <si>
    <t>ZARRA</t>
  </si>
  <si>
    <t>JONVILLE</t>
  </si>
  <si>
    <t>KAHIL</t>
  </si>
  <si>
    <t>KANYANGE</t>
  </si>
  <si>
    <t>KAPSALIS</t>
  </si>
  <si>
    <t>KARAMIAN</t>
  </si>
  <si>
    <t>KEIJMAN</t>
  </si>
  <si>
    <t>KEULEERS</t>
  </si>
  <si>
    <t>KOOLS</t>
  </si>
  <si>
    <t>KOURDOUS</t>
  </si>
  <si>
    <t>KOYCU</t>
  </si>
  <si>
    <t>KRAIZE</t>
  </si>
  <si>
    <t>NANCY</t>
  </si>
  <si>
    <t>KUHN</t>
  </si>
  <si>
    <t>KUYPERS</t>
  </si>
  <si>
    <t>LAARISSI</t>
  </si>
  <si>
    <t>LAMBRECHT</t>
  </si>
  <si>
    <t>LANGE</t>
  </si>
  <si>
    <t>LAOUFI</t>
  </si>
  <si>
    <t>LARGUECHE</t>
  </si>
  <si>
    <t>LAURENT</t>
  </si>
  <si>
    <t>LAVEYT</t>
  </si>
  <si>
    <t>LEBOUTTE</t>
  </si>
  <si>
    <t>LEBRUN</t>
  </si>
  <si>
    <t>LECLERCQ</t>
  </si>
  <si>
    <t>LECLERE</t>
  </si>
  <si>
    <t>LEDENT</t>
  </si>
  <si>
    <t>LEESEN</t>
  </si>
  <si>
    <t>LEFEVER</t>
  </si>
  <si>
    <t>LEFORT</t>
  </si>
  <si>
    <t>LEGRAND</t>
  </si>
  <si>
    <t>LEGROS</t>
  </si>
  <si>
    <t>LEMMENS</t>
  </si>
  <si>
    <t>LEPIECE</t>
  </si>
  <si>
    <t>LEPOIVRE</t>
  </si>
  <si>
    <t>LEROY</t>
  </si>
  <si>
    <t>LEVOZ</t>
  </si>
  <si>
    <t>LIEVENS</t>
  </si>
  <si>
    <t>LO GIUDICE</t>
  </si>
  <si>
    <t>LO PRESTI</t>
  </si>
  <si>
    <t>LOUBANI</t>
  </si>
  <si>
    <t>LOUIS</t>
  </si>
  <si>
    <t>LYSSENKO</t>
  </si>
  <si>
    <t>M'RINI</t>
  </si>
  <si>
    <t>MACKOVIC</t>
  </si>
  <si>
    <t>MAEGERMAN</t>
  </si>
  <si>
    <t>MALLEFROY</t>
  </si>
  <si>
    <t>MAMAKIS</t>
  </si>
  <si>
    <t>MANCEL</t>
  </si>
  <si>
    <t>MARTIN</t>
  </si>
  <si>
    <t>JEREMY</t>
  </si>
  <si>
    <t>MARTINOT</t>
  </si>
  <si>
    <t>MATAN</t>
  </si>
  <si>
    <t>MATHY</t>
  </si>
  <si>
    <t>JESSICA</t>
  </si>
  <si>
    <t>MAURICE</t>
  </si>
  <si>
    <t>MBIKAY NGOMBE</t>
  </si>
  <si>
    <t>MELCHIOR</t>
  </si>
  <si>
    <t>MERBAH</t>
  </si>
  <si>
    <t>MERCIER</t>
  </si>
  <si>
    <t>MINAS</t>
  </si>
  <si>
    <t>MOCOS</t>
  </si>
  <si>
    <t>MOENS</t>
  </si>
  <si>
    <t>MOINY</t>
  </si>
  <si>
    <t>MONGUYA BATUTI</t>
  </si>
  <si>
    <t>MORTIER</t>
  </si>
  <si>
    <t>MOUHAT</t>
  </si>
  <si>
    <t>MOUREAU</t>
  </si>
  <si>
    <t>MULLIGAN</t>
  </si>
  <si>
    <t>NAESSENS</t>
  </si>
  <si>
    <t>NEHAL</t>
  </si>
  <si>
    <t>NICAISE</t>
  </si>
  <si>
    <t>NIJS</t>
  </si>
  <si>
    <t>NIJSTEN</t>
  </si>
  <si>
    <t>NOCERA</t>
  </si>
  <si>
    <t>NOIRFALISE</t>
  </si>
  <si>
    <t>NOVAK</t>
  </si>
  <si>
    <t>WILFRIED</t>
  </si>
  <si>
    <t>OOSTERLINCK</t>
  </si>
  <si>
    <t>OP DE BEECK</t>
  </si>
  <si>
    <t>ORINX</t>
  </si>
  <si>
    <t>OUADAY</t>
  </si>
  <si>
    <t>OUAHMANE</t>
  </si>
  <si>
    <t>OUALKADI</t>
  </si>
  <si>
    <t>OUAZZA</t>
  </si>
  <si>
    <t>SALLIHA</t>
  </si>
  <si>
    <t>PANCHASARA</t>
  </si>
  <si>
    <t>PAPALE</t>
  </si>
  <si>
    <t>PARLAK</t>
  </si>
  <si>
    <t>PASQUET</t>
  </si>
  <si>
    <t>PEETERS</t>
  </si>
  <si>
    <t>PERDAENS</t>
  </si>
  <si>
    <t>PERE</t>
  </si>
  <si>
    <t>PETIT</t>
  </si>
  <si>
    <t>PETROVA</t>
  </si>
  <si>
    <t>PHILIPS</t>
  </si>
  <si>
    <t>PIACENTINI</t>
  </si>
  <si>
    <t>PIERET</t>
  </si>
  <si>
    <t>PIERRE</t>
  </si>
  <si>
    <t>PILLEN</t>
  </si>
  <si>
    <t>VEERLE</t>
  </si>
  <si>
    <t>LILIANA</t>
  </si>
  <si>
    <t>PIRONNET</t>
  </si>
  <si>
    <t>PIRSOUL</t>
  </si>
  <si>
    <t>PISAU</t>
  </si>
  <si>
    <t>PIWOWARCZYK</t>
  </si>
  <si>
    <t>POLIDORO</t>
  </si>
  <si>
    <t>PONCELET</t>
  </si>
  <si>
    <t>PONTECAILLE</t>
  </si>
  <si>
    <t>PORTANA</t>
  </si>
  <si>
    <t>POT</t>
  </si>
  <si>
    <t>QUAIRIAT</t>
  </si>
  <si>
    <t>RADERMACKER</t>
  </si>
  <si>
    <t>RAOUI</t>
  </si>
  <si>
    <t>KARIM</t>
  </si>
  <si>
    <t>RAQUET</t>
  </si>
  <si>
    <t>MAXIME</t>
  </si>
  <si>
    <t>RAVAUX</t>
  </si>
  <si>
    <t>RECTEM</t>
  </si>
  <si>
    <t>REMY</t>
  </si>
  <si>
    <t>RENGLET</t>
  </si>
  <si>
    <t>REUL</t>
  </si>
  <si>
    <t>REVEIL</t>
  </si>
  <si>
    <t>LAETITIA</t>
  </si>
  <si>
    <t>REYNAERT</t>
  </si>
  <si>
    <t>RIVIERE</t>
  </si>
  <si>
    <t>ROELANDT</t>
  </si>
  <si>
    <t>ROTTIERS</t>
  </si>
  <si>
    <t>ROUARD</t>
  </si>
  <si>
    <t>SAADI</t>
  </si>
  <si>
    <t>SAERENS</t>
  </si>
  <si>
    <t>SAUBLENS</t>
  </si>
  <si>
    <t>SAUVAGE</t>
  </si>
  <si>
    <t>SCHAPPIN</t>
  </si>
  <si>
    <t>SCHEELEN</t>
  </si>
  <si>
    <t>SCHIFFELEERS</t>
  </si>
  <si>
    <t>DIDIER</t>
  </si>
  <si>
    <t>SCHUMMER</t>
  </si>
  <si>
    <t>SEGUIS</t>
  </si>
  <si>
    <t>SENDERS</t>
  </si>
  <si>
    <t>SENHAJI-MOUHADDAB</t>
  </si>
  <si>
    <t>SERVRANCKX</t>
  </si>
  <si>
    <t>PATRICIA</t>
  </si>
  <si>
    <t>SIMON</t>
  </si>
  <si>
    <t>SOUDAN</t>
  </si>
  <si>
    <t>SOUISS</t>
  </si>
  <si>
    <t>SPRINGUEL</t>
  </si>
  <si>
    <t>SRIFI</t>
  </si>
  <si>
    <t>STANCIU</t>
  </si>
  <si>
    <t>STANOJEVIC</t>
  </si>
  <si>
    <t>STEPPE</t>
  </si>
  <si>
    <t>STEYAERT</t>
  </si>
  <si>
    <t>TALEB</t>
  </si>
  <si>
    <t>AYOUB</t>
  </si>
  <si>
    <t>TEUWISSEN</t>
  </si>
  <si>
    <t>THEUNKENS</t>
  </si>
  <si>
    <t>THOMAS</t>
  </si>
  <si>
    <t>TOMAS SILVESTRE</t>
  </si>
  <si>
    <t>TORREKENS</t>
  </si>
  <si>
    <t>TOTSIS</t>
  </si>
  <si>
    <t>TOUIJRI</t>
  </si>
  <si>
    <t>UCAR</t>
  </si>
  <si>
    <t>URVOA</t>
  </si>
  <si>
    <t>VAEL</t>
  </si>
  <si>
    <t>VAN BAEL</t>
  </si>
  <si>
    <t>VAN CAMPEN</t>
  </si>
  <si>
    <t>VAN CUTSEM</t>
  </si>
  <si>
    <t>VAN DE VELDE</t>
  </si>
  <si>
    <t>VAN DEN BERGHE</t>
  </si>
  <si>
    <t>VAN DER MAAREL</t>
  </si>
  <si>
    <t>VAN DOORNICK</t>
  </si>
  <si>
    <t>VAN GOETHEM</t>
  </si>
  <si>
    <t>VAN GUCHT</t>
  </si>
  <si>
    <t>VAN HAUWE</t>
  </si>
  <si>
    <t>VAN HOUTEM</t>
  </si>
  <si>
    <t>VAN HUMBEECK</t>
  </si>
  <si>
    <t>VAN LANDEGHEM</t>
  </si>
  <si>
    <t>VAN LIERDE</t>
  </si>
  <si>
    <t>VAN LINT</t>
  </si>
  <si>
    <t>VAN MALDEREN</t>
  </si>
  <si>
    <t>VAN MOLLE</t>
  </si>
  <si>
    <t>VAN OSSEL</t>
  </si>
  <si>
    <t>VAN WOUWE</t>
  </si>
  <si>
    <t>VANDAMME</t>
  </si>
  <si>
    <t>VANDEN DRIESSCHE</t>
  </si>
  <si>
    <t>FEMKE</t>
  </si>
  <si>
    <t>VANDENBROUCKE</t>
  </si>
  <si>
    <t>VANDENHEULE</t>
  </si>
  <si>
    <t>VANDERPUTTEN</t>
  </si>
  <si>
    <t>VANPUTTE</t>
  </si>
  <si>
    <t>KELLY</t>
  </si>
  <si>
    <t>VANSPAUWEN</t>
  </si>
  <si>
    <t>VANVELTHEM</t>
  </si>
  <si>
    <t>VERBEECK</t>
  </si>
  <si>
    <t>VERBEKE</t>
  </si>
  <si>
    <t>VERCAMMEN</t>
  </si>
  <si>
    <t>CARINA</t>
  </si>
  <si>
    <t>VERGRACHT</t>
  </si>
  <si>
    <t>VERLAINE</t>
  </si>
  <si>
    <t>VERSTRAETE</t>
  </si>
  <si>
    <t>MICHELE</t>
  </si>
  <si>
    <t>VITANZA</t>
  </si>
  <si>
    <t>VIVIER</t>
  </si>
  <si>
    <t>WALHA-OKINDO</t>
  </si>
  <si>
    <t>WAROQUIER</t>
  </si>
  <si>
    <t>WILLEMS</t>
  </si>
  <si>
    <t>WORMS</t>
  </si>
  <si>
    <t>WOUTERS</t>
  </si>
  <si>
    <t>YALCIN</t>
  </si>
  <si>
    <t>YILDIZ</t>
  </si>
  <si>
    <t>YOUSFI</t>
  </si>
  <si>
    <t>ZAOUDI</t>
  </si>
  <si>
    <t>ZELLER</t>
  </si>
  <si>
    <t>ZIELENS</t>
  </si>
  <si>
    <t>NOM COMPLET</t>
  </si>
  <si>
    <t>DATE DE NAISSANCE</t>
  </si>
  <si>
    <t>SERVICE</t>
  </si>
  <si>
    <t>DATE D'ENTREE</t>
  </si>
  <si>
    <t>LANGUE</t>
  </si>
  <si>
    <t>STATUT</t>
  </si>
  <si>
    <t>Statutaire</t>
  </si>
  <si>
    <t>Contractuelle</t>
  </si>
  <si>
    <t>http://forum.excel-pratique.com/excel/besoin-de-votre-aide-t72128.html</t>
  </si>
  <si>
    <t xml:space="preserve">R.L. </t>
  </si>
  <si>
    <t>Date nais.</t>
  </si>
  <si>
    <t>Département</t>
  </si>
  <si>
    <t>Date entrée</t>
  </si>
  <si>
    <t>Ancienneté
pécuniaire</t>
  </si>
  <si>
    <t>Ancienneté
service</t>
  </si>
  <si>
    <t>Statut</t>
  </si>
  <si>
    <t>AASSRIOU</t>
  </si>
  <si>
    <t>SAID</t>
  </si>
  <si>
    <t>F</t>
  </si>
  <si>
    <t>P&amp;P/P&amp;T</t>
  </si>
  <si>
    <t>Programmes d'emploi</t>
  </si>
  <si>
    <t>Front Office</t>
  </si>
  <si>
    <t>ACS</t>
  </si>
  <si>
    <t>SEBAHATTIN</t>
  </si>
  <si>
    <t>CE/WZ</t>
  </si>
  <si>
    <t>Services généraux aux CE</t>
  </si>
  <si>
    <t>Equipe de renfort et d'appui</t>
  </si>
  <si>
    <t xml:space="preserve">Contractuel </t>
  </si>
  <si>
    <t>ABBES</t>
  </si>
  <si>
    <t>FATIMA</t>
  </si>
  <si>
    <t>FIN/HR</t>
  </si>
  <si>
    <t>Ressources Humaines</t>
  </si>
  <si>
    <t>Best (cellule fixe)</t>
  </si>
  <si>
    <t>ABDELKHALEK</t>
  </si>
  <si>
    <t>LATIFA</t>
  </si>
  <si>
    <t>Gestion Budgétaire</t>
  </si>
  <si>
    <t>ABDELLAOUI</t>
  </si>
  <si>
    <t>MOHAMED</t>
  </si>
  <si>
    <t>Antenne Saint-Josse</t>
  </si>
  <si>
    <t>ABDELRAHIM</t>
  </si>
  <si>
    <t>ALI</t>
  </si>
  <si>
    <t>Services de support</t>
  </si>
  <si>
    <t>Antenne Anderlecht</t>
  </si>
  <si>
    <t xml:space="preserve">CPE OIP </t>
  </si>
  <si>
    <t>ABIB</t>
  </si>
  <si>
    <t>YOHAN</t>
  </si>
  <si>
    <t>Antenne Woluwé-St.-Pierre</t>
  </si>
  <si>
    <t>ACAR</t>
  </si>
  <si>
    <t>HALIL</t>
  </si>
  <si>
    <t>ICT/FAC</t>
  </si>
  <si>
    <t>Facilities</t>
  </si>
  <si>
    <t>Gestion &amp; Aménagement Bâtiments</t>
  </si>
  <si>
    <t>ACKERMANS</t>
  </si>
  <si>
    <t>ANNE-MARIE</t>
  </si>
  <si>
    <t>Mess &amp; Cantine</t>
  </si>
  <si>
    <t>ADANT</t>
  </si>
  <si>
    <t>SEBASTIEN</t>
  </si>
  <si>
    <t>Services transversaux</t>
  </si>
  <si>
    <t>Destination métiers</t>
  </si>
  <si>
    <t>ADINE</t>
  </si>
  <si>
    <t>ISABELLE</t>
  </si>
  <si>
    <t>DG/AD</t>
  </si>
  <si>
    <t>Missions Spécifiques</t>
  </si>
  <si>
    <t>ELISABETH</t>
  </si>
  <si>
    <t>N</t>
  </si>
  <si>
    <t>LOTJE</t>
  </si>
  <si>
    <t>AGUILAR NARANJO</t>
  </si>
  <si>
    <t>JOSE</t>
  </si>
  <si>
    <t>AHADDOUCH</t>
  </si>
  <si>
    <t>KARIMA</t>
  </si>
  <si>
    <t>Antenne Molenbeek</t>
  </si>
  <si>
    <t>AHALLAL</t>
  </si>
  <si>
    <t>FATIHA</t>
  </si>
  <si>
    <t>Antenne Ganshoren</t>
  </si>
  <si>
    <t>USMAN-ARIF</t>
  </si>
  <si>
    <t>EMPL/WG</t>
  </si>
  <si>
    <t>ZORAH</t>
  </si>
  <si>
    <t xml:space="preserve">Statuaire </t>
  </si>
  <si>
    <t>SAMIRA</t>
  </si>
  <si>
    <t>AJENJO REMOHI</t>
  </si>
  <si>
    <t>DIMITRI</t>
  </si>
  <si>
    <t>Partenariat &amp; Réseau</t>
  </si>
  <si>
    <t>Coordination locale</t>
  </si>
  <si>
    <t>AMAL</t>
  </si>
  <si>
    <t>SELF ACTIRIS</t>
  </si>
  <si>
    <t>RIDWAN</t>
  </si>
  <si>
    <t>Antenne Jette</t>
  </si>
  <si>
    <t>DANIEL</t>
  </si>
  <si>
    <t>Select Actiris/Pôle 3-Industrie Construct. Transp.&amp; Log</t>
  </si>
  <si>
    <t>ALEXANDRE</t>
  </si>
  <si>
    <t>ANNE-FRANCE</t>
  </si>
  <si>
    <t>Antenne Evere</t>
  </si>
  <si>
    <t>FABIENNE</t>
  </si>
  <si>
    <t>Select Actiris/Pôle 4-Instit. publiques &amp; Enseignement</t>
  </si>
  <si>
    <t>ALVAREZ FERNANDEZ</t>
  </si>
  <si>
    <t>LUCIA</t>
  </si>
  <si>
    <t>Antenne Forest</t>
  </si>
  <si>
    <t>PATRICK</t>
  </si>
  <si>
    <t>SI/OD</t>
  </si>
  <si>
    <t>Diversité</t>
  </si>
  <si>
    <t>AMAROCHI</t>
  </si>
  <si>
    <t>MERIEM</t>
  </si>
  <si>
    <t>AMBOLDI</t>
  </si>
  <si>
    <t>CRISTINA</t>
  </si>
  <si>
    <t>SQT</t>
  </si>
  <si>
    <t>AMRANI</t>
  </si>
  <si>
    <t>KHADIJA</t>
  </si>
  <si>
    <t>SQT/Pôle Informations &amp; Outils</t>
  </si>
  <si>
    <t>BOUTAINA</t>
  </si>
  <si>
    <t>GIUSEPPINA</t>
  </si>
  <si>
    <t>Select Actiris/Pôle 1-Commerce Horeca &amp; Tourisme</t>
  </si>
  <si>
    <t>ANNEESSENS</t>
  </si>
  <si>
    <t>ANNHARI</t>
  </si>
  <si>
    <t>YASSINE</t>
  </si>
  <si>
    <t>ANTHOONS</t>
  </si>
  <si>
    <t>CHANTAL</t>
  </si>
  <si>
    <t>ANTOINE</t>
  </si>
  <si>
    <t>Antenne Ixelles</t>
  </si>
  <si>
    <t>ANICK</t>
  </si>
  <si>
    <t>TATIANA</t>
  </si>
  <si>
    <t>ASSECOUM</t>
  </si>
  <si>
    <t>ZOHRA</t>
  </si>
  <si>
    <t>BETTY</t>
  </si>
  <si>
    <t>GINO</t>
  </si>
  <si>
    <t>Select Actiris/Pôle 5-Services aux personnes</t>
  </si>
  <si>
    <t>MARCIA</t>
  </si>
  <si>
    <t>Services Spécifiques aux CE</t>
  </si>
  <si>
    <t>ATISY</t>
  </si>
  <si>
    <t>MURIEL</t>
  </si>
  <si>
    <t>ALPHONSE</t>
  </si>
  <si>
    <t>ATTERI</t>
  </si>
  <si>
    <t>YOUSSEF</t>
  </si>
  <si>
    <t>BENEDICTE</t>
  </si>
  <si>
    <t>Select Actiris</t>
  </si>
  <si>
    <t>AUDOUX</t>
  </si>
  <si>
    <t>FLORENCE</t>
  </si>
  <si>
    <t>Gestion  Mobilité &amp; Compétences</t>
  </si>
  <si>
    <t>AURAGH</t>
  </si>
  <si>
    <t>ANISSA</t>
  </si>
  <si>
    <t>ARSEN</t>
  </si>
  <si>
    <t>CPE OIP</t>
  </si>
  <si>
    <t>AZAHOUANI</t>
  </si>
  <si>
    <t>ILYASS</t>
  </si>
  <si>
    <t>Antenne Saint-Gilles</t>
  </si>
  <si>
    <t>HAKIMA</t>
  </si>
  <si>
    <t>AZIFI</t>
  </si>
  <si>
    <t>DIKRA</t>
  </si>
  <si>
    <t>Inspection</t>
  </si>
  <si>
    <t>AZZOUZ</t>
  </si>
  <si>
    <t>BACHIR</t>
  </si>
  <si>
    <t>AMINA</t>
  </si>
  <si>
    <t>FATIMA-ZOHRA</t>
  </si>
  <si>
    <t>FERNAND</t>
  </si>
  <si>
    <t>BAHRI</t>
  </si>
  <si>
    <t>IMAN</t>
  </si>
  <si>
    <t>BAHTOGLU</t>
  </si>
  <si>
    <t>ILYAS NEDIM</t>
  </si>
  <si>
    <t>Antenne Auderghem</t>
  </si>
  <si>
    <t>BAJRAMI</t>
  </si>
  <si>
    <t>ADELINA</t>
  </si>
  <si>
    <t>ISMAEL</t>
  </si>
  <si>
    <t>BALCERS</t>
  </si>
  <si>
    <t>HELENE</t>
  </si>
  <si>
    <t>BANDOS</t>
  </si>
  <si>
    <t>SOUZANNA</t>
  </si>
  <si>
    <t>BARAKAT</t>
  </si>
  <si>
    <t>Communication</t>
  </si>
  <si>
    <t>Département Communication</t>
  </si>
  <si>
    <t>BARANYANKA</t>
  </si>
  <si>
    <t>NIKITA</t>
  </si>
  <si>
    <t>BARBET</t>
  </si>
  <si>
    <t>JEAN-MARIE</t>
  </si>
  <si>
    <t>BARBIEUX</t>
  </si>
  <si>
    <t>BERNARD</t>
  </si>
  <si>
    <t>Autorité de paiement/certification FSE</t>
  </si>
  <si>
    <t>LAURENCE</t>
  </si>
  <si>
    <t>Cellule Gestion de projets</t>
  </si>
  <si>
    <t>BARRIERE</t>
  </si>
  <si>
    <t>CLAIRE</t>
  </si>
  <si>
    <t>/  /</t>
  </si>
  <si>
    <t>stag. Intern.</t>
  </si>
  <si>
    <t>BASSI</t>
  </si>
  <si>
    <t>BASTAERTS</t>
  </si>
  <si>
    <t>YVES</t>
  </si>
  <si>
    <t>Services rattachés à la direction générale</t>
  </si>
  <si>
    <t>Département des services rattachés DG</t>
  </si>
  <si>
    <t>BAUDOUX</t>
  </si>
  <si>
    <t>MARIE-CHANTAL</t>
  </si>
  <si>
    <t>Informatique</t>
  </si>
  <si>
    <t>Développements</t>
  </si>
  <si>
    <t>RONNY</t>
  </si>
  <si>
    <t>Select Actiris/Coordination Transversale</t>
  </si>
  <si>
    <t>BAY</t>
  </si>
  <si>
    <t>BEAUCHAMPS</t>
  </si>
  <si>
    <t>FRANCESCA</t>
  </si>
  <si>
    <t>BEAUSSILLON</t>
  </si>
  <si>
    <t>JACQUES</t>
  </si>
  <si>
    <t>Service Gestion Portefeuille Immobilier</t>
  </si>
  <si>
    <t>JOHAN</t>
  </si>
  <si>
    <t>Actiris International/Cellule Emploi</t>
  </si>
  <si>
    <t>BEKKERS</t>
  </si>
  <si>
    <t>SOFIE</t>
  </si>
  <si>
    <t>Communication Interne</t>
  </si>
  <si>
    <t>BELKACEM</t>
  </si>
  <si>
    <t>NOURIA</t>
  </si>
  <si>
    <t>RAJAE</t>
  </si>
  <si>
    <t>BEN ALI</t>
  </si>
  <si>
    <t>YOUSRA</t>
  </si>
  <si>
    <t>PTP</t>
  </si>
  <si>
    <t>BEN ALLEL</t>
  </si>
  <si>
    <t>Antenne Schaerbeek</t>
  </si>
  <si>
    <t>BEN AZZUZ</t>
  </si>
  <si>
    <t>MAHMOUD</t>
  </si>
  <si>
    <t>Animation</t>
  </si>
  <si>
    <t>SLIMANE</t>
  </si>
  <si>
    <t>BEN HAMMADI</t>
  </si>
  <si>
    <t>AZIZ</t>
  </si>
  <si>
    <t>BEN HAMMOUDA</t>
  </si>
  <si>
    <t>FAIZA</t>
  </si>
  <si>
    <t>Back Office</t>
  </si>
  <si>
    <t>BEN HAZEM</t>
  </si>
  <si>
    <t>BEN LARBI</t>
  </si>
  <si>
    <t>SOUAD</t>
  </si>
  <si>
    <t>Formation</t>
  </si>
  <si>
    <t>CPE</t>
  </si>
  <si>
    <t>BEN MOHAMED</t>
  </si>
  <si>
    <t>LEILA</t>
  </si>
  <si>
    <t>BEN YAACOUB</t>
  </si>
  <si>
    <t>HICHAM</t>
  </si>
  <si>
    <t>KAWTHAR</t>
  </si>
  <si>
    <t>BENAYAD</t>
  </si>
  <si>
    <t>BOCHRA</t>
  </si>
  <si>
    <t>BENCHEKROUN</t>
  </si>
  <si>
    <t>MOUNIRA</t>
  </si>
  <si>
    <t>BENDIB</t>
  </si>
  <si>
    <t>EMILY</t>
  </si>
  <si>
    <t>Mission Régionalisation</t>
  </si>
  <si>
    <t>BENOUNOU</t>
  </si>
  <si>
    <t>FADILA</t>
  </si>
  <si>
    <t>FADWA</t>
  </si>
  <si>
    <t>BENTAHA</t>
  </si>
  <si>
    <t>HOURIA</t>
  </si>
  <si>
    <t>CDD/CVB</t>
  </si>
  <si>
    <t>BERCKMANS</t>
  </si>
  <si>
    <t>XAVIER</t>
  </si>
  <si>
    <t>Observatoire bruxellois de l'emploi</t>
  </si>
  <si>
    <t>Observatoire</t>
  </si>
  <si>
    <t>BERTRAND</t>
  </si>
  <si>
    <t>MARIE-NOELLE</t>
  </si>
  <si>
    <t>HAMZA</t>
  </si>
  <si>
    <t>BIDI</t>
  </si>
  <si>
    <t>BIEBAUT</t>
  </si>
  <si>
    <t>ANN</t>
  </si>
  <si>
    <t>Gestion Administrative Personnel</t>
  </si>
  <si>
    <t>BIGOT</t>
  </si>
  <si>
    <t>BILY</t>
  </si>
  <si>
    <t>Support Partenariat</t>
  </si>
  <si>
    <t>BODART</t>
  </si>
  <si>
    <t>Services support</t>
  </si>
  <si>
    <t>BOISSCHOT</t>
  </si>
  <si>
    <t>KARINE</t>
  </si>
  <si>
    <t>BOMBALA</t>
  </si>
  <si>
    <t>LIONEL</t>
  </si>
  <si>
    <t>Antenne Berchem</t>
  </si>
  <si>
    <t>BOMBAY WALA</t>
  </si>
  <si>
    <t>AMIR</t>
  </si>
  <si>
    <t>BOMOLO</t>
  </si>
  <si>
    <t>ODETTE</t>
  </si>
  <si>
    <t>Service Cleaning</t>
  </si>
  <si>
    <t>Article 60</t>
  </si>
  <si>
    <t>LEOPOLDO</t>
  </si>
  <si>
    <t>Cellule Indicateurs</t>
  </si>
  <si>
    <t>BOSSENS</t>
  </si>
  <si>
    <t>ANNE-ELOISE</t>
  </si>
  <si>
    <t>WIM</t>
  </si>
  <si>
    <t>BOUAMAR</t>
  </si>
  <si>
    <t>KAMEL</t>
  </si>
  <si>
    <t>MCS/Back Office (CS)</t>
  </si>
  <si>
    <t>CHOMICHA</t>
  </si>
  <si>
    <t>Select Actiris/Pôle 2-Serv. aux Entrepr. Finance &amp; IT</t>
  </si>
  <si>
    <t>NAWELLE</t>
  </si>
  <si>
    <t>BOUDRISSA</t>
  </si>
  <si>
    <t>ASMA</t>
  </si>
  <si>
    <t>BOUFFIOUX</t>
  </si>
  <si>
    <t>PAUL</t>
  </si>
  <si>
    <t>BOUFRAQUECH</t>
  </si>
  <si>
    <t>BRAHIM-KHALIL</t>
  </si>
  <si>
    <t>BOUILLIEZ</t>
  </si>
  <si>
    <t>DOMINIQUE</t>
  </si>
  <si>
    <t>Desk</t>
  </si>
  <si>
    <t>BOUKOURNA</t>
  </si>
  <si>
    <t>ABDELKADER</t>
  </si>
  <si>
    <t>Antenne Uccle</t>
  </si>
  <si>
    <t>IMANE</t>
  </si>
  <si>
    <t>BOULGHALEGH</t>
  </si>
  <si>
    <t>AOUATIF</t>
  </si>
  <si>
    <t>BOURDOUXHE</t>
  </si>
  <si>
    <t>KEVIN</t>
  </si>
  <si>
    <t>BOURGEOIS</t>
  </si>
  <si>
    <t>NATHANAELLE</t>
  </si>
  <si>
    <t>GENEVIEVE</t>
  </si>
  <si>
    <t>BRACKE</t>
  </si>
  <si>
    <t>VINCENT</t>
  </si>
  <si>
    <t>BRAEM</t>
  </si>
  <si>
    <t>PHILIPPE</t>
  </si>
  <si>
    <t>BRAN</t>
  </si>
  <si>
    <t>OLIVIER</t>
  </si>
  <si>
    <t>ANNE-CATHERINE</t>
  </si>
  <si>
    <t>BRAVO ALEAN</t>
  </si>
  <si>
    <t>GABRIEL</t>
  </si>
  <si>
    <t>BREBOIS</t>
  </si>
  <si>
    <t>SARAH</t>
  </si>
  <si>
    <t>Finances</t>
  </si>
  <si>
    <t>Comptabilité</t>
  </si>
  <si>
    <t>BREULET</t>
  </si>
  <si>
    <t>KATTY</t>
  </si>
  <si>
    <t>BRIGODE</t>
  </si>
  <si>
    <t>ANDRE</t>
  </si>
  <si>
    <t>Antenne Etterbeek</t>
  </si>
  <si>
    <t>VERONIQUE</t>
  </si>
  <si>
    <t>CHRISTINE</t>
  </si>
  <si>
    <t>BROGNON</t>
  </si>
  <si>
    <t>Réseau,  RPE &amp; Téléphonie</t>
  </si>
  <si>
    <t>ARLETTE</t>
  </si>
  <si>
    <t>Actiris International/Cellule Stages</t>
  </si>
  <si>
    <t>BROOKES</t>
  </si>
  <si>
    <t>MARK</t>
  </si>
  <si>
    <t>BROOZE</t>
  </si>
  <si>
    <t>BROSENS</t>
  </si>
  <si>
    <t>HILDEGARDE</t>
  </si>
  <si>
    <t>BROWN</t>
  </si>
  <si>
    <t>Antenne Bruxelles</t>
  </si>
  <si>
    <t>DANIELLE</t>
  </si>
  <si>
    <t>BRUYNIX</t>
  </si>
  <si>
    <t>STEPHANE</t>
  </si>
  <si>
    <t>BUATAS BARON</t>
  </si>
  <si>
    <t>VANESSA</t>
  </si>
  <si>
    <t>BUFFIN</t>
  </si>
  <si>
    <t>BUGGENHOUT</t>
  </si>
  <si>
    <t>MARTINE</t>
  </si>
  <si>
    <t>BUIFRURI</t>
  </si>
  <si>
    <t>BURTON</t>
  </si>
  <si>
    <t>BART</t>
  </si>
  <si>
    <t>BUSAIN</t>
  </si>
  <si>
    <t>GUY</t>
  </si>
  <si>
    <t>BUSANA</t>
  </si>
  <si>
    <t>ANNE</t>
  </si>
  <si>
    <t>MARC</t>
  </si>
  <si>
    <t>BUYSSE</t>
  </si>
  <si>
    <t>SYLVIE</t>
  </si>
  <si>
    <t>BUZ</t>
  </si>
  <si>
    <t>NURCAN</t>
  </si>
  <si>
    <t>BRIGITTE</t>
  </si>
  <si>
    <t>BYNENS</t>
  </si>
  <si>
    <t>CABO</t>
  </si>
  <si>
    <t>Support Réseau</t>
  </si>
  <si>
    <t>CABY</t>
  </si>
  <si>
    <t>PAULE</t>
  </si>
  <si>
    <t>LUIGINA</t>
  </si>
  <si>
    <t>CAJAL BARRACO</t>
  </si>
  <si>
    <t>STEFANIE</t>
  </si>
  <si>
    <t>CALCOEN</t>
  </si>
  <si>
    <t>DUSTIN</t>
  </si>
  <si>
    <t>CALISKAN</t>
  </si>
  <si>
    <t>GULSAH</t>
  </si>
  <si>
    <t>CALLENS</t>
  </si>
  <si>
    <t>CHANTALE</t>
  </si>
  <si>
    <t>CALLER I SALAS</t>
  </si>
  <si>
    <t>SERGIO</t>
  </si>
  <si>
    <t>CAMBIER</t>
  </si>
  <si>
    <t>MICHAEL</t>
  </si>
  <si>
    <t>CAMDAL</t>
  </si>
  <si>
    <t>OZLEM</t>
  </si>
  <si>
    <t>Secrétariat Général</t>
  </si>
  <si>
    <t>CARLIER</t>
  </si>
  <si>
    <t>EMMANUEL</t>
  </si>
  <si>
    <t>JULIEN</t>
  </si>
  <si>
    <t>ELENA</t>
  </si>
  <si>
    <t>SILVIO</t>
  </si>
  <si>
    <t>ANTONIO</t>
  </si>
  <si>
    <t>MARIA</t>
  </si>
  <si>
    <t>CATTELOIN</t>
  </si>
  <si>
    <t>MACRINE</t>
  </si>
  <si>
    <t>CATTOIR</t>
  </si>
  <si>
    <t>CAUFRIEZ</t>
  </si>
  <si>
    <t>AXELLE</t>
  </si>
  <si>
    <t>Cellule Stratégique RH</t>
  </si>
  <si>
    <t>CAVANNA</t>
  </si>
  <si>
    <t>NADEGE</t>
  </si>
  <si>
    <t>Service référents RH</t>
  </si>
  <si>
    <t>CAZIER</t>
  </si>
  <si>
    <t>CECOTTI</t>
  </si>
  <si>
    <t>MARIANA</t>
  </si>
  <si>
    <t>CEELEN</t>
  </si>
  <si>
    <t>LAURA</t>
  </si>
  <si>
    <t>CHAÂCHOUÄ</t>
  </si>
  <si>
    <t>RAYAN</t>
  </si>
  <si>
    <t>CHAFIK</t>
  </si>
  <si>
    <t>NOUR-EDDINE</t>
  </si>
  <si>
    <t>MELANIE</t>
  </si>
  <si>
    <t>SERGE</t>
  </si>
  <si>
    <t>CHAMA</t>
  </si>
  <si>
    <t>ASSIA</t>
  </si>
  <si>
    <t>CHAPELLE</t>
  </si>
  <si>
    <t>GREGOR</t>
  </si>
  <si>
    <t>CHAPON</t>
  </si>
  <si>
    <t>ROMAIN</t>
  </si>
  <si>
    <t>CHAQUIBI</t>
  </si>
  <si>
    <t>CHARLES</t>
  </si>
  <si>
    <t>ANNE-LISE</t>
  </si>
  <si>
    <t>CHARLIER</t>
  </si>
  <si>
    <t>Antenne Woluwé-St-Lambert</t>
  </si>
  <si>
    <t>CHATT</t>
  </si>
  <si>
    <t>SANAE</t>
  </si>
  <si>
    <t>CHAUVAUX</t>
  </si>
  <si>
    <t>SANDRINE</t>
  </si>
  <si>
    <t>CHEKKAJI</t>
  </si>
  <si>
    <t>TARIK</t>
  </si>
  <si>
    <t>SAMYA</t>
  </si>
  <si>
    <t>Select Actiris/Pôle 8-Polyvalents</t>
  </si>
  <si>
    <t>THERESE</t>
  </si>
  <si>
    <t>CHETIOUI</t>
  </si>
  <si>
    <t>Relations internationales</t>
  </si>
  <si>
    <t>JONATHAN</t>
  </si>
  <si>
    <t>CHIVUKUVUKU</t>
  </si>
  <si>
    <t>NEOMI</t>
  </si>
  <si>
    <t>CHOUKIR</t>
  </si>
  <si>
    <t>NIHEL</t>
  </si>
  <si>
    <t>CLAEYS</t>
  </si>
  <si>
    <t>Pool Eco-Durabilité</t>
  </si>
  <si>
    <t>YVETTE</t>
  </si>
  <si>
    <t>CLAUWERS</t>
  </si>
  <si>
    <t>Traduction</t>
  </si>
  <si>
    <t>CLEMENT</t>
  </si>
  <si>
    <t>YVES-GAETAN</t>
  </si>
  <si>
    <t>CLERBAUX</t>
  </si>
  <si>
    <t>CODUYS</t>
  </si>
  <si>
    <t>MICHEL</t>
  </si>
  <si>
    <t>COESENS</t>
  </si>
  <si>
    <t>CECILE</t>
  </si>
  <si>
    <t>Contrôleurs Engagements &amp; Liquidations</t>
  </si>
  <si>
    <t>COLMANT</t>
  </si>
  <si>
    <t>JEAN-CLAUDE</t>
  </si>
  <si>
    <t>AXIOS</t>
  </si>
  <si>
    <t>COOLENS</t>
  </si>
  <si>
    <t>Budget</t>
  </si>
  <si>
    <t>COREMANS</t>
  </si>
  <si>
    <t>JEAN-FRANCOIS</t>
  </si>
  <si>
    <t>CORNELIS</t>
  </si>
  <si>
    <t>STIJN</t>
  </si>
  <si>
    <t>COROMBOKIS</t>
  </si>
  <si>
    <t>CORTVRIENT</t>
  </si>
  <si>
    <t>ABEL</t>
  </si>
  <si>
    <t>FSE</t>
  </si>
  <si>
    <t>CELINE</t>
  </si>
  <si>
    <t>CRANSHOF</t>
  </si>
  <si>
    <t>LUTGARDE</t>
  </si>
  <si>
    <t>MATHIAS</t>
  </si>
  <si>
    <t>CULOT</t>
  </si>
  <si>
    <t>JEAN-MARC</t>
  </si>
  <si>
    <t>DADI</t>
  </si>
  <si>
    <t>VIRGINIE</t>
  </si>
  <si>
    <t>DAICH</t>
  </si>
  <si>
    <t>ASSMAA</t>
  </si>
  <si>
    <t>KUDRET</t>
  </si>
  <si>
    <t>DAMIT</t>
  </si>
  <si>
    <t>GAELLE</t>
  </si>
  <si>
    <t>DANG</t>
  </si>
  <si>
    <t>THI KIM THOA</t>
  </si>
  <si>
    <t>DAOUDI</t>
  </si>
  <si>
    <t>FATINE</t>
  </si>
  <si>
    <t>DAOUDI WIDAD</t>
  </si>
  <si>
    <t>MYRIAM</t>
  </si>
  <si>
    <t>Activation &amp; Autres allocations</t>
  </si>
  <si>
    <t>VIVIANE</t>
  </si>
  <si>
    <t>DE BARROS TAVARES</t>
  </si>
  <si>
    <t>IOLENE</t>
  </si>
  <si>
    <t>NELE</t>
  </si>
  <si>
    <t>DE BAUW</t>
  </si>
  <si>
    <t>DE BEL</t>
  </si>
  <si>
    <t>DE BEULE</t>
  </si>
  <si>
    <t>Service Disponibilité</t>
  </si>
  <si>
    <t>DE BIVORT DE LA SAUDEE</t>
  </si>
  <si>
    <t>DE BLAERE</t>
  </si>
  <si>
    <t>ELS</t>
  </si>
  <si>
    <t>DE BLAUWER</t>
  </si>
  <si>
    <t>DE BODT</t>
  </si>
  <si>
    <t>PATRICE</t>
  </si>
  <si>
    <t>DE BROUWER</t>
  </si>
  <si>
    <t>GERALDINE</t>
  </si>
  <si>
    <t>Service Relocalisation</t>
  </si>
  <si>
    <t>MARIE-HENRIETTE</t>
  </si>
  <si>
    <t>DE BUSSCHER</t>
  </si>
  <si>
    <t>NADINE</t>
  </si>
  <si>
    <t>DE CLERCK</t>
  </si>
  <si>
    <t>CARLA</t>
  </si>
  <si>
    <t>JOERY</t>
  </si>
  <si>
    <t>LINDA</t>
  </si>
  <si>
    <t>Traitements &amp; Salaires</t>
  </si>
  <si>
    <t>DE CLIPPEL</t>
  </si>
  <si>
    <t>DE CLIPPELE</t>
  </si>
  <si>
    <t>JOHANNES</t>
  </si>
  <si>
    <t>DE COSTER</t>
  </si>
  <si>
    <t>TIM</t>
  </si>
  <si>
    <t>DE DECKER</t>
  </si>
  <si>
    <t>DE DOBBELEER</t>
  </si>
  <si>
    <t>RAF</t>
  </si>
  <si>
    <t>DE GRAVE</t>
  </si>
  <si>
    <t>JENNIE</t>
  </si>
  <si>
    <t>DE GREEF</t>
  </si>
  <si>
    <t>JULIE</t>
  </si>
  <si>
    <t>DE HAEN</t>
  </si>
  <si>
    <t>JAN</t>
  </si>
  <si>
    <t>DE HAES</t>
  </si>
  <si>
    <t>EVELYNE</t>
  </si>
  <si>
    <t>Archivage et dématérialisation</t>
  </si>
  <si>
    <t>DE JONGE</t>
  </si>
  <si>
    <t>MONICA</t>
  </si>
  <si>
    <t>Département Diversité</t>
  </si>
  <si>
    <t>DE KEYSER</t>
  </si>
  <si>
    <t>DE LANGE</t>
  </si>
  <si>
    <t>PETRA</t>
  </si>
  <si>
    <t>DE LAVELEYE</t>
  </si>
  <si>
    <t>Cité des métiers</t>
  </si>
  <si>
    <t>DE LEENER</t>
  </si>
  <si>
    <t>STEFAAN</t>
  </si>
  <si>
    <t>HERWIG</t>
  </si>
  <si>
    <t>DE LEL</t>
  </si>
  <si>
    <t>DE MAERSCHALCK</t>
  </si>
  <si>
    <t>DE MAL</t>
  </si>
  <si>
    <t>JAMILA</t>
  </si>
  <si>
    <t>Communication opérationnelle</t>
  </si>
  <si>
    <t>DE MILT</t>
  </si>
  <si>
    <t>KATIA</t>
  </si>
  <si>
    <t>DE MUIJLDER</t>
  </si>
  <si>
    <t>Cellule CSC</t>
  </si>
  <si>
    <t>DE NOËL</t>
  </si>
  <si>
    <t>ALISON</t>
  </si>
  <si>
    <t>Antenne Watermael-Boitsfort</t>
  </si>
  <si>
    <t>Select Actiris/Pôle 6-Collaboration interrégionale</t>
  </si>
  <si>
    <t>MARYLINE</t>
  </si>
  <si>
    <t>DE POORTER</t>
  </si>
  <si>
    <t>Département HR</t>
  </si>
  <si>
    <t>DE POTTER</t>
  </si>
  <si>
    <t>CHRISTIAN</t>
  </si>
  <si>
    <t>BNCTO</t>
  </si>
  <si>
    <t>NICOLAS</t>
  </si>
  <si>
    <t>Select Actiris/Pôle 7-Clauses Sociales</t>
  </si>
  <si>
    <t>DE RAEDEMAEKER</t>
  </si>
  <si>
    <t>ERIC</t>
  </si>
  <si>
    <t>DE RAEDT</t>
  </si>
  <si>
    <t>DENIS LUC</t>
  </si>
  <si>
    <t>Economat</t>
  </si>
  <si>
    <t>ANTHONY</t>
  </si>
  <si>
    <t>DE RUYTER</t>
  </si>
  <si>
    <t>DE SAUVAGE VERCOUR</t>
  </si>
  <si>
    <t>SVEN</t>
  </si>
  <si>
    <t>DE TAEYE</t>
  </si>
  <si>
    <t>ANNICK</t>
  </si>
  <si>
    <t>DE VAERE</t>
  </si>
  <si>
    <t>DE VALKENEER</t>
  </si>
  <si>
    <t>ROSELYNE</t>
  </si>
  <si>
    <t>DE VILLERS</t>
  </si>
  <si>
    <t>MOURAD</t>
  </si>
  <si>
    <t>DE WANDELEER</t>
  </si>
  <si>
    <t>GERDA</t>
  </si>
  <si>
    <t>DEBAUVE</t>
  </si>
  <si>
    <t>DEBECQ</t>
  </si>
  <si>
    <t>Exploitation</t>
  </si>
  <si>
    <t>DECLOEDT</t>
  </si>
  <si>
    <t>DECOSTER</t>
  </si>
  <si>
    <t>JENNIFER</t>
  </si>
  <si>
    <t>MAGALI</t>
  </si>
  <si>
    <t>MIREILLE</t>
  </si>
  <si>
    <t>DEGREEF</t>
  </si>
  <si>
    <t>HILDA</t>
  </si>
  <si>
    <t>LIESBETH</t>
  </si>
  <si>
    <t>DEHAYE</t>
  </si>
  <si>
    <t>HANNA</t>
  </si>
  <si>
    <t>DEKOSTER</t>
  </si>
  <si>
    <t>AUDREY</t>
  </si>
  <si>
    <t>DELACUVELLERIE</t>
  </si>
  <si>
    <t>DELAISSE</t>
  </si>
  <si>
    <t>DELANNOY</t>
  </si>
  <si>
    <t>MARJOLAINE</t>
  </si>
  <si>
    <t>DELBOSSE</t>
  </si>
  <si>
    <t>JEAN-PHILIPPE</t>
  </si>
  <si>
    <t>DELCORPS</t>
  </si>
  <si>
    <t>BENOIT</t>
  </si>
  <si>
    <t>DELECHAMBRE</t>
  </si>
  <si>
    <t>ALEIDA</t>
  </si>
  <si>
    <t>DELEUX</t>
  </si>
  <si>
    <t>ROSALIE</t>
  </si>
  <si>
    <t>DELGADO FERNANDEZ</t>
  </si>
  <si>
    <t>MARIA DEL CARMEN</t>
  </si>
  <si>
    <t>MARIA ETELVINA</t>
  </si>
  <si>
    <t>DELIRE</t>
  </si>
  <si>
    <t>DELSAUT</t>
  </si>
  <si>
    <t>DELTOUR</t>
  </si>
  <si>
    <t>DEMARET</t>
  </si>
  <si>
    <t>SABINE</t>
  </si>
  <si>
    <t>DEMEESTER</t>
  </si>
  <si>
    <t>DEMONT</t>
  </si>
  <si>
    <t>DEMUNTER</t>
  </si>
  <si>
    <t>Best (cellule variable)</t>
  </si>
  <si>
    <t>DENEYS</t>
  </si>
  <si>
    <t>Audit Interne</t>
  </si>
  <si>
    <t>DENIS</t>
  </si>
  <si>
    <t>PASCALE</t>
  </si>
  <si>
    <t>DENOLF</t>
  </si>
  <si>
    <t>LIEVEN</t>
  </si>
  <si>
    <t>GERALD</t>
  </si>
  <si>
    <t>DEPREZ</t>
  </si>
  <si>
    <t>DEPRINS</t>
  </si>
  <si>
    <t>SABRINA</t>
  </si>
  <si>
    <t>DEROUX</t>
  </si>
  <si>
    <t>DERVISHI</t>
  </si>
  <si>
    <t>ARYOSKAS</t>
  </si>
  <si>
    <t>DESCHEEMAEKER</t>
  </si>
  <si>
    <t>GUILIA</t>
  </si>
  <si>
    <t>DESMET</t>
  </si>
  <si>
    <t>DETHISE</t>
  </si>
  <si>
    <t>REJANE</t>
  </si>
  <si>
    <t>DETRAIT</t>
  </si>
  <si>
    <t>DETRIXHE</t>
  </si>
  <si>
    <t>PRISCILLA</t>
  </si>
  <si>
    <t>DEVANNE</t>
  </si>
  <si>
    <t>MONIQUE</t>
  </si>
  <si>
    <t>DEVRIESE</t>
  </si>
  <si>
    <t>FRANCINE</t>
  </si>
  <si>
    <t>Guichet anti-discrimination</t>
  </si>
  <si>
    <t>DEVUYST</t>
  </si>
  <si>
    <t>KRISTOF</t>
  </si>
  <si>
    <t>Projets &amp; Qualité</t>
  </si>
  <si>
    <t>DEWEZ</t>
  </si>
  <si>
    <t>ANNE-SOPHIE</t>
  </si>
  <si>
    <t>DHAINAUT</t>
  </si>
  <si>
    <t>RAPHAEL</t>
  </si>
  <si>
    <t>BRAM</t>
  </si>
  <si>
    <t>CATHERINE</t>
  </si>
  <si>
    <t>Cellule Project Manager</t>
  </si>
  <si>
    <t>DI GIACOMO</t>
  </si>
  <si>
    <t>LORENZO</t>
  </si>
  <si>
    <t>MIRELLA</t>
  </si>
  <si>
    <t>DIA</t>
  </si>
  <si>
    <t>ALPHA OUMAR</t>
  </si>
  <si>
    <t>DIALLO</t>
  </si>
  <si>
    <t>SALAMATA</t>
  </si>
  <si>
    <t>DIDOUAN</t>
  </si>
  <si>
    <t>MALIKA</t>
  </si>
  <si>
    <t>DIELMAN</t>
  </si>
  <si>
    <t>Projets spécifiques</t>
  </si>
  <si>
    <t>DIEPENDAELE</t>
  </si>
  <si>
    <t>SYBILLE</t>
  </si>
  <si>
    <t>DIERICKX</t>
  </si>
  <si>
    <t>DIEZ MEMBRIVES</t>
  </si>
  <si>
    <t>ANABEL</t>
  </si>
  <si>
    <t>DILMAC</t>
  </si>
  <si>
    <t>CHRISTINA</t>
  </si>
  <si>
    <t>DILMAç</t>
  </si>
  <si>
    <t>DANIELLA</t>
  </si>
  <si>
    <t>DISLAIRE</t>
  </si>
  <si>
    <t>DOCHY</t>
  </si>
  <si>
    <t>DONGO ALALELA</t>
  </si>
  <si>
    <t>JOELLE</t>
  </si>
  <si>
    <t>ERE Anspach</t>
  </si>
  <si>
    <t>DOOM</t>
  </si>
  <si>
    <t>JOSIANE</t>
  </si>
  <si>
    <t>DOS REMEDIOS ESTEVES</t>
  </si>
  <si>
    <t>STEPHANIE</t>
  </si>
  <si>
    <t>CRISTOS</t>
  </si>
  <si>
    <t>DOZIN</t>
  </si>
  <si>
    <t>PABLO</t>
  </si>
  <si>
    <t>DRISSI</t>
  </si>
  <si>
    <t>OUARDA</t>
  </si>
  <si>
    <t>DROUMPOURAS</t>
  </si>
  <si>
    <t>FOTINI</t>
  </si>
  <si>
    <t>STEPHAN</t>
  </si>
  <si>
    <t>MIET</t>
  </si>
  <si>
    <t>DUMONT DE CHASSART</t>
  </si>
  <si>
    <t>ELODIE</t>
  </si>
  <si>
    <t>RITA</t>
  </si>
  <si>
    <t>DURBISE</t>
  </si>
  <si>
    <t>DURMAZ</t>
  </si>
  <si>
    <t>VILDAN</t>
  </si>
  <si>
    <t>DURY</t>
  </si>
  <si>
    <t>DUSESOI</t>
  </si>
  <si>
    <t>MATTHIAS</t>
  </si>
  <si>
    <t>EBRARD</t>
  </si>
  <si>
    <t>ECHAARA</t>
  </si>
  <si>
    <t>EERENS</t>
  </si>
  <si>
    <t>EL AMARI</t>
  </si>
  <si>
    <t>EL AZZOUZI</t>
  </si>
  <si>
    <t>EL BODAKHANI</t>
  </si>
  <si>
    <t>SIHAM</t>
  </si>
  <si>
    <t>EL BOUJATIOUI</t>
  </si>
  <si>
    <t>NAJIA</t>
  </si>
  <si>
    <t>EL FASSI</t>
  </si>
  <si>
    <t>ROHAIMA</t>
  </si>
  <si>
    <t>EL FRIYAKH</t>
  </si>
  <si>
    <t>YOUSSRA</t>
  </si>
  <si>
    <t>EL HICHOU</t>
  </si>
  <si>
    <t>DELILA</t>
  </si>
  <si>
    <t>EL KABIR</t>
  </si>
  <si>
    <t>SIHAME</t>
  </si>
  <si>
    <t>EL KAROUNI</t>
  </si>
  <si>
    <t>FARIDA</t>
  </si>
  <si>
    <t>EL KHAL</t>
  </si>
  <si>
    <t>AICHA</t>
  </si>
  <si>
    <t>EL MOATASSIM</t>
  </si>
  <si>
    <t>EL OTMANI</t>
  </si>
  <si>
    <t>EL OUDGHIRI</t>
  </si>
  <si>
    <t>LAMIA</t>
  </si>
  <si>
    <t>EL YOUSSOUFI</t>
  </si>
  <si>
    <t>JAWAD</t>
  </si>
  <si>
    <t>CAROLINE</t>
  </si>
  <si>
    <t>ELKESSAL</t>
  </si>
  <si>
    <t>HANAN</t>
  </si>
  <si>
    <t>ERALY</t>
  </si>
  <si>
    <t>STEFAN</t>
  </si>
  <si>
    <t>ERDEI</t>
  </si>
  <si>
    <t>EMERIK</t>
  </si>
  <si>
    <t>ERSAHIN</t>
  </si>
  <si>
    <t>HAVVA</t>
  </si>
  <si>
    <t>ERYORUK</t>
  </si>
  <si>
    <t>KEMAL</t>
  </si>
  <si>
    <t>ESTRAGUES</t>
  </si>
  <si>
    <t>EVERARD de HARZIR</t>
  </si>
  <si>
    <t>AMELIE-PAULINE</t>
  </si>
  <si>
    <t>EYNATTEN</t>
  </si>
  <si>
    <t>CEDRIC</t>
  </si>
  <si>
    <t>FANAJ</t>
  </si>
  <si>
    <t>FANUEL</t>
  </si>
  <si>
    <t>SOIZIC</t>
  </si>
  <si>
    <t>FARROUK</t>
  </si>
  <si>
    <t>INAAM</t>
  </si>
  <si>
    <t>SALIHA</t>
  </si>
  <si>
    <t>FAUSSIE</t>
  </si>
  <si>
    <t>LAURE</t>
  </si>
  <si>
    <t>FELDMANN</t>
  </si>
  <si>
    <t>CAROLE</t>
  </si>
  <si>
    <t>FERNANDEZ LOPEZ</t>
  </si>
  <si>
    <t>RAFAEL</t>
  </si>
  <si>
    <t>FERON</t>
  </si>
  <si>
    <t>FIEUW</t>
  </si>
  <si>
    <t>FIEVEZ</t>
  </si>
  <si>
    <t>RUTH</t>
  </si>
  <si>
    <t>SUSANA</t>
  </si>
  <si>
    <t>FISCHER</t>
  </si>
  <si>
    <t>FLAMENT</t>
  </si>
  <si>
    <t>FONTAINE</t>
  </si>
  <si>
    <t>FONTAINE-JURION</t>
  </si>
  <si>
    <t>ANDREE</t>
  </si>
  <si>
    <t>FORNIER</t>
  </si>
  <si>
    <t>MICHELINE</t>
  </si>
  <si>
    <t>LETIZIA</t>
  </si>
  <si>
    <t>FRAITURE</t>
  </si>
  <si>
    <t>FRANCO</t>
  </si>
  <si>
    <t>VINCENZO</t>
  </si>
  <si>
    <t>JEROME</t>
  </si>
  <si>
    <t>OPHELIE</t>
  </si>
  <si>
    <t>FREBUTTE</t>
  </si>
  <si>
    <t>MARGUERITE</t>
  </si>
  <si>
    <t>GAHIMA</t>
  </si>
  <si>
    <t>Service Accompagnement Licenciements Collectifs</t>
  </si>
  <si>
    <t>GAILLEZ</t>
  </si>
  <si>
    <t>GAILLY</t>
  </si>
  <si>
    <t>JEAN-PAUL</t>
  </si>
  <si>
    <t>JENNA</t>
  </si>
  <si>
    <t>GALLET</t>
  </si>
  <si>
    <t>GARDINER</t>
  </si>
  <si>
    <t>MATTEO</t>
  </si>
  <si>
    <t>GARDIOLE</t>
  </si>
  <si>
    <t>RUDY</t>
  </si>
  <si>
    <t>GREGORY</t>
  </si>
  <si>
    <t>GASHAJ</t>
  </si>
  <si>
    <t>FETIJE</t>
  </si>
  <si>
    <t>MURIELLE</t>
  </si>
  <si>
    <t>GAUTHY</t>
  </si>
  <si>
    <t>GECZYNSKI</t>
  </si>
  <si>
    <t>SHARON</t>
  </si>
  <si>
    <t>BERNADETTE</t>
  </si>
  <si>
    <t>GEMENICK</t>
  </si>
  <si>
    <t>GENBRUGGE</t>
  </si>
  <si>
    <t>AN</t>
  </si>
  <si>
    <t>GERADIN</t>
  </si>
  <si>
    <t>GHALI</t>
  </si>
  <si>
    <t>GHARBI</t>
  </si>
  <si>
    <t>SAMRA</t>
  </si>
  <si>
    <t>ANCA</t>
  </si>
  <si>
    <t>GHEYSSENS</t>
  </si>
  <si>
    <t>KATRIEN</t>
  </si>
  <si>
    <t>GHYSELS</t>
  </si>
  <si>
    <t>EVA</t>
  </si>
  <si>
    <t>GILLES</t>
  </si>
  <si>
    <t>GILON</t>
  </si>
  <si>
    <t>GILOTEAU</t>
  </si>
  <si>
    <t>NATACHA</t>
  </si>
  <si>
    <t>LUKASZ</t>
  </si>
  <si>
    <t>GOCEV</t>
  </si>
  <si>
    <t>GODART</t>
  </si>
  <si>
    <t>ALINE</t>
  </si>
  <si>
    <t>GODEFROIDT</t>
  </si>
  <si>
    <t>MIKE</t>
  </si>
  <si>
    <t>GOEDGEZELSCHAP</t>
  </si>
  <si>
    <t>JENIFER</t>
  </si>
  <si>
    <t>GOETGHEBUER-PLANCHON</t>
  </si>
  <si>
    <t>GEOFFROY</t>
  </si>
  <si>
    <t>GOETMAECKERS</t>
  </si>
  <si>
    <t>PIETER</t>
  </si>
  <si>
    <t>GOUVERNEUR</t>
  </si>
  <si>
    <t>GOVAERT</t>
  </si>
  <si>
    <t>GEROME</t>
  </si>
  <si>
    <t>GRANDJEAN</t>
  </si>
  <si>
    <t>GRAUWMANS</t>
  </si>
  <si>
    <t>SANDRA</t>
  </si>
  <si>
    <t>JASON</t>
  </si>
  <si>
    <t>REGINE</t>
  </si>
  <si>
    <t>RACHIDA</t>
  </si>
  <si>
    <t>YVAN</t>
  </si>
  <si>
    <t>GUERROUM</t>
  </si>
  <si>
    <t>NAWAL</t>
  </si>
  <si>
    <t>GUERY</t>
  </si>
  <si>
    <t>GARANCE</t>
  </si>
  <si>
    <t>GULGER</t>
  </si>
  <si>
    <t>CHRISTIANE</t>
  </si>
  <si>
    <t>VJOLLC</t>
  </si>
  <si>
    <t>HABI</t>
  </si>
  <si>
    <t>RAFIK</t>
  </si>
  <si>
    <t>YAMINA</t>
  </si>
  <si>
    <t>HAEGEMAN</t>
  </si>
  <si>
    <t>Expédition</t>
  </si>
  <si>
    <t>HAINE</t>
  </si>
  <si>
    <t>HAJDINAJ</t>
  </si>
  <si>
    <t>ALBINA</t>
  </si>
  <si>
    <t>AMINE</t>
  </si>
  <si>
    <t>HAMACHE</t>
  </si>
  <si>
    <t>SABAH</t>
  </si>
  <si>
    <t>HAMMAD</t>
  </si>
  <si>
    <t>JIHANNE</t>
  </si>
  <si>
    <t>HANSSENS</t>
  </si>
  <si>
    <t>GRIET</t>
  </si>
  <si>
    <t>HANZEN</t>
  </si>
  <si>
    <t>HAOUARI</t>
  </si>
  <si>
    <t>HARCHAOUI</t>
  </si>
  <si>
    <t>NAWALE</t>
  </si>
  <si>
    <t>HARDAT</t>
  </si>
  <si>
    <t>SUKRU</t>
  </si>
  <si>
    <t>HASSANI</t>
  </si>
  <si>
    <t>HANANE</t>
  </si>
  <si>
    <t>Département Services spécifiques</t>
  </si>
  <si>
    <t>TAMARA</t>
  </si>
  <si>
    <t>HEIRMAN</t>
  </si>
  <si>
    <t>WILLEM</t>
  </si>
  <si>
    <t>HELLEBOIS</t>
  </si>
  <si>
    <t>MATHILDE</t>
  </si>
  <si>
    <t>HENDRIKS</t>
  </si>
  <si>
    <t>RENATE</t>
  </si>
  <si>
    <t>Pool Budget</t>
  </si>
  <si>
    <t>HERFURTH</t>
  </si>
  <si>
    <t>Service Juridique</t>
  </si>
  <si>
    <t>HERNALSTEEN</t>
  </si>
  <si>
    <t>INGE</t>
  </si>
  <si>
    <t>CORINNE</t>
  </si>
  <si>
    <t>HERREBOSCH</t>
  </si>
  <si>
    <t>HERREBOUT</t>
  </si>
  <si>
    <t>MAARTEN</t>
  </si>
  <si>
    <t>HESPEL</t>
  </si>
  <si>
    <t>DOROTHEE</t>
  </si>
  <si>
    <t>HIDALGO</t>
  </si>
  <si>
    <t>BILLAL</t>
  </si>
  <si>
    <t>SANDY</t>
  </si>
  <si>
    <t>TIENEKE</t>
  </si>
  <si>
    <t>HUET</t>
  </si>
  <si>
    <t>MOIRA-PHOEBE</t>
  </si>
  <si>
    <t>FREDERIK</t>
  </si>
  <si>
    <t>HUMIERES</t>
  </si>
  <si>
    <t>FLORIE</t>
  </si>
  <si>
    <t>HUVELLE</t>
  </si>
  <si>
    <t>DIRK</t>
  </si>
  <si>
    <t>ANNELEEN</t>
  </si>
  <si>
    <t>HYDER</t>
  </si>
  <si>
    <t>NAUREEN</t>
  </si>
  <si>
    <t>OMAR</t>
  </si>
  <si>
    <t>IGIOUI</t>
  </si>
  <si>
    <t>ILARDO</t>
  </si>
  <si>
    <t>CHADIDA</t>
  </si>
  <si>
    <t>INTINI</t>
  </si>
  <si>
    <t>SEVERINE</t>
  </si>
  <si>
    <t>ISSMAILI</t>
  </si>
  <si>
    <t>LEYLA</t>
  </si>
  <si>
    <t>JABBOUR</t>
  </si>
  <si>
    <t>RHIZLANE</t>
  </si>
  <si>
    <t>JACOB</t>
  </si>
  <si>
    <t>AURORE</t>
  </si>
  <si>
    <t>Coordination Antennes</t>
  </si>
  <si>
    <t>JACKIE</t>
  </si>
  <si>
    <t>PETER</t>
  </si>
  <si>
    <t>JACOMET</t>
  </si>
  <si>
    <t>GUILLAUME</t>
  </si>
  <si>
    <t>JACQUEMART</t>
  </si>
  <si>
    <t>JADOUL</t>
  </si>
  <si>
    <t>JAKANI</t>
  </si>
  <si>
    <t>JAMAI</t>
  </si>
  <si>
    <t>MCS et Actiris international</t>
  </si>
  <si>
    <t>Département MCS &amp; Actiris International</t>
  </si>
  <si>
    <t>YASINE</t>
  </si>
  <si>
    <t>Accueil général</t>
  </si>
  <si>
    <t>YOUNES</t>
  </si>
  <si>
    <t>JAMMES</t>
  </si>
  <si>
    <t>GHISLAINE</t>
  </si>
  <si>
    <t>Cellule d'analyse IT</t>
  </si>
  <si>
    <t>KRIS</t>
  </si>
  <si>
    <t>JANSSEN</t>
  </si>
  <si>
    <t>JANSSENS</t>
  </si>
  <si>
    <t>DAMIEN</t>
  </si>
  <si>
    <t>Contrat Phare</t>
  </si>
  <si>
    <t>JERDIOUI</t>
  </si>
  <si>
    <t>JIBET</t>
  </si>
  <si>
    <t>NAÏMA</t>
  </si>
  <si>
    <t>JONCKEER</t>
  </si>
  <si>
    <t>NOEMIE</t>
  </si>
  <si>
    <t>JONCKMAN</t>
  </si>
  <si>
    <t>GAËLLE</t>
  </si>
  <si>
    <t>JURQUET</t>
  </si>
  <si>
    <t>CHADI</t>
  </si>
  <si>
    <t>KAIEMBE-KASONGO</t>
  </si>
  <si>
    <t>KAMUANYA</t>
  </si>
  <si>
    <t>KALALA MALU</t>
  </si>
  <si>
    <t>'</t>
  </si>
  <si>
    <t>KALALA MBIYA</t>
  </si>
  <si>
    <t>ANITA</t>
  </si>
  <si>
    <t>KALINDA MUHONGERUA</t>
  </si>
  <si>
    <t>YVONNE</t>
  </si>
  <si>
    <t>JOANNA</t>
  </si>
  <si>
    <t>KAPINGA WA BA NGOYA KABUY</t>
  </si>
  <si>
    <t>NATALIE</t>
  </si>
  <si>
    <t>SIPPT</t>
  </si>
  <si>
    <t>EDGAR</t>
  </si>
  <si>
    <t>KARROUCH</t>
  </si>
  <si>
    <t>IKRAM</t>
  </si>
  <si>
    <t>KARTAL</t>
  </si>
  <si>
    <t>ERDEM</t>
  </si>
  <si>
    <t>KASONGO KABONGO</t>
  </si>
  <si>
    <t>CLAUDE</t>
  </si>
  <si>
    <t>KASSA NSUBILA</t>
  </si>
  <si>
    <t>KAYAERTS</t>
  </si>
  <si>
    <t>KAYMAKCALAN</t>
  </si>
  <si>
    <t>SEYYAL</t>
  </si>
  <si>
    <t>KEBDANI</t>
  </si>
  <si>
    <t>MOUMNA</t>
  </si>
  <si>
    <t>NOEMI</t>
  </si>
  <si>
    <t>KEKENBOSCH</t>
  </si>
  <si>
    <t>KESTANI</t>
  </si>
  <si>
    <t>KHAMAL</t>
  </si>
  <si>
    <t>MEHDI</t>
  </si>
  <si>
    <t>KHELIFA</t>
  </si>
  <si>
    <t>KIMINU MAMBANZULU</t>
  </si>
  <si>
    <t>JEAN</t>
  </si>
  <si>
    <t>KINDT</t>
  </si>
  <si>
    <t>MATTHIEU</t>
  </si>
  <si>
    <t>KITSOPOULOS</t>
  </si>
  <si>
    <t>VASSILIOS</t>
  </si>
  <si>
    <t>KOHOTO KAFUA</t>
  </si>
  <si>
    <t>SANA</t>
  </si>
  <si>
    <t>CELIL</t>
  </si>
  <si>
    <t>KROPEK</t>
  </si>
  <si>
    <t>MLADEN</t>
  </si>
  <si>
    <t>FRANCOISE</t>
  </si>
  <si>
    <t>FELICIA</t>
  </si>
  <si>
    <t>LAAME</t>
  </si>
  <si>
    <t>SOULAF</t>
  </si>
  <si>
    <t>LAEVENS</t>
  </si>
  <si>
    <t>LIESLOT</t>
  </si>
  <si>
    <t>LAFONT</t>
  </si>
  <si>
    <t>LAFORGIA</t>
  </si>
  <si>
    <t>NATALIA</t>
  </si>
  <si>
    <t>LAI</t>
  </si>
  <si>
    <t>THE MAN</t>
  </si>
  <si>
    <t>LALOUX</t>
  </si>
  <si>
    <t>LAMBERT</t>
  </si>
  <si>
    <t>LAMBOT</t>
  </si>
  <si>
    <t>SAMANTHA</t>
  </si>
  <si>
    <t>MAAIKE</t>
  </si>
  <si>
    <t>LAMKADDEM</t>
  </si>
  <si>
    <t>BAHIJA</t>
  </si>
  <si>
    <t>LAMSOUGUER</t>
  </si>
  <si>
    <t>ADIL</t>
  </si>
  <si>
    <t>RACHIDE</t>
  </si>
  <si>
    <t>LARIDON</t>
  </si>
  <si>
    <t>SANDER</t>
  </si>
  <si>
    <t>LATINIE</t>
  </si>
  <si>
    <t>SQT/Compétences</t>
  </si>
  <si>
    <t>LAURIA</t>
  </si>
  <si>
    <t>LUCA</t>
  </si>
  <si>
    <t>ELOISE</t>
  </si>
  <si>
    <t>BERNARDINE</t>
  </si>
  <si>
    <t>AGATHA</t>
  </si>
  <si>
    <t>LEENAERTS</t>
  </si>
  <si>
    <t>KATHLEEN</t>
  </si>
  <si>
    <t>LEFRANCOIS</t>
  </si>
  <si>
    <t>YANN</t>
  </si>
  <si>
    <t>LEGRAIN</t>
  </si>
  <si>
    <t>LEGRAIVE</t>
  </si>
  <si>
    <t>LEIDY MAYERLINE</t>
  </si>
  <si>
    <t>MESA GARCIA</t>
  </si>
  <si>
    <t>LELIEVRE</t>
  </si>
  <si>
    <t>LELOIR</t>
  </si>
  <si>
    <t>EDMOND</t>
  </si>
  <si>
    <t>LEMAHIEU</t>
  </si>
  <si>
    <t>LEMAIRE</t>
  </si>
  <si>
    <t>LEMAN</t>
  </si>
  <si>
    <t>LEMETAYER</t>
  </si>
  <si>
    <t>LAURA-GAELLE</t>
  </si>
  <si>
    <t>PIETER-JAN</t>
  </si>
  <si>
    <t>LEPAGE</t>
  </si>
  <si>
    <t>LEPERE</t>
  </si>
  <si>
    <t>LEPERS</t>
  </si>
  <si>
    <t>JOSEE</t>
  </si>
  <si>
    <t>LESUEUR</t>
  </si>
  <si>
    <t>ANGELIQUE</t>
  </si>
  <si>
    <t>LESZCZAK</t>
  </si>
  <si>
    <t>LETTANY</t>
  </si>
  <si>
    <t>LAETICIA</t>
  </si>
  <si>
    <t>LEWKOWICZ</t>
  </si>
  <si>
    <t>AURELIE SERKA</t>
  </si>
  <si>
    <t>ALEXANDRA</t>
  </si>
  <si>
    <t>LIGNIE</t>
  </si>
  <si>
    <t>LAËTITIA</t>
  </si>
  <si>
    <t>LINCLAU</t>
  </si>
  <si>
    <t>Cellule Politiques croisées</t>
  </si>
  <si>
    <t>LINGI KOLI</t>
  </si>
  <si>
    <t>FLORENT</t>
  </si>
  <si>
    <t>FABIO</t>
  </si>
  <si>
    <t>LOPEZ-SANCHEZ</t>
  </si>
  <si>
    <t>MIGUEL-ANGEL</t>
  </si>
  <si>
    <t>LORBAT</t>
  </si>
  <si>
    <t>PAULINE</t>
  </si>
  <si>
    <t>LOTFY</t>
  </si>
  <si>
    <t>HALIMA</t>
  </si>
  <si>
    <t>NADIA</t>
  </si>
  <si>
    <t>LOUYET</t>
  </si>
  <si>
    <t>LUBANA</t>
  </si>
  <si>
    <t>MALINKE CHRISTELLE</t>
  </si>
  <si>
    <t>LUCAS</t>
  </si>
  <si>
    <t>LUGOWSKI</t>
  </si>
  <si>
    <t>DEBORAH</t>
  </si>
  <si>
    <t>LUKA</t>
  </si>
  <si>
    <t>FLORINA</t>
  </si>
  <si>
    <t>MARIANNE</t>
  </si>
  <si>
    <t>MAHOUX</t>
  </si>
  <si>
    <t>MAIGRET</t>
  </si>
  <si>
    <t>MAIRIEAUX</t>
  </si>
  <si>
    <t>MALIK</t>
  </si>
  <si>
    <t>NIDA</t>
  </si>
  <si>
    <t>MALTI</t>
  </si>
  <si>
    <t>MANNARA</t>
  </si>
  <si>
    <t>GRAZIELLA</t>
  </si>
  <si>
    <t>MANNU</t>
  </si>
  <si>
    <t>ROSE</t>
  </si>
  <si>
    <t>MANS</t>
  </si>
  <si>
    <t>JOZEF</t>
  </si>
  <si>
    <t>MARAGE</t>
  </si>
  <si>
    <t>FRANCE</t>
  </si>
  <si>
    <t>Communication externe</t>
  </si>
  <si>
    <t>MARSOU</t>
  </si>
  <si>
    <t>SOFIANE</t>
  </si>
  <si>
    <t>CRISTEL</t>
  </si>
  <si>
    <t>MARTINEZ MATOS</t>
  </si>
  <si>
    <t>MASSAMBA MBAKI</t>
  </si>
  <si>
    <t>MASSAOUDI</t>
  </si>
  <si>
    <t>ILHAM</t>
  </si>
  <si>
    <t>MATINFAR</t>
  </si>
  <si>
    <t>SHAHRAM</t>
  </si>
  <si>
    <t>MATTHYS</t>
  </si>
  <si>
    <t>JACQUELINE</t>
  </si>
  <si>
    <t>Service Social</t>
  </si>
  <si>
    <t>VALERIE</t>
  </si>
  <si>
    <t>MAVAKALA</t>
  </si>
  <si>
    <t>MAZAZA KINZOLA</t>
  </si>
  <si>
    <t>MBIKAY MUBOMBI</t>
  </si>
  <si>
    <t>CHLOE</t>
  </si>
  <si>
    <t>Actiris International/Cellule Support</t>
  </si>
  <si>
    <t>MBOMBO</t>
  </si>
  <si>
    <t>MARIE-LAURE</t>
  </si>
  <si>
    <t>NDAYA CLAUDINE</t>
  </si>
  <si>
    <t>MBULAMOKO MBOMBO</t>
  </si>
  <si>
    <t>THIERRY</t>
  </si>
  <si>
    <t>MEERT</t>
  </si>
  <si>
    <t>MEEUS</t>
  </si>
  <si>
    <t>PHILIPPINE</t>
  </si>
  <si>
    <t>MEHLADI</t>
  </si>
  <si>
    <t>SAAIDA</t>
  </si>
  <si>
    <t>MELLAERTS</t>
  </si>
  <si>
    <t>MARIE-JEANNE</t>
  </si>
  <si>
    <t>MELOUL</t>
  </si>
  <si>
    <t>NAIMA</t>
  </si>
  <si>
    <t>MENTEN</t>
  </si>
  <si>
    <t>CHRISTOPHE</t>
  </si>
  <si>
    <t>MERTENS</t>
  </si>
  <si>
    <t>ARIANE</t>
  </si>
  <si>
    <t>CINDY</t>
  </si>
  <si>
    <t>HANS</t>
  </si>
  <si>
    <t>MERZOUG</t>
  </si>
  <si>
    <t>MESBAHI</t>
  </si>
  <si>
    <t>LOUBNA</t>
  </si>
  <si>
    <t>MESLIER</t>
  </si>
  <si>
    <t>METIOUI</t>
  </si>
  <si>
    <t>MICHAUX</t>
  </si>
  <si>
    <t>MIHALOWITCH</t>
  </si>
  <si>
    <t>ELVIS</t>
  </si>
  <si>
    <t>MILIC</t>
  </si>
  <si>
    <t>MILA</t>
  </si>
  <si>
    <t>MIYOUF</t>
  </si>
  <si>
    <t>STAVROS</t>
  </si>
  <si>
    <t>JORIS</t>
  </si>
  <si>
    <t>MOEREMANS</t>
  </si>
  <si>
    <t>MONDERER</t>
  </si>
  <si>
    <t>ALAIN</t>
  </si>
  <si>
    <t>JEANNE-MARIE</t>
  </si>
  <si>
    <t>MONNIER</t>
  </si>
  <si>
    <t>MONSHE DONDO</t>
  </si>
  <si>
    <t>VICTORIA</t>
  </si>
  <si>
    <t>MONTEGNIES</t>
  </si>
  <si>
    <t>MARJORIE</t>
  </si>
  <si>
    <t>MOONENS</t>
  </si>
  <si>
    <t>MOREAU</t>
  </si>
  <si>
    <t>MORVAN</t>
  </si>
  <si>
    <t>TRACY</t>
  </si>
  <si>
    <t>MOTMANS</t>
  </si>
  <si>
    <t>DIANE</t>
  </si>
  <si>
    <t>MOTTINT</t>
  </si>
  <si>
    <t>MOUCHET</t>
  </si>
  <si>
    <t>GWENAELLE</t>
  </si>
  <si>
    <t>MOUDNI</t>
  </si>
  <si>
    <t>MUSTAPHA</t>
  </si>
  <si>
    <t>MOUTON</t>
  </si>
  <si>
    <t>YOSSRA</t>
  </si>
  <si>
    <t>ELENORE</t>
  </si>
  <si>
    <t>MUSSALOV</t>
  </si>
  <si>
    <t>CATARINA</t>
  </si>
  <si>
    <t>MUSTAFA</t>
  </si>
  <si>
    <t>BASHKIM</t>
  </si>
  <si>
    <t>KAREN</t>
  </si>
  <si>
    <t>NAETS</t>
  </si>
  <si>
    <t>NOEL</t>
  </si>
  <si>
    <t>NAJI</t>
  </si>
  <si>
    <t>ABDELEKRIM</t>
  </si>
  <si>
    <t>DRISS</t>
  </si>
  <si>
    <t>NAZARIAN</t>
  </si>
  <si>
    <t>AREG</t>
  </si>
  <si>
    <t>NEDJAR</t>
  </si>
  <si>
    <t>NEGEL</t>
  </si>
  <si>
    <t>AMEL</t>
  </si>
  <si>
    <t>NEYENS</t>
  </si>
  <si>
    <t>KATLEEN</t>
  </si>
  <si>
    <t>NGRIME</t>
  </si>
  <si>
    <t>NICHELS</t>
  </si>
  <si>
    <t>NICHOLLS</t>
  </si>
  <si>
    <t>BARBARA</t>
  </si>
  <si>
    <t>NICOLLE</t>
  </si>
  <si>
    <t>ANNETTE</t>
  </si>
  <si>
    <t>NIHOUL</t>
  </si>
  <si>
    <t>JOEL</t>
  </si>
  <si>
    <t>NJEIM</t>
  </si>
  <si>
    <t>DOMENICA</t>
  </si>
  <si>
    <t>NOELMANS</t>
  </si>
  <si>
    <t>WARD</t>
  </si>
  <si>
    <t>Cellule Partenariats transversaux</t>
  </si>
  <si>
    <t>NONAT</t>
  </si>
  <si>
    <t>ANNE-LAURE</t>
  </si>
  <si>
    <t>OHARA</t>
  </si>
  <si>
    <t>SANTI</t>
  </si>
  <si>
    <t>LESLIE</t>
  </si>
  <si>
    <t>ANJA</t>
  </si>
  <si>
    <t>MOUAD</t>
  </si>
  <si>
    <t>CHIMA</t>
  </si>
  <si>
    <t>OUAMARI</t>
  </si>
  <si>
    <t>AABID</t>
  </si>
  <si>
    <t>OUCHAN</t>
  </si>
  <si>
    <t>TOURIA</t>
  </si>
  <si>
    <t>PAINBLANC</t>
  </si>
  <si>
    <t>RINA</t>
  </si>
  <si>
    <t>PANZU</t>
  </si>
  <si>
    <t>TSHIAMALA KEVIN</t>
  </si>
  <si>
    <t>TERESA</t>
  </si>
  <si>
    <t>PAREIN</t>
  </si>
  <si>
    <t>EMINE</t>
  </si>
  <si>
    <t>MORGANE</t>
  </si>
  <si>
    <t>PASTELEURS</t>
  </si>
  <si>
    <t>NICOLE</t>
  </si>
  <si>
    <t>PENNINCK</t>
  </si>
  <si>
    <t>KARIN</t>
  </si>
  <si>
    <t>SYLVIA</t>
  </si>
  <si>
    <t>PEREIRA CATALINA</t>
  </si>
  <si>
    <t>NUNO</t>
  </si>
  <si>
    <t>PEREXEMPEL</t>
  </si>
  <si>
    <t>CORINE</t>
  </si>
  <si>
    <t>PERSOONS</t>
  </si>
  <si>
    <t>PERVAZ</t>
  </si>
  <si>
    <t>NORMA</t>
  </si>
  <si>
    <t>PESSINIS</t>
  </si>
  <si>
    <t>CONSTANTINOS</t>
  </si>
  <si>
    <t>QUENTIN</t>
  </si>
  <si>
    <t>AMANDINE</t>
  </si>
  <si>
    <t>ROSANA</t>
  </si>
  <si>
    <t>PIECK</t>
  </si>
  <si>
    <t>PIERARD</t>
  </si>
  <si>
    <t>SONIA</t>
  </si>
  <si>
    <t>PIERRET</t>
  </si>
  <si>
    <t>PINTE</t>
  </si>
  <si>
    <t>PINTO DE OLIVEIRA GUEDES</t>
  </si>
  <si>
    <t>PINTO SERRANO</t>
  </si>
  <si>
    <t>FERNANDO</t>
  </si>
  <si>
    <t>PIRANIO</t>
  </si>
  <si>
    <t>MARGHERITA</t>
  </si>
  <si>
    <t>PIROVIC</t>
  </si>
  <si>
    <t>DAMIR</t>
  </si>
  <si>
    <t>OTILIA</t>
  </si>
  <si>
    <t>PLATTEUW</t>
  </si>
  <si>
    <t>GAETANO</t>
  </si>
  <si>
    <t>TOMMASO</t>
  </si>
  <si>
    <t>SOLANGE</t>
  </si>
  <si>
    <t>POTTIER</t>
  </si>
  <si>
    <t>EMMANUELLE</t>
  </si>
  <si>
    <t>POUILLIART</t>
  </si>
  <si>
    <t>POURBAIX</t>
  </si>
  <si>
    <t>PRAET</t>
  </si>
  <si>
    <t>FREYA</t>
  </si>
  <si>
    <t>PRANGER</t>
  </si>
  <si>
    <t>FABIAN</t>
  </si>
  <si>
    <t>PREKOWSKI</t>
  </si>
  <si>
    <t>Cellule Suivi Qualité</t>
  </si>
  <si>
    <t>QUITTELIER</t>
  </si>
  <si>
    <t>RAHMOUNI</t>
  </si>
  <si>
    <t>RAMON</t>
  </si>
  <si>
    <t>AGNA</t>
  </si>
  <si>
    <t>RANSBOTYN</t>
  </si>
  <si>
    <t>RASSCHAERT</t>
  </si>
  <si>
    <t>LILY</t>
  </si>
  <si>
    <t>RASSON</t>
  </si>
  <si>
    <t>RAUIS</t>
  </si>
  <si>
    <t>ANNE-JULIE</t>
  </si>
  <si>
    <t>RAYMAEKERS</t>
  </si>
  <si>
    <t>REMOUCHAMPS</t>
  </si>
  <si>
    <t>MARY ANN</t>
  </si>
  <si>
    <t>RENDERS</t>
  </si>
  <si>
    <t>ROLAND</t>
  </si>
  <si>
    <t>REQUETTE</t>
  </si>
  <si>
    <t>JEAN-CHRISTOPHE</t>
  </si>
  <si>
    <t>REUMONT</t>
  </si>
  <si>
    <t>RIGAUT</t>
  </si>
  <si>
    <t>RINGOOT</t>
  </si>
  <si>
    <t>RIVET</t>
  </si>
  <si>
    <t>RODRIGUEZ-GONZALEZ</t>
  </si>
  <si>
    <t>LAWRENCE</t>
  </si>
  <si>
    <t>ROGIERS</t>
  </si>
  <si>
    <t>JUNIA</t>
  </si>
  <si>
    <t>ROLOUX</t>
  </si>
  <si>
    <t>ROOSENS</t>
  </si>
  <si>
    <t>ROSSI</t>
  </si>
  <si>
    <t>WALTER</t>
  </si>
  <si>
    <t>ROSSIGNOL</t>
  </si>
  <si>
    <t>ROUZEEUW</t>
  </si>
  <si>
    <t>GINETTE</t>
  </si>
  <si>
    <t>ROYER</t>
  </si>
  <si>
    <t>RUELLE</t>
  </si>
  <si>
    <t>ROBERT</t>
  </si>
  <si>
    <t>RUMES</t>
  </si>
  <si>
    <t>RUTTEN</t>
  </si>
  <si>
    <t>RUYSKENSVELD</t>
  </si>
  <si>
    <t>RUYSSEVELDT</t>
  </si>
  <si>
    <t>MARLEEN</t>
  </si>
  <si>
    <t>SQT/Management de Projets</t>
  </si>
  <si>
    <t>RYAHI</t>
  </si>
  <si>
    <t>ABDELILAH</t>
  </si>
  <si>
    <t>NARJIS</t>
  </si>
  <si>
    <t>SABISTER</t>
  </si>
  <si>
    <t>GIOVANNA</t>
  </si>
  <si>
    <t>SACRE</t>
  </si>
  <si>
    <t>SADZOT</t>
  </si>
  <si>
    <t>DIANA</t>
  </si>
  <si>
    <t>SAHNOUNE</t>
  </si>
  <si>
    <t>MOHAMMED NABIL</t>
  </si>
  <si>
    <t>SAINLEZ</t>
  </si>
  <si>
    <t>SAINT-VITEUX</t>
  </si>
  <si>
    <t>SALAMONE</t>
  </si>
  <si>
    <t>CARMELA</t>
  </si>
  <si>
    <t>GUISEPPINA</t>
  </si>
  <si>
    <t>SALL</t>
  </si>
  <si>
    <t>IBRAHIMA</t>
  </si>
  <si>
    <t>SAMMOUDI</t>
  </si>
  <si>
    <t>SANCHEZ SEMET</t>
  </si>
  <si>
    <t>CHRISTELLE</t>
  </si>
  <si>
    <t>SANNA</t>
  </si>
  <si>
    <t>EVE</t>
  </si>
  <si>
    <t>SAPORITO</t>
  </si>
  <si>
    <t>SARRAZIN</t>
  </si>
  <si>
    <t>SAYD</t>
  </si>
  <si>
    <t>KAMAR</t>
  </si>
  <si>
    <t>SCARAFILE</t>
  </si>
  <si>
    <t>ANGELO</t>
  </si>
  <si>
    <t>SCHEERS</t>
  </si>
  <si>
    <t>EVELIEN</t>
  </si>
  <si>
    <t>SCHINGTIENNE</t>
  </si>
  <si>
    <t>LUC</t>
  </si>
  <si>
    <t>CASSANDRA</t>
  </si>
  <si>
    <t>SCHÜRMANN</t>
  </si>
  <si>
    <t>SCODRANI</t>
  </si>
  <si>
    <t>TIZIANA</t>
  </si>
  <si>
    <t>SECONDE</t>
  </si>
  <si>
    <t>TOM</t>
  </si>
  <si>
    <t>SEGHERS</t>
  </si>
  <si>
    <t>SEMMANI</t>
  </si>
  <si>
    <t>BILAL</t>
  </si>
  <si>
    <t>SEN</t>
  </si>
  <si>
    <t>SERPIL</t>
  </si>
  <si>
    <t>SEVDA</t>
  </si>
  <si>
    <t>Select Actiris/Pôle 6-Collaboration interrégionale (CS)</t>
  </si>
  <si>
    <t>SENHADJI SEMLALI</t>
  </si>
  <si>
    <t>SEPULCHRE</t>
  </si>
  <si>
    <t>PASCALINE</t>
  </si>
  <si>
    <t>SERROUKH</t>
  </si>
  <si>
    <t>SARA</t>
  </si>
  <si>
    <t>SHAMAVU-MUNGUAKONKWA</t>
  </si>
  <si>
    <t>EDDY</t>
  </si>
  <si>
    <t>SIENAERT</t>
  </si>
  <si>
    <t>SINIBAGIWE</t>
  </si>
  <si>
    <t>RICHARD</t>
  </si>
  <si>
    <t>Service des plaintes</t>
  </si>
  <si>
    <t>SINNAGHEL</t>
  </si>
  <si>
    <t>SLAIMI</t>
  </si>
  <si>
    <t>HEDIA</t>
  </si>
  <si>
    <t>SMEETS</t>
  </si>
  <si>
    <t>Cellule Conseiller de la DG</t>
  </si>
  <si>
    <t>SMETS</t>
  </si>
  <si>
    <t>SMIAI</t>
  </si>
  <si>
    <t>SKANDER</t>
  </si>
  <si>
    <t>SMOUT</t>
  </si>
  <si>
    <t>ROELAND</t>
  </si>
  <si>
    <t>SNELLINGS</t>
  </si>
  <si>
    <t>PRESCILIA</t>
  </si>
  <si>
    <t>SONDRON</t>
  </si>
  <si>
    <t>SOSSA</t>
  </si>
  <si>
    <t>ABIGAEL</t>
  </si>
  <si>
    <t>SPETERS</t>
  </si>
  <si>
    <t>ANAS</t>
  </si>
  <si>
    <t>STAIANO</t>
  </si>
  <si>
    <t>GIUSTINA</t>
  </si>
  <si>
    <t>SLAVICA</t>
  </si>
  <si>
    <t>STEENACKER</t>
  </si>
  <si>
    <t>JEFFREY</t>
  </si>
  <si>
    <t>STERCK</t>
  </si>
  <si>
    <t>FANNY</t>
  </si>
  <si>
    <t>STOUFS</t>
  </si>
  <si>
    <t>STROOBANTS</t>
  </si>
  <si>
    <t>STULTJENS</t>
  </si>
  <si>
    <t>HUGO</t>
  </si>
  <si>
    <t>SULA</t>
  </si>
  <si>
    <t>SELVI</t>
  </si>
  <si>
    <t>SULAYMAN</t>
  </si>
  <si>
    <t>RIMIK</t>
  </si>
  <si>
    <t>SURIN</t>
  </si>
  <si>
    <t>LUDOVIC</t>
  </si>
  <si>
    <t>TAHON</t>
  </si>
  <si>
    <t>TAHRIOUI</t>
  </si>
  <si>
    <t>HAFEDA</t>
  </si>
  <si>
    <t>TAIOCCHI</t>
  </si>
  <si>
    <t>MARTIA</t>
  </si>
  <si>
    <t>TAZI</t>
  </si>
  <si>
    <t>TERMOTE</t>
  </si>
  <si>
    <t>HENK</t>
  </si>
  <si>
    <t>TERREUR</t>
  </si>
  <si>
    <t>THELEN</t>
  </si>
  <si>
    <t>HILDE</t>
  </si>
  <si>
    <t>THILLAYE DU BOULLAY</t>
  </si>
  <si>
    <t>CAMILLE</t>
  </si>
  <si>
    <t>THIRIAUX</t>
  </si>
  <si>
    <t>MARIE-PIERRE</t>
  </si>
  <si>
    <t>THYS</t>
  </si>
  <si>
    <t>TILLIEU</t>
  </si>
  <si>
    <t>Audit et service des Plaintes</t>
  </si>
  <si>
    <t>LILIANE</t>
  </si>
  <si>
    <t>NIKI</t>
  </si>
  <si>
    <t>MOHAMED-SAÏD</t>
  </si>
  <si>
    <t>TOUJAITI</t>
  </si>
  <si>
    <t>SAIDA</t>
  </si>
  <si>
    <t>TOURLAMAIN</t>
  </si>
  <si>
    <t>TRONCHE</t>
  </si>
  <si>
    <t>TRULLEMANS</t>
  </si>
  <si>
    <t>HALE</t>
  </si>
  <si>
    <t>UMUTONI</t>
  </si>
  <si>
    <t>UNAL</t>
  </si>
  <si>
    <t>YASEMIN</t>
  </si>
  <si>
    <t>URBAIN</t>
  </si>
  <si>
    <t>VACCARELLO</t>
  </si>
  <si>
    <t>VAN AFFELTERRE</t>
  </si>
  <si>
    <t>VAN ASTER</t>
  </si>
  <si>
    <t>VAN BELLINGHEN</t>
  </si>
  <si>
    <t>VAN BOCKSTAL</t>
  </si>
  <si>
    <t>VAN BUGGENHOUT</t>
  </si>
  <si>
    <t>MAUD</t>
  </si>
  <si>
    <t>VAN DE VIJVER</t>
  </si>
  <si>
    <t>VAN DE VOORDE</t>
  </si>
  <si>
    <t>VAN DEN BERGE</t>
  </si>
  <si>
    <t>ANNITA</t>
  </si>
  <si>
    <t>VAN DEN HAUTE</t>
  </si>
  <si>
    <t>VAN DER AA</t>
  </si>
  <si>
    <t>VAN der LINDEN</t>
  </si>
  <si>
    <t>JACO</t>
  </si>
  <si>
    <t>VAN DER MAELEN</t>
  </si>
  <si>
    <t>VAN DER SPIEGEL</t>
  </si>
  <si>
    <t>VAN DIJCK</t>
  </si>
  <si>
    <t>DRIES</t>
  </si>
  <si>
    <t>VAN EENOO</t>
  </si>
  <si>
    <t>VAN EGEREN</t>
  </si>
  <si>
    <t>VAN GHEEL</t>
  </si>
  <si>
    <t>VAN GIJSEL</t>
  </si>
  <si>
    <t>GRETA</t>
  </si>
  <si>
    <t>VAN GOIDSENHOVEN</t>
  </si>
  <si>
    <t>ANNE LIESJE</t>
  </si>
  <si>
    <t>INGRID</t>
  </si>
  <si>
    <t>VAN HAVERBEKE</t>
  </si>
  <si>
    <t>VAN HERCK</t>
  </si>
  <si>
    <t>DOENJA</t>
  </si>
  <si>
    <t>VAN IMPE</t>
  </si>
  <si>
    <t>VAN LOOCK</t>
  </si>
  <si>
    <t>JULIANA</t>
  </si>
  <si>
    <t>VAN MAELE</t>
  </si>
  <si>
    <t>ISOLDE</t>
  </si>
  <si>
    <t>Select et Youth Guarantee</t>
  </si>
  <si>
    <t>Département Select &amp; Youth Guarantee</t>
  </si>
  <si>
    <t>VAN MIERLO</t>
  </si>
  <si>
    <t>LINO</t>
  </si>
  <si>
    <t>VAN RANSBEECK</t>
  </si>
  <si>
    <t>VAN RECHEM</t>
  </si>
  <si>
    <t>VAN ROMPUY</t>
  </si>
  <si>
    <t>ELLEN</t>
  </si>
  <si>
    <t>VAN SANDE</t>
  </si>
  <si>
    <t>KAROLIEN</t>
  </si>
  <si>
    <t>VAN SINTEJAN</t>
  </si>
  <si>
    <t>VAN WEMMEL</t>
  </si>
  <si>
    <t>VAN WEVERBERG</t>
  </si>
  <si>
    <t>VAN WILDER</t>
  </si>
  <si>
    <t>Service médical</t>
  </si>
  <si>
    <t>VANDAELE</t>
  </si>
  <si>
    <t>VANDECASTEELE</t>
  </si>
  <si>
    <t>CHRISTOPHER</t>
  </si>
  <si>
    <t>VANDEN BERGE</t>
  </si>
  <si>
    <t>LISA</t>
  </si>
  <si>
    <t>VANDENBUSSCHE</t>
  </si>
  <si>
    <t>VANDENDRIESSCHE</t>
  </si>
  <si>
    <t>Formation et Développement de l'organisation</t>
  </si>
  <si>
    <t>Département Formation</t>
  </si>
  <si>
    <t>VANDENHOUTEN</t>
  </si>
  <si>
    <t>VANDENPLAS</t>
  </si>
  <si>
    <t>VANDER HAVE</t>
  </si>
  <si>
    <t>CYNTHIA</t>
  </si>
  <si>
    <t>VANDERHASSELT</t>
  </si>
  <si>
    <t>VANDERLEEN</t>
  </si>
  <si>
    <t>VANDERLINDEN</t>
  </si>
  <si>
    <t>BRUNO</t>
  </si>
  <si>
    <t>VANDERVEKEN</t>
  </si>
  <si>
    <t>VANDERWHALE</t>
  </si>
  <si>
    <t>VANDEVELDE</t>
  </si>
  <si>
    <t>VANDIST</t>
  </si>
  <si>
    <t>VANDORMAEL</t>
  </si>
  <si>
    <t>VANGENECHTEN</t>
  </si>
  <si>
    <t>VANHAELEN</t>
  </si>
  <si>
    <t>VANHALST</t>
  </si>
  <si>
    <t>VANHAMME</t>
  </si>
  <si>
    <t>FREDDY</t>
  </si>
  <si>
    <t>VANHOOF</t>
  </si>
  <si>
    <t>VANNYVEL</t>
  </si>
  <si>
    <t>CORALIE</t>
  </si>
  <si>
    <t>VANSCHEPDAEL</t>
  </si>
  <si>
    <t>VARTANIAN</t>
  </si>
  <si>
    <t>ARA</t>
  </si>
  <si>
    <t>VASA</t>
  </si>
  <si>
    <t>CAMELIA</t>
  </si>
  <si>
    <t>VAZZANA</t>
  </si>
  <si>
    <t>VEKENS</t>
  </si>
  <si>
    <t>VENTURA</t>
  </si>
  <si>
    <t>WERNER</t>
  </si>
  <si>
    <t>VERBRUGGEN</t>
  </si>
  <si>
    <t>VERGARA SANTIAGO</t>
  </si>
  <si>
    <t>SOFIA</t>
  </si>
  <si>
    <t>VERHELST</t>
  </si>
  <si>
    <t>Pool Assistants</t>
  </si>
  <si>
    <t>VERLUYTEN</t>
  </si>
  <si>
    <t>VERRALEWECK</t>
  </si>
  <si>
    <t>VERSCHUEREN</t>
  </si>
  <si>
    <t>IVAN</t>
  </si>
  <si>
    <t>VERSTUYFT</t>
  </si>
  <si>
    <t>VIGNERON</t>
  </si>
  <si>
    <t>SAMUEL</t>
  </si>
  <si>
    <t>VISCUSO</t>
  </si>
  <si>
    <t>PAOLO</t>
  </si>
  <si>
    <t>TERENZIO</t>
  </si>
  <si>
    <t>VOKAR</t>
  </si>
  <si>
    <t>ANNE-FRANçOISE</t>
  </si>
  <si>
    <t>VOLPE</t>
  </si>
  <si>
    <t>MASSIMO</t>
  </si>
  <si>
    <t>VORZANGER</t>
  </si>
  <si>
    <t>VRANCKEN</t>
  </si>
  <si>
    <t>VRANCKX</t>
  </si>
  <si>
    <t>WAEGEMANS</t>
  </si>
  <si>
    <t>DJAMBE</t>
  </si>
  <si>
    <t>WALRAVENS</t>
  </si>
  <si>
    <t>WIJNS</t>
  </si>
  <si>
    <t>SIGRID</t>
  </si>
  <si>
    <t>WILLIOT</t>
  </si>
  <si>
    <t>WILMET</t>
  </si>
  <si>
    <t>CLOTILDE</t>
  </si>
  <si>
    <t>WOLLENHAUVEN</t>
  </si>
  <si>
    <t>NURSEN</t>
  </si>
  <si>
    <t>YEMDJO NKAMMOGNIE</t>
  </si>
  <si>
    <t>CLARISSE</t>
  </si>
  <si>
    <t>YIGIT</t>
  </si>
  <si>
    <t>IMRAN</t>
  </si>
  <si>
    <t>GULLU</t>
  </si>
  <si>
    <t>MELAHAT</t>
  </si>
  <si>
    <t>LOTFI</t>
  </si>
  <si>
    <t>YOUSFI IDRISSI</t>
  </si>
  <si>
    <t>IBRAHIM</t>
  </si>
  <si>
    <t>YUKSEL</t>
  </si>
  <si>
    <t>AYSEL</t>
  </si>
  <si>
    <t>ZAMBRANO CEDENO</t>
  </si>
  <si>
    <t>ANA</t>
  </si>
  <si>
    <t>R'HIMOU</t>
  </si>
  <si>
    <t>ZEGHLACHE</t>
  </si>
  <si>
    <t>LILIA</t>
  </si>
  <si>
    <t>CATHLEEN</t>
  </si>
  <si>
    <t>ZRAIRI</t>
  </si>
  <si>
    <t>MERIAM</t>
  </si>
  <si>
    <t>Nom Complet</t>
  </si>
  <si>
    <t>AASSRIOU SAID</t>
  </si>
  <si>
    <t>DIRECTION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</si>
</sst>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 * #,##0.00_ ;_ * \-#,##0.00_ ;_ * &quot;-&quot;??_ ;_ @_ 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theme="1"/>
      <name val="Calibri"/>
      <scheme val="minor"/>
    </font>
    <font>
      <sz val="9"/>
      <color theme="1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b/>
      <sz val="9"/>
      <name val="Arial"/>
      <family val="2"/>
    </font>
    <font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lightUp">
        <bgColor theme="2" tint="-0.249977111117893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8" fillId="0" borderId="0"/>
    <xf numFmtId="0" fontId="10" fillId="0" borderId="0" applyNumberFormat="0" applyFill="0" applyBorder="0" applyAlignment="0" applyProtection="0"/>
    <xf numFmtId="165" fontId="11" fillId="0" borderId="0" applyFont="0" applyFill="0" applyBorder="0" applyAlignment="0" applyProtection="0"/>
  </cellStyleXfs>
  <cellXfs count="58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5" borderId="0" xfId="0" applyFill="1"/>
    <xf numFmtId="0" fontId="2" fillId="5" borderId="1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/>
    <xf numFmtId="0" fontId="10" fillId="0" borderId="0" xfId="2"/>
    <xf numFmtId="0" fontId="12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64" fontId="12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4" xfId="0" applyFont="1" applyBorder="1" applyAlignment="1">
      <alignment horizontal="center" vertical="center"/>
    </xf>
    <xf numFmtId="14" fontId="14" fillId="0" borderId="4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64" fontId="15" fillId="0" borderId="4" xfId="3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vertical="center"/>
    </xf>
    <xf numFmtId="0" fontId="15" fillId="0" borderId="4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164" fontId="16" fillId="0" borderId="4" xfId="3" applyNumberFormat="1" applyFont="1" applyBorder="1" applyAlignment="1" applyProtection="1">
      <alignment horizontal="center" vertical="center" wrapText="1"/>
      <protection locked="0"/>
    </xf>
    <xf numFmtId="0" fontId="17" fillId="0" borderId="0" xfId="0" applyFont="1" applyFill="1" applyAlignment="1">
      <alignment vertical="center"/>
    </xf>
    <xf numFmtId="0" fontId="15" fillId="0" borderId="4" xfId="0" applyFont="1" applyBorder="1" applyAlignment="1">
      <alignment horizontal="center" vertical="center"/>
    </xf>
    <xf numFmtId="14" fontId="15" fillId="0" borderId="4" xfId="0" applyNumberFormat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14" fontId="15" fillId="0" borderId="4" xfId="0" applyNumberFormat="1" applyFont="1" applyFill="1" applyBorder="1" applyAlignment="1">
      <alignment horizontal="center" vertical="center"/>
    </xf>
    <xf numFmtId="14" fontId="18" fillId="0" borderId="4" xfId="0" applyNumberFormat="1" applyFont="1" applyFill="1" applyBorder="1" applyAlignment="1">
      <alignment horizontal="center" vertical="center"/>
    </xf>
    <xf numFmtId="164" fontId="15" fillId="0" borderId="4" xfId="3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</cellXfs>
  <cellStyles count="4">
    <cellStyle name="Lien hypertexte" xfId="2" builtinId="8"/>
    <cellStyle name="Milliers 2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esoin-de-votre-aide-t72128.html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N38"/>
  <sheetViews>
    <sheetView tabSelected="1" zoomScale="85" zoomScaleNormal="85" workbookViewId="0">
      <selection activeCell="B27" sqref="B27:D27"/>
    </sheetView>
  </sheetViews>
  <sheetFormatPr baseColWidth="10" defaultColWidth="5.7109375" defaultRowHeight="15" x14ac:dyDescent="0.25"/>
  <cols>
    <col min="1" max="1" width="12.5703125" customWidth="1"/>
    <col min="2" max="32" width="6.85546875" customWidth="1"/>
  </cols>
  <sheetData>
    <row r="1" spans="1:40" x14ac:dyDescent="0.25">
      <c r="A1" s="50">
        <v>2016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N1" s="20" t="s">
        <v>513</v>
      </c>
    </row>
    <row r="2" spans="1:40" x14ac:dyDescent="0.25">
      <c r="A2" s="5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1" t="s">
        <v>12</v>
      </c>
      <c r="AH2" s="1" t="s">
        <v>13</v>
      </c>
      <c r="AI2" s="11"/>
      <c r="AJ2" s="11"/>
    </row>
    <row r="3" spans="1:40" x14ac:dyDescent="0.25">
      <c r="A3" s="3" t="s">
        <v>0</v>
      </c>
      <c r="B3" s="10"/>
      <c r="C3" s="7"/>
      <c r="D3" s="7"/>
      <c r="E3" s="5"/>
      <c r="F3" s="5"/>
      <c r="G3" s="5"/>
      <c r="H3" s="5"/>
      <c r="I3" s="5"/>
      <c r="J3" s="7"/>
      <c r="K3" s="7"/>
      <c r="L3" s="5"/>
      <c r="M3" s="5"/>
      <c r="N3" s="5"/>
      <c r="O3" s="5"/>
      <c r="P3" s="5"/>
      <c r="Q3" s="7"/>
      <c r="R3" s="7"/>
      <c r="S3" s="5"/>
      <c r="T3" s="5"/>
      <c r="U3" s="5"/>
      <c r="V3" s="5"/>
      <c r="W3" s="5"/>
      <c r="X3" s="7"/>
      <c r="Y3" s="7"/>
      <c r="Z3" s="5"/>
      <c r="AA3" s="5"/>
      <c r="AB3" s="5"/>
      <c r="AC3" s="5"/>
      <c r="AD3" s="5"/>
      <c r="AE3" s="7"/>
      <c r="AF3" s="7"/>
      <c r="AG3" s="4">
        <f>COUNTIF($B$3:$AF$3,"CMI")+COUNTIF($B$3:$AF$3,"CSS")+COUNTIF($B$3:$AF$3,"DM")+COUNTIF($B$3:$AF$3,"IC")+COUNTIF($B$3:$AF$3,"LO")+COUNTIF($B$3:$AF$3,"SV4")+COUNTIF($B$3:$AF$3,"VZW")+SUMPRODUCT(N($B$3:$AF$3='base de données'!$D$1:$D$12))*0.5</f>
        <v>0</v>
      </c>
      <c r="AH3" s="1">
        <f>COUNTIF($B$3:$AF$3,"VA")+SUMPRODUCT(N(B3:AF3='base de données'!$A$41:$A$42))*0.5</f>
        <v>0</v>
      </c>
      <c r="AI3" s="11"/>
      <c r="AJ3" s="11"/>
    </row>
    <row r="4" spans="1:40" x14ac:dyDescent="0.25">
      <c r="A4" s="3" t="s">
        <v>1</v>
      </c>
      <c r="B4" s="5"/>
      <c r="C4" s="5"/>
      <c r="D4" s="5"/>
      <c r="E4" s="5"/>
      <c r="F4" s="5"/>
      <c r="G4" s="7"/>
      <c r="H4" s="7"/>
      <c r="I4" s="5"/>
      <c r="J4" s="5"/>
      <c r="K4" s="5"/>
      <c r="L4" s="5"/>
      <c r="M4" s="5"/>
      <c r="N4" s="7"/>
      <c r="O4" s="7"/>
      <c r="P4" s="5"/>
      <c r="Q4" s="5"/>
      <c r="R4" s="5"/>
      <c r="S4" s="5"/>
      <c r="T4" s="5"/>
      <c r="U4" s="7"/>
      <c r="V4" s="7"/>
      <c r="W4" s="5"/>
      <c r="X4" s="5"/>
      <c r="Y4" s="5"/>
      <c r="Z4" s="5"/>
      <c r="AA4" s="5"/>
      <c r="AB4" s="7"/>
      <c r="AC4" s="7"/>
      <c r="AD4" s="5"/>
      <c r="AE4" s="8"/>
      <c r="AF4" s="8"/>
      <c r="AG4" s="1">
        <f>COUNTIF($B$4:$AF$4,"CMI")+COUNTIF($B$4:$AF$4,"CSS")+COUNTIF($B$4:$AF$4,"DM")+COUNTIF($B$4:$AF$4,"IC")+COUNTIF($B$4:$AF$4,"LO")+COUNTIF($B$4:$AF$4,"SV4")+COUNTIF($B$4:$AF$4,"VZW")+SUMPRODUCT(N($B$4:$AF$4='base de données'!$D$1:$D$12))*0.5</f>
        <v>0</v>
      </c>
      <c r="AH4" s="1">
        <f>COUNTIF($B$4:$AF$4,"VA")+SUMPRODUCT(N(B4:AF4='base de données'!$A$41:$A$42))*0.5</f>
        <v>0</v>
      </c>
      <c r="AI4" s="11"/>
      <c r="AJ4" s="11"/>
    </row>
    <row r="5" spans="1:40" x14ac:dyDescent="0.25">
      <c r="A5" s="3" t="s">
        <v>2</v>
      </c>
      <c r="B5" s="5"/>
      <c r="C5" s="5"/>
      <c r="D5" s="5"/>
      <c r="E5" s="5"/>
      <c r="F5" s="7"/>
      <c r="G5" s="7"/>
      <c r="H5" s="5"/>
      <c r="I5" s="5"/>
      <c r="J5" s="5"/>
      <c r="K5" s="5"/>
      <c r="L5" s="5"/>
      <c r="M5" s="7"/>
      <c r="N5" s="7"/>
      <c r="O5" s="5"/>
      <c r="P5" s="5"/>
      <c r="Q5" s="5"/>
      <c r="R5" s="5"/>
      <c r="S5" s="5"/>
      <c r="T5" s="7"/>
      <c r="U5" s="7"/>
      <c r="V5" s="5"/>
      <c r="W5" s="5"/>
      <c r="X5" s="5"/>
      <c r="Y5" s="5"/>
      <c r="Z5" s="5"/>
      <c r="AA5" s="7"/>
      <c r="AB5" s="7"/>
      <c r="AC5" s="6"/>
      <c r="AD5" s="5"/>
      <c r="AE5" s="5"/>
      <c r="AF5" s="5"/>
      <c r="AG5" s="1">
        <f>COUNTIF($B$5:$AF$5,"CMI")+COUNTIF($B$5:$AF$5,"CSS")+COUNTIF($B$5:$AF$5,"DM")+COUNTIF($B$5:$AF$5,"IC")+COUNTIF($B$5:$AF$5,"LO")+COUNTIF($B$5:$AF$5,"SV4")+COUNTIF($B$5:$AF$5,"VZW")++SUMPRODUCT(N($B$5:$AF$5='base de données'!$D$1:$D$12))*0.5</f>
        <v>0</v>
      </c>
      <c r="AH5" s="1">
        <f>COUNTIF($B$5:$AF$5,"VA")+SUMPRODUCT(N(B5:AF5='base de données'!$A$41:$A$42))*0.5</f>
        <v>0</v>
      </c>
      <c r="AI5" s="11"/>
      <c r="AJ5" s="11"/>
    </row>
    <row r="6" spans="1:40" x14ac:dyDescent="0.25">
      <c r="A6" s="3" t="s">
        <v>3</v>
      </c>
      <c r="B6" s="5"/>
      <c r="C6" s="7"/>
      <c r="D6" s="7"/>
      <c r="E6" s="5"/>
      <c r="F6" s="5"/>
      <c r="G6" s="5"/>
      <c r="H6" s="5"/>
      <c r="I6" s="5"/>
      <c r="J6" s="7"/>
      <c r="K6" s="7"/>
      <c r="L6" s="5"/>
      <c r="M6" s="5"/>
      <c r="N6" s="5"/>
      <c r="O6" s="5"/>
      <c r="P6" s="5"/>
      <c r="Q6" s="7"/>
      <c r="R6" s="7"/>
      <c r="S6" s="5"/>
      <c r="T6" s="5"/>
      <c r="U6" s="5"/>
      <c r="V6" s="5"/>
      <c r="W6" s="5"/>
      <c r="X6" s="7"/>
      <c r="Y6" s="7"/>
      <c r="Z6" s="5"/>
      <c r="AA6" s="5"/>
      <c r="AB6" s="5"/>
      <c r="AC6" s="5"/>
      <c r="AD6" s="5"/>
      <c r="AE6" s="7"/>
      <c r="AF6" s="8"/>
      <c r="AG6" s="1">
        <f>COUNTIF($B$6:$AF$6,"CMI")+COUNTIF($B$6:$AF$6,"CSS")+COUNTIF($B$6:$AF$6,"DM")+COUNTIF($B$6:$AF$6,"IC")+COUNTIF($B$6:$AF$6,"LO")+COUNTIF($B$6:$AF$6,"SV4")+COUNTIF($B$6:$AF$6,"VZW")+SUMPRODUCT(N($B$6:$AF$6='base de données'!$D$1:$D$12))*0.5</f>
        <v>0</v>
      </c>
      <c r="AH6" s="1">
        <f>COUNTIF($B$6:$AF6,"VA")+SUMPRODUCT(N(B6:AF6='base de données'!$A$41:$A$42))*0.5</f>
        <v>0</v>
      </c>
      <c r="AI6" s="11"/>
      <c r="AJ6" s="11"/>
    </row>
    <row r="7" spans="1:40" x14ac:dyDescent="0.25">
      <c r="A7" s="3" t="s">
        <v>4</v>
      </c>
      <c r="B7" s="7"/>
      <c r="C7" s="9"/>
      <c r="D7" s="9"/>
      <c r="E7" s="5"/>
      <c r="F7" s="6"/>
      <c r="G7" s="5"/>
      <c r="H7" s="7"/>
      <c r="I7" s="7"/>
      <c r="J7" s="9"/>
      <c r="K7" s="9"/>
      <c r="L7" s="5"/>
      <c r="M7" s="5"/>
      <c r="N7" s="5"/>
      <c r="O7" s="7"/>
      <c r="P7" s="7"/>
      <c r="Q7" s="6"/>
      <c r="R7" s="9"/>
      <c r="S7" s="5"/>
      <c r="T7" s="5"/>
      <c r="U7" s="5"/>
      <c r="V7" s="7"/>
      <c r="W7" s="7"/>
      <c r="X7" s="9"/>
      <c r="Y7" s="9"/>
      <c r="Z7" s="5"/>
      <c r="AA7" s="5"/>
      <c r="AB7" s="5"/>
      <c r="AC7" s="7"/>
      <c r="AD7" s="7"/>
      <c r="AE7" s="9"/>
      <c r="AF7" s="9"/>
      <c r="AG7" s="1">
        <f>COUNTIF($B$7:$AF$7,"CMI")+COUNTIF($B$7:$AF$7,"CSS")+COUNTIF($B$7:$AF$7,"DM")+COUNTIF($B$7:$AF$7,"IC")+COUNTIF($B$7:$AF$7,"LO")+COUNTIF($B$7:$AF$7,"SV4")+COUNTIF($B$7:$AF$7,"VZW")+SUMPRODUCT(N($B$7:$AF$7='base de données'!$D$1:$D$12))*0.5</f>
        <v>0</v>
      </c>
      <c r="AH7" s="1">
        <f>COUNTIF($B$7:$AF7,"VA")+SUMPRODUCT(N(B7:AF7='base de données'!$A$41:$A$42))*0.5</f>
        <v>0</v>
      </c>
      <c r="AI7" s="11"/>
      <c r="AJ7" s="11"/>
    </row>
    <row r="8" spans="1:40" x14ac:dyDescent="0.25">
      <c r="A8" s="3" t="s">
        <v>5</v>
      </c>
      <c r="B8" s="5"/>
      <c r="C8" s="5"/>
      <c r="D8" s="5"/>
      <c r="E8" s="7"/>
      <c r="F8" s="7"/>
      <c r="G8" s="5"/>
      <c r="H8" s="5"/>
      <c r="I8" s="5"/>
      <c r="J8" s="5"/>
      <c r="K8" s="5"/>
      <c r="L8" s="7"/>
      <c r="M8" s="7"/>
      <c r="N8" s="5"/>
      <c r="O8" s="5"/>
      <c r="P8" s="5"/>
      <c r="Q8" s="5"/>
      <c r="R8" s="5"/>
      <c r="S8" s="7"/>
      <c r="T8" s="7"/>
      <c r="U8" s="5"/>
      <c r="V8" s="5"/>
      <c r="W8" s="5"/>
      <c r="X8" s="5"/>
      <c r="Y8" s="5"/>
      <c r="Z8" s="7"/>
      <c r="AA8" s="7"/>
      <c r="AB8" s="5"/>
      <c r="AC8" s="5"/>
      <c r="AD8" s="5"/>
      <c r="AE8" s="5"/>
      <c r="AF8" s="8"/>
      <c r="AG8" s="1">
        <f>COUNTIF($B$8:$AF$8,"CMI")+COUNTIF($B$8:$AF$8,"CSS")+COUNTIF($B$8:$AF$8,"DM")+COUNTIF($B$8:$AF$8,"IC")+COUNTIF($B$8:$AF$8,"LO")+COUNTIF($B$8:$AF$8,"SV4")+COUNTIF($B$8:$AF$8,"VZW")+SUMPRODUCT(N($B$8:$AF$8='base de données'!$D$1:$D$12))*0.5</f>
        <v>0</v>
      </c>
      <c r="AH8" s="1">
        <f>COUNTIF($B$8:$AF$8,"VA")+SUMPRODUCT(N(B8:AF8='base de données'!$A$41:$A$42))*0.5</f>
        <v>0</v>
      </c>
      <c r="AI8" s="11"/>
      <c r="AJ8" s="11"/>
    </row>
    <row r="9" spans="1:40" x14ac:dyDescent="0.25">
      <c r="A9" s="3" t="s">
        <v>6</v>
      </c>
      <c r="B9" s="5"/>
      <c r="C9" s="7"/>
      <c r="D9" s="7"/>
      <c r="E9" s="9"/>
      <c r="F9" s="5"/>
      <c r="G9" s="5"/>
      <c r="H9" s="5"/>
      <c r="I9" s="5"/>
      <c r="J9" s="7"/>
      <c r="K9" s="7"/>
      <c r="L9" s="5"/>
      <c r="M9" s="5"/>
      <c r="N9" s="5"/>
      <c r="O9" s="5"/>
      <c r="P9" s="5"/>
      <c r="Q9" s="7"/>
      <c r="R9" s="7"/>
      <c r="S9" s="5"/>
      <c r="T9" s="5"/>
      <c r="U9" s="5"/>
      <c r="V9" s="6"/>
      <c r="W9" s="5"/>
      <c r="X9" s="7"/>
      <c r="Y9" s="7"/>
      <c r="Z9" s="5"/>
      <c r="AA9" s="5"/>
      <c r="AB9" s="5"/>
      <c r="AC9" s="5"/>
      <c r="AD9" s="5"/>
      <c r="AE9" s="7"/>
      <c r="AF9" s="7"/>
      <c r="AG9" s="1">
        <f>COUNTIF($B$9:$AF$9,"CMI")+COUNTIF($B$9:$AF$9,"CSS")+COUNTIF($B$9:$AF$9,"DM")+COUNTIF($B$9:$AF$9,"IC")+COUNTIF($B$9:$AF$9,"LO")+COUNTIF($B$9:$AF$9,"SV4")+COUNTIF($B$9:$AF$9,"VZW")+SUMPRODUCT(N($B$9:$AF$9='base de données'!$D$1:$D$12))*0.5</f>
        <v>0</v>
      </c>
      <c r="AH9" s="1">
        <f>COUNTIF($B$9:$AF$10,"VA")+SUMPRODUCT(N(B9:AF9='base de données'!$A$41:$A$42))*0.5</f>
        <v>0</v>
      </c>
      <c r="AI9" s="11"/>
      <c r="AJ9" s="11"/>
    </row>
    <row r="10" spans="1:40" x14ac:dyDescent="0.25">
      <c r="A10" s="3" t="s">
        <v>7</v>
      </c>
      <c r="B10" s="5"/>
      <c r="C10" s="5"/>
      <c r="D10" s="5"/>
      <c r="E10" s="5"/>
      <c r="F10" s="5"/>
      <c r="G10" s="7"/>
      <c r="H10" s="7"/>
      <c r="I10" s="5"/>
      <c r="J10" s="9"/>
      <c r="K10" s="9"/>
      <c r="L10" s="9"/>
      <c r="M10" s="9"/>
      <c r="N10" s="7"/>
      <c r="O10" s="7"/>
      <c r="P10" s="6"/>
      <c r="Q10" s="9"/>
      <c r="R10" s="9"/>
      <c r="S10" s="9"/>
      <c r="T10" s="9"/>
      <c r="U10" s="7"/>
      <c r="V10" s="7"/>
      <c r="W10" s="9"/>
      <c r="X10" s="9"/>
      <c r="Y10" s="9"/>
      <c r="Z10" s="9"/>
      <c r="AA10" s="9"/>
      <c r="AB10" s="7"/>
      <c r="AC10" s="7"/>
      <c r="AD10" s="9"/>
      <c r="AE10" s="9"/>
      <c r="AF10" s="9"/>
      <c r="AG10" s="1">
        <f>COUNTIF($B$10:$AF$10,"CMI")+COUNTIF($B$10:$AF$10,"CSS")+COUNTIF($B$10:$AF$10,"DM")+COUNTIF($B$10:$AF$10,"IC")+COUNTIF($B$10:$AF$10,"LO")+COUNTIF($B$10:$AF$10,"SV4")+COUNTIF($B$10:$AF$10,"VZW")+SUMPRODUCT(N($B$10:$AF$10='base de données'!$D$1:$D$12))*0.5</f>
        <v>0</v>
      </c>
      <c r="AH10" s="1">
        <f>COUNTIF($B$10:$AF10,"VA")+SUMPRODUCT(N(B10:AF10='base de données'!$A$41:$A$42))*0.5</f>
        <v>0</v>
      </c>
      <c r="AI10" s="11"/>
      <c r="AJ10" s="11"/>
    </row>
    <row r="11" spans="1:40" x14ac:dyDescent="0.25">
      <c r="A11" s="3" t="s">
        <v>8</v>
      </c>
      <c r="B11" s="5"/>
      <c r="C11" s="5"/>
      <c r="D11" s="7"/>
      <c r="E11" s="7"/>
      <c r="F11" s="5"/>
      <c r="G11" s="5"/>
      <c r="H11" s="5"/>
      <c r="I11" s="5"/>
      <c r="J11" s="5"/>
      <c r="K11" s="7"/>
      <c r="L11" s="7"/>
      <c r="M11" s="5"/>
      <c r="N11" s="5"/>
      <c r="O11" s="5"/>
      <c r="P11" s="5"/>
      <c r="Q11" s="5"/>
      <c r="R11" s="7"/>
      <c r="S11" s="7"/>
      <c r="T11" s="5"/>
      <c r="U11" s="5"/>
      <c r="V11" s="5"/>
      <c r="W11" s="5"/>
      <c r="X11" s="5"/>
      <c r="Y11" s="7"/>
      <c r="Z11" s="7"/>
      <c r="AA11" s="5"/>
      <c r="AB11" s="5"/>
      <c r="AC11" s="5"/>
      <c r="AD11" s="5"/>
      <c r="AE11" s="5"/>
      <c r="AF11" s="8"/>
      <c r="AG11" s="1">
        <f>COUNTIF($B$11:$AF$11,"CMI")+COUNTIF($B$11:$AF$11,"CSS")+COUNTIF($B$11:$AF$11,"DM")+COUNTIF($B$11:$AF$11,"IC")+COUNTIF($B$11:$AF$11,"LO")+COUNTIF($B$11:$AF$11,"SV4")+COUNTIF($B$11:$AF$11,"VZW")+SUMPRODUCT(N($B$11:$AF$11='base de données'!$D$1:$D$12))*0.5</f>
        <v>0</v>
      </c>
      <c r="AH11" s="1">
        <f>COUNTIF($B$11:$AF$11,"VA")+SUMPRODUCT(N(B11:AF11='base de données'!$A$41:$A$42))*0.5</f>
        <v>0</v>
      </c>
      <c r="AI11" s="11"/>
      <c r="AJ11" s="11"/>
    </row>
    <row r="12" spans="1:40" x14ac:dyDescent="0.25">
      <c r="A12" s="3" t="s">
        <v>9</v>
      </c>
      <c r="B12" s="7"/>
      <c r="C12" s="7"/>
      <c r="D12" s="5"/>
      <c r="E12" s="5"/>
      <c r="F12" s="5"/>
      <c r="G12" s="5"/>
      <c r="H12" s="5"/>
      <c r="I12" s="7"/>
      <c r="J12" s="7"/>
      <c r="K12" s="5"/>
      <c r="L12" s="5"/>
      <c r="M12" s="5"/>
      <c r="N12" s="5"/>
      <c r="O12" s="5"/>
      <c r="P12" s="7"/>
      <c r="Q12" s="7"/>
      <c r="R12" s="5"/>
      <c r="S12" s="5"/>
      <c r="T12" s="5"/>
      <c r="U12" s="5"/>
      <c r="V12" s="5"/>
      <c r="W12" s="7"/>
      <c r="X12" s="7"/>
      <c r="Y12" s="5"/>
      <c r="Z12" s="5"/>
      <c r="AA12" s="5"/>
      <c r="AB12" s="5"/>
      <c r="AC12" s="5"/>
      <c r="AD12" s="7"/>
      <c r="AE12" s="7"/>
      <c r="AF12" s="5"/>
      <c r="AG12" s="1">
        <f>COUNTIF($B$12:$AF$12,"CMI")+COUNTIF($B$12:$AF$12,"CSS")+COUNTIF($B$12:$AF$12,"DM")+COUNTIF($B$12:$AF$12,"IC")+COUNTIF($B$12:$AF$12,"LO")+COUNTIF($B$12:$AF$12,"SV4")+COUNTIF($B$12:$AF$12,"VZW")+SUMPRODUCT(N($B$12:$AF$12='base de données'!$D$1:$D$12))*0.5</f>
        <v>0</v>
      </c>
      <c r="AH12" s="1">
        <f>COUNTIF($B$12:$AF12,"VA")+SUMPRODUCT(N(B12:AF12='base de données'!$A$41:$A$42))*0.5</f>
        <v>0</v>
      </c>
      <c r="AI12" s="11"/>
      <c r="AJ12" s="11"/>
    </row>
    <row r="13" spans="1:40" x14ac:dyDescent="0.25">
      <c r="A13" s="3" t="s">
        <v>10</v>
      </c>
      <c r="B13" s="6"/>
      <c r="C13" s="6"/>
      <c r="D13" s="5"/>
      <c r="E13" s="5"/>
      <c r="F13" s="7"/>
      <c r="G13" s="7"/>
      <c r="H13" s="5"/>
      <c r="I13" s="5"/>
      <c r="J13" s="5"/>
      <c r="K13" s="5"/>
      <c r="L13" s="6"/>
      <c r="M13" s="7"/>
      <c r="N13" s="7"/>
      <c r="O13" s="5"/>
      <c r="P13" s="6"/>
      <c r="Q13" s="5"/>
      <c r="R13" s="5"/>
      <c r="S13" s="5"/>
      <c r="T13" s="7"/>
      <c r="U13" s="7"/>
      <c r="V13" s="5"/>
      <c r="W13" s="5"/>
      <c r="X13" s="5"/>
      <c r="Y13" s="5"/>
      <c r="Z13" s="5"/>
      <c r="AA13" s="7"/>
      <c r="AB13" s="7"/>
      <c r="AC13" s="5"/>
      <c r="AD13" s="5"/>
      <c r="AE13" s="5"/>
      <c r="AF13" s="8"/>
      <c r="AG13" s="1">
        <f>COUNTIF($B$13:$AF$13,"CMI")+COUNTIF($B$13:$AF$13,"CSS")+COUNTIF($B$13:$AF$13,"DM")+COUNTIF($B$13:$AF$13,"IC")+COUNTIF($B$13:$AF$13,"LO")+COUNTIF($B$13:$AF$13,"SV4")+COUNTIF($B$13:$AF$13,"VZW")+SUMPRODUCT(N($B$13:$AF$13='base de données'!$D$1:$D$12))*0.5</f>
        <v>0</v>
      </c>
      <c r="AH13" s="1">
        <f>COUNTIF($B$13:$AF$13,"VA")+SUMPRODUCT(N(B13:AF13='base de données'!$A$41:$A$42))*0.5</f>
        <v>0</v>
      </c>
      <c r="AI13" s="11"/>
      <c r="AJ13" s="11"/>
    </row>
    <row r="14" spans="1:40" x14ac:dyDescent="0.25">
      <c r="A14" s="3" t="s">
        <v>11</v>
      </c>
      <c r="B14" s="5"/>
      <c r="C14" s="5"/>
      <c r="D14" s="7"/>
      <c r="E14" s="7"/>
      <c r="F14" s="5"/>
      <c r="G14" s="5"/>
      <c r="H14" s="5"/>
      <c r="I14" s="5"/>
      <c r="J14" s="5"/>
      <c r="K14" s="7"/>
      <c r="L14" s="7"/>
      <c r="M14" s="5"/>
      <c r="N14" s="5"/>
      <c r="O14" s="5"/>
      <c r="P14" s="5"/>
      <c r="Q14" s="5"/>
      <c r="R14" s="7"/>
      <c r="S14" s="7"/>
      <c r="T14" s="5"/>
      <c r="U14" s="5"/>
      <c r="V14" s="5"/>
      <c r="W14" s="5"/>
      <c r="X14" s="5"/>
      <c r="Y14" s="7"/>
      <c r="Z14" s="7"/>
      <c r="AA14" s="6"/>
      <c r="AB14" s="5"/>
      <c r="AC14" s="5"/>
      <c r="AD14" s="5"/>
      <c r="AE14" s="5"/>
      <c r="AF14" s="7"/>
      <c r="AG14" s="1">
        <f>COUNTIF($B$14:$AF$14,"CMI")+COUNTIF($B$14:$AF$14,"CSS")+COUNTIF($B$14:$AF$14,"DM")+COUNTIF($B$14:$AF$14,"IC")+COUNTIF($B$14:$AF$14,"LO")+COUNTIF($B$14:$AF$14,"SV4")+COUNTIF($B$14:$AF$14,"VZW")+SUMPRODUCT(N($B$14:$AF$14='base de données'!$D$1:$D$12))*0.5</f>
        <v>0</v>
      </c>
      <c r="AH14" s="1">
        <f>COUNTIF($B$14:$AF$14,"VA")+SUMPRODUCT(N(B14:AF14='base de données'!$A$41:$A$42))*0.5</f>
        <v>0</v>
      </c>
      <c r="AI14" s="11"/>
      <c r="AJ14" s="11"/>
    </row>
    <row r="15" spans="1:40" ht="15.75" thickBo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2"/>
      <c r="AH15" s="12">
        <f>SUM(AH3:AH14)</f>
        <v>0</v>
      </c>
      <c r="AI15" s="11"/>
      <c r="AJ15" s="11"/>
    </row>
    <row r="16" spans="1:40" ht="16.5" thickBo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3" t="s">
        <v>59</v>
      </c>
      <c r="AG16" s="14">
        <f>SUM(AG3:AG14)</f>
        <v>0</v>
      </c>
      <c r="AH16" s="15">
        <f ca="1">VLOOKUP($E$22,OFFSET(NOM_COMPLET,,,,13),13,FALSE)-AH15</f>
        <v>35</v>
      </c>
      <c r="AI16" s="13" t="s">
        <v>60</v>
      </c>
      <c r="AJ16" s="11"/>
    </row>
    <row r="17" spans="1:36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</row>
    <row r="18" spans="1:36" x14ac:dyDescent="0.25">
      <c r="A18" s="16" t="s">
        <v>16</v>
      </c>
      <c r="B18" s="17">
        <f>COUNTIF($B$3:$AF$14,"CIRC")+COUNTIF($B$3:$AF$14,"CIRC AM")*0.5+COUNTIF($B$3:$AF$14,"CIRC PM")*0.5</f>
        <v>0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1:36" x14ac:dyDescent="0.25">
      <c r="A19" s="16" t="s">
        <v>33</v>
      </c>
      <c r="B19" s="17">
        <f>COUNTIF($B$3:$AF$14,"EXC")+COUNTIF($B$3:$AF$14,"EXC AM")*0.5+COUNTIF($B$3:$AF$14,"EXC PM")*0.5</f>
        <v>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</row>
    <row r="20" spans="1:36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</row>
    <row r="21" spans="1:36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</row>
    <row r="22" spans="1:36" ht="15.75" x14ac:dyDescent="0.25">
      <c r="A22" s="18"/>
      <c r="B22" s="52" t="s">
        <v>505</v>
      </c>
      <c r="C22" s="52"/>
      <c r="D22" s="52"/>
      <c r="E22" s="55" t="s">
        <v>2041</v>
      </c>
      <c r="F22" s="55"/>
      <c r="G22" s="55"/>
      <c r="H22" s="55"/>
      <c r="I22" s="55"/>
      <c r="J22" s="55"/>
      <c r="K22" s="19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</row>
    <row r="23" spans="1:36" s="18" customFormat="1" x14ac:dyDescent="0.25">
      <c r="B23" s="52" t="s">
        <v>506</v>
      </c>
      <c r="C23" s="52"/>
      <c r="D23" s="52"/>
      <c r="E23" s="56">
        <f ca="1">VLOOKUP($E$22,OFFSET(NOM_COMPLET,,,,9),5,FALSE)</f>
        <v>32717</v>
      </c>
      <c r="F23" s="56"/>
      <c r="G23" s="56"/>
      <c r="H23" s="56"/>
      <c r="I23" s="56"/>
      <c r="J23" s="56"/>
    </row>
    <row r="24" spans="1:36" s="18" customFormat="1" x14ac:dyDescent="0.25">
      <c r="B24" s="52" t="s">
        <v>507</v>
      </c>
      <c r="C24" s="52"/>
      <c r="D24" s="52"/>
      <c r="E24" s="54" t="str">
        <f ca="1">VLOOKUP($E$22,OFFSET(NOM_COMPLET,,,,9),8,FALSE)</f>
        <v>Front Office</v>
      </c>
      <c r="F24" s="54"/>
      <c r="G24" s="54"/>
      <c r="H24" s="54"/>
      <c r="I24" s="54"/>
      <c r="J24" s="54"/>
    </row>
    <row r="25" spans="1:36" s="18" customFormat="1" x14ac:dyDescent="0.25">
      <c r="B25" s="52" t="s">
        <v>508</v>
      </c>
      <c r="C25" s="52"/>
      <c r="D25" s="52"/>
      <c r="E25" s="57">
        <f ca="1">VLOOKUP($E$22,OFFSET(NOM_COMPLET,,,,10),10,FALSE)</f>
        <v>41609</v>
      </c>
      <c r="F25" s="57"/>
      <c r="G25" s="57"/>
      <c r="H25" s="57"/>
      <c r="I25" s="57"/>
      <c r="J25" s="57"/>
    </row>
    <row r="26" spans="1:36" s="18" customFormat="1" x14ac:dyDescent="0.25">
      <c r="B26" s="52" t="s">
        <v>509</v>
      </c>
      <c r="C26" s="52"/>
      <c r="D26" s="52"/>
      <c r="E26" s="54" t="str">
        <f ca="1">VLOOKUP($E$22,OFFSET(NOM_COMPLET,,,,9),4,FALSE)</f>
        <v>F</v>
      </c>
      <c r="F26" s="54"/>
      <c r="G26" s="54"/>
      <c r="H26" s="54"/>
      <c r="I26" s="54"/>
      <c r="J26" s="54"/>
    </row>
    <row r="27" spans="1:36" s="18" customFormat="1" x14ac:dyDescent="0.25">
      <c r="B27" s="52" t="s">
        <v>510</v>
      </c>
      <c r="C27" s="52"/>
      <c r="D27" s="52"/>
      <c r="E27" s="53"/>
      <c r="F27" s="53"/>
      <c r="G27" s="53"/>
      <c r="H27" s="53"/>
      <c r="I27" s="53"/>
      <c r="J27" s="53"/>
    </row>
    <row r="28" spans="1:36" s="18" customFormat="1" x14ac:dyDescent="0.25">
      <c r="B28" s="52" t="s">
        <v>2042</v>
      </c>
      <c r="C28" s="52"/>
      <c r="D28" s="52"/>
      <c r="E28" s="53"/>
      <c r="F28" s="53"/>
      <c r="G28" s="53"/>
      <c r="H28" s="53"/>
      <c r="I28" s="53"/>
      <c r="J28" s="53"/>
    </row>
    <row r="29" spans="1:36" s="18" customFormat="1" x14ac:dyDescent="0.25"/>
    <row r="30" spans="1:36" s="18" customFormat="1" x14ac:dyDescent="0.25"/>
    <row r="31" spans="1:36" s="18" customFormat="1" x14ac:dyDescent="0.25"/>
    <row r="32" spans="1:36" s="18" customFormat="1" x14ac:dyDescent="0.25"/>
    <row r="33" s="18" customFormat="1" x14ac:dyDescent="0.25"/>
    <row r="34" s="18" customFormat="1" x14ac:dyDescent="0.25"/>
    <row r="35" s="18" customFormat="1" x14ac:dyDescent="0.25"/>
    <row r="36" s="18" customFormat="1" x14ac:dyDescent="0.25"/>
    <row r="37" s="18" customFormat="1" x14ac:dyDescent="0.25"/>
    <row r="38" s="18" customFormat="1" x14ac:dyDescent="0.25"/>
  </sheetData>
  <mergeCells count="15">
    <mergeCell ref="B28:D28"/>
    <mergeCell ref="E28:J28"/>
    <mergeCell ref="A1:A2"/>
    <mergeCell ref="B27:D27"/>
    <mergeCell ref="E27:J27"/>
    <mergeCell ref="E26:J26"/>
    <mergeCell ref="B22:D22"/>
    <mergeCell ref="B24:D24"/>
    <mergeCell ref="B25:D25"/>
    <mergeCell ref="B26:D26"/>
    <mergeCell ref="E22:J22"/>
    <mergeCell ref="B23:D23"/>
    <mergeCell ref="E23:J23"/>
    <mergeCell ref="E24:J24"/>
    <mergeCell ref="E25:J25"/>
  </mergeCells>
  <hyperlinks>
    <hyperlink ref="AN1" r:id="rId1"/>
  </hyperlinks>
  <pageMargins left="0.70866141732283472" right="0.70866141732283472" top="0.74803149606299213" bottom="0.74803149606299213" header="0.31496062992125984" footer="0.31496062992125984"/>
  <pageSetup paperSize="9" scale="52" orientation="landscape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'base de données'!$A$1:$A$45</xm:f>
          </x14:formula1>
          <xm:sqref>B3:AF14</xm:sqref>
        </x14:dataValidation>
        <x14:dataValidation type="list" allowBlank="1" showInputMessage="1" showErrorMessage="1">
          <x14:formula1>
            <xm:f>'base de données'!$H$2:$H$3</xm:f>
          </x14:formula1>
          <xm:sqref>E27:J27</xm:sqref>
        </x14:dataValidation>
        <x14:dataValidation type="list" allowBlank="1" showInputMessage="1" showErrorMessage="1">
          <x14:formula1>
            <xm:f>'tout personnel'!$A$2:$A$1181</xm:f>
          </x14:formula1>
          <xm:sqref>E22:J22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OH1181"/>
  <sheetViews>
    <sheetView topLeftCell="A1166" workbookViewId="0">
      <selection activeCell="ND3" sqref="ND3:OH3"/>
    </sheetView>
  </sheetViews>
  <sheetFormatPr baseColWidth="10" defaultColWidth="11" defaultRowHeight="24.95" customHeight="1" x14ac:dyDescent="0.25"/>
  <cols>
    <col min="1" max="1" width="23.85546875" style="31" customWidth="1"/>
    <col min="2" max="2" width="23.140625" style="31" bestFit="1" customWidth="1"/>
    <col min="3" max="3" width="17.140625" style="31" bestFit="1" customWidth="1"/>
    <col min="4" max="4" width="3.85546875" style="47" bestFit="1" customWidth="1"/>
    <col min="5" max="5" width="9.85546875" style="47" bestFit="1" customWidth="1"/>
    <col min="6" max="6" width="7.7109375" style="31" bestFit="1" customWidth="1"/>
    <col min="7" max="7" width="33" style="31" bestFit="1" customWidth="1"/>
    <col min="8" max="8" width="38.42578125" style="31" bestFit="1" customWidth="1"/>
    <col min="9" max="9" width="10.42578125" style="47" bestFit="1" customWidth="1"/>
    <col min="10" max="10" width="9.28515625" style="47" bestFit="1" customWidth="1"/>
    <col min="11" max="11" width="10.140625" style="47" bestFit="1" customWidth="1"/>
    <col min="12" max="12" width="10.42578125" style="47" bestFit="1" customWidth="1"/>
    <col min="13" max="13" width="5.42578125" style="48" bestFit="1" customWidth="1"/>
    <col min="14" max="26" width="11" style="31"/>
    <col min="27" max="398" width="8.140625" style="31" customWidth="1"/>
    <col min="399" max="16384" width="11" style="31"/>
  </cols>
  <sheetData>
    <row r="1" spans="1:398" s="25" customFormat="1" ht="24.95" customHeight="1" x14ac:dyDescent="0.25">
      <c r="A1" s="21" t="s">
        <v>2040</v>
      </c>
      <c r="B1" s="21" t="s">
        <v>61</v>
      </c>
      <c r="C1" s="21" t="s">
        <v>62</v>
      </c>
      <c r="D1" s="21" t="s">
        <v>514</v>
      </c>
      <c r="E1" s="21" t="s">
        <v>515</v>
      </c>
      <c r="F1" s="21" t="s">
        <v>151</v>
      </c>
      <c r="G1" s="21" t="s">
        <v>516</v>
      </c>
      <c r="H1" s="21" t="s">
        <v>63</v>
      </c>
      <c r="I1" s="21" t="s">
        <v>517</v>
      </c>
      <c r="J1" s="22" t="s">
        <v>518</v>
      </c>
      <c r="K1" s="23" t="s">
        <v>519</v>
      </c>
      <c r="L1" s="21" t="s">
        <v>520</v>
      </c>
      <c r="M1" s="24" t="s">
        <v>60</v>
      </c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  <c r="DQ1" s="49"/>
      <c r="DR1" s="49"/>
      <c r="DS1" s="49"/>
      <c r="DT1" s="49"/>
      <c r="DU1" s="49"/>
      <c r="DV1" s="49"/>
      <c r="DW1" s="49"/>
      <c r="DX1" s="49"/>
      <c r="DY1" s="49"/>
      <c r="DZ1" s="49"/>
      <c r="EA1" s="49"/>
      <c r="EB1" s="49"/>
      <c r="EC1" s="49"/>
      <c r="ED1" s="49"/>
      <c r="EE1" s="49"/>
      <c r="EF1" s="49"/>
      <c r="EG1" s="49"/>
      <c r="EH1" s="49"/>
      <c r="EI1" s="49"/>
      <c r="EJ1" s="49"/>
      <c r="EK1" s="49"/>
      <c r="EL1" s="49"/>
      <c r="EM1" s="49"/>
      <c r="EN1" s="49"/>
      <c r="EO1" s="49"/>
      <c r="EP1" s="49"/>
      <c r="EQ1" s="49"/>
      <c r="ER1" s="49"/>
      <c r="ES1" s="49"/>
      <c r="ET1" s="49"/>
      <c r="EU1" s="49"/>
      <c r="EV1" s="49"/>
      <c r="EW1" s="49"/>
      <c r="EX1" s="49"/>
      <c r="EY1" s="49"/>
      <c r="EZ1" s="49"/>
      <c r="FA1" s="49"/>
      <c r="FB1" s="49"/>
      <c r="FC1" s="49"/>
      <c r="FD1" s="49"/>
      <c r="FE1" s="49"/>
      <c r="FF1" s="49"/>
      <c r="FG1" s="49"/>
      <c r="FH1" s="49"/>
      <c r="FI1" s="49"/>
      <c r="FJ1" s="49"/>
      <c r="FK1" s="49"/>
      <c r="FL1" s="49"/>
      <c r="FM1" s="49"/>
      <c r="FN1" s="49"/>
      <c r="FO1" s="49"/>
      <c r="FP1" s="49"/>
      <c r="FQ1" s="49"/>
      <c r="FR1" s="49"/>
      <c r="FS1" s="49"/>
      <c r="FT1" s="49"/>
      <c r="FU1" s="49"/>
      <c r="FV1" s="49"/>
      <c r="FW1" s="49"/>
      <c r="FX1" s="49"/>
      <c r="FY1" s="49"/>
      <c r="FZ1" s="49"/>
      <c r="GA1" s="49"/>
      <c r="GB1" s="49"/>
      <c r="GC1" s="49"/>
      <c r="GD1" s="49"/>
      <c r="GE1" s="49"/>
      <c r="GF1" s="49"/>
      <c r="GG1" s="49"/>
      <c r="GH1" s="49"/>
      <c r="GI1" s="49"/>
      <c r="GJ1" s="49"/>
      <c r="GK1" s="49"/>
      <c r="GL1" s="49"/>
      <c r="GM1" s="49"/>
      <c r="GN1" s="49"/>
      <c r="GO1" s="49"/>
      <c r="GP1" s="49"/>
      <c r="GQ1" s="49"/>
      <c r="GR1" s="49"/>
      <c r="GS1" s="49"/>
      <c r="GT1" s="49"/>
      <c r="GU1" s="49"/>
      <c r="GV1" s="49"/>
      <c r="GW1" s="49"/>
      <c r="GX1" s="49"/>
      <c r="GY1" s="49"/>
      <c r="GZ1" s="49"/>
      <c r="HA1" s="49"/>
      <c r="HB1" s="49"/>
      <c r="HC1" s="49"/>
      <c r="HD1" s="49"/>
      <c r="HE1" s="49"/>
      <c r="HF1" s="49"/>
      <c r="HG1" s="49"/>
      <c r="HH1" s="49"/>
      <c r="HI1" s="49"/>
      <c r="HJ1" s="49"/>
      <c r="HK1" s="49"/>
      <c r="HL1" s="49"/>
      <c r="HM1" s="49"/>
      <c r="HN1" s="49"/>
      <c r="HO1" s="49"/>
      <c r="HP1" s="49"/>
      <c r="HQ1" s="49"/>
      <c r="HR1" s="49"/>
      <c r="HS1" s="49"/>
      <c r="HT1" s="49"/>
      <c r="HU1" s="49"/>
      <c r="HV1" s="49"/>
      <c r="HW1" s="49"/>
      <c r="HX1" s="49"/>
      <c r="HY1" s="49"/>
      <c r="HZ1" s="49"/>
      <c r="IA1" s="49"/>
      <c r="IB1" s="49"/>
      <c r="IC1" s="49"/>
      <c r="ID1" s="49"/>
      <c r="IE1" s="49"/>
      <c r="IF1" s="49"/>
      <c r="IG1" s="49"/>
      <c r="IH1" s="49"/>
      <c r="II1" s="49"/>
      <c r="IJ1" s="49"/>
      <c r="IK1" s="49"/>
      <c r="IL1" s="49"/>
      <c r="IM1" s="49"/>
      <c r="IN1" s="49"/>
      <c r="IO1" s="49"/>
      <c r="IP1" s="49"/>
      <c r="IQ1" s="49"/>
      <c r="IR1" s="49"/>
      <c r="IS1" s="49"/>
      <c r="IT1" s="49"/>
      <c r="IU1" s="49"/>
      <c r="IV1" s="49"/>
      <c r="IW1" s="49"/>
      <c r="IX1" s="49"/>
      <c r="IY1" s="49"/>
      <c r="IZ1" s="49"/>
      <c r="JA1" s="49"/>
      <c r="JB1" s="49"/>
      <c r="JC1" s="49"/>
      <c r="JD1" s="49"/>
      <c r="JE1" s="49"/>
      <c r="JF1" s="49"/>
      <c r="JG1" s="49"/>
      <c r="JH1" s="49"/>
      <c r="JI1" s="49"/>
      <c r="JJ1" s="49"/>
      <c r="JK1" s="49"/>
      <c r="JL1" s="49"/>
      <c r="JM1" s="49"/>
      <c r="JN1" s="49"/>
      <c r="JO1" s="49"/>
      <c r="JP1" s="49"/>
      <c r="JQ1" s="49"/>
      <c r="JR1" s="49"/>
      <c r="JS1" s="49"/>
      <c r="JT1" s="49"/>
      <c r="JU1" s="49"/>
      <c r="JV1" s="49"/>
      <c r="JW1" s="49"/>
      <c r="JX1" s="49"/>
      <c r="JY1" s="49"/>
      <c r="JZ1" s="49"/>
      <c r="KA1" s="49"/>
      <c r="KB1" s="49"/>
      <c r="KC1" s="49"/>
      <c r="KD1" s="49"/>
      <c r="KE1" s="49"/>
      <c r="KF1" s="49"/>
      <c r="KG1" s="49"/>
      <c r="KH1" s="49"/>
      <c r="KI1" s="49"/>
      <c r="KJ1" s="49"/>
      <c r="KK1" s="49"/>
      <c r="KL1" s="49"/>
      <c r="KM1" s="49"/>
      <c r="KN1" s="49"/>
      <c r="KO1" s="49"/>
      <c r="KP1" s="49"/>
      <c r="KQ1" s="49"/>
      <c r="KR1" s="49"/>
      <c r="KS1" s="49"/>
      <c r="KT1" s="49"/>
      <c r="KU1" s="49"/>
      <c r="KV1" s="49"/>
      <c r="KW1" s="49"/>
      <c r="KX1" s="49"/>
      <c r="KY1" s="49"/>
      <c r="KZ1" s="49"/>
      <c r="LA1" s="49"/>
      <c r="LB1" s="49"/>
      <c r="LC1" s="49"/>
      <c r="LD1" s="49"/>
      <c r="LE1" s="49"/>
      <c r="LF1" s="49"/>
      <c r="LG1" s="49"/>
      <c r="LH1" s="49"/>
      <c r="LI1" s="49"/>
      <c r="LJ1" s="49"/>
      <c r="LK1" s="49"/>
      <c r="LL1" s="49"/>
      <c r="LM1" s="49"/>
      <c r="LN1" s="49"/>
      <c r="LO1" s="49"/>
      <c r="LP1" s="49"/>
      <c r="LQ1" s="49"/>
      <c r="LR1" s="49"/>
      <c r="LS1" s="49"/>
      <c r="LT1" s="49"/>
      <c r="LU1" s="49"/>
      <c r="LV1" s="49"/>
      <c r="LW1" s="49"/>
      <c r="LX1" s="49"/>
      <c r="LY1" s="49"/>
      <c r="LZ1" s="49"/>
      <c r="MA1" s="49"/>
      <c r="MB1" s="49"/>
      <c r="MC1" s="49"/>
      <c r="MD1" s="49"/>
      <c r="ME1" s="49"/>
      <c r="MF1" s="49"/>
      <c r="MG1" s="49"/>
      <c r="MH1" s="49"/>
      <c r="MI1" s="49"/>
      <c r="MJ1" s="49"/>
      <c r="MK1" s="49"/>
      <c r="ML1" s="49"/>
      <c r="MM1" s="49"/>
      <c r="MN1" s="49"/>
      <c r="MO1" s="49"/>
      <c r="MP1" s="49"/>
      <c r="MQ1" s="49"/>
      <c r="MR1" s="49"/>
      <c r="MS1" s="49"/>
      <c r="MT1" s="49"/>
      <c r="MU1" s="49"/>
      <c r="MV1" s="49"/>
      <c r="MW1" s="49"/>
      <c r="MX1" s="49"/>
      <c r="MY1" s="49"/>
      <c r="MZ1" s="49"/>
      <c r="NA1" s="49"/>
      <c r="NB1" s="49"/>
      <c r="NC1" s="49"/>
      <c r="ND1" s="49"/>
      <c r="NE1" s="49"/>
      <c r="NF1" s="49"/>
      <c r="NG1" s="49"/>
      <c r="NH1" s="49"/>
      <c r="NI1" s="49"/>
      <c r="NJ1" s="49"/>
      <c r="NK1" s="49"/>
      <c r="NL1" s="49"/>
      <c r="NM1" s="49"/>
      <c r="NN1" s="49"/>
      <c r="NO1" s="49"/>
      <c r="NP1" s="49"/>
      <c r="NQ1" s="49"/>
      <c r="NR1" s="49"/>
      <c r="NS1" s="49"/>
      <c r="NT1" s="49"/>
      <c r="NU1" s="49"/>
      <c r="NV1" s="49"/>
      <c r="NW1" s="49"/>
      <c r="NX1" s="49"/>
      <c r="NY1" s="49"/>
      <c r="NZ1" s="49"/>
      <c r="OA1" s="49"/>
      <c r="OB1" s="49"/>
      <c r="OC1" s="49"/>
      <c r="OD1" s="49"/>
      <c r="OE1" s="49"/>
      <c r="OF1" s="49"/>
      <c r="OG1" s="49"/>
      <c r="OH1" s="49"/>
    </row>
    <row r="2" spans="1:398" ht="24.95" customHeight="1" x14ac:dyDescent="0.25">
      <c r="A2" s="26" t="str">
        <f>CONCATENATE(B2," ",C2)</f>
        <v>AASSRIOU SAID</v>
      </c>
      <c r="B2" s="26" t="s">
        <v>521</v>
      </c>
      <c r="C2" s="26" t="s">
        <v>522</v>
      </c>
      <c r="D2" s="27" t="s">
        <v>523</v>
      </c>
      <c r="E2" s="28">
        <v>32717</v>
      </c>
      <c r="F2" s="26" t="s">
        <v>524</v>
      </c>
      <c r="G2" s="26" t="s">
        <v>525</v>
      </c>
      <c r="H2" s="26" t="s">
        <v>526</v>
      </c>
      <c r="I2" s="28">
        <v>41609</v>
      </c>
      <c r="J2" s="29">
        <v>41609</v>
      </c>
      <c r="K2" s="28">
        <v>41609</v>
      </c>
      <c r="L2" s="27" t="s">
        <v>527</v>
      </c>
      <c r="M2" s="30">
        <v>35</v>
      </c>
    </row>
    <row r="3" spans="1:398" ht="24.95" customHeight="1" x14ac:dyDescent="0.25">
      <c r="A3" s="26" t="str">
        <f>CONCATENATE(B3," ",C3)</f>
        <v>ABACI SEBAHATTIN</v>
      </c>
      <c r="B3" s="26" t="s">
        <v>64</v>
      </c>
      <c r="C3" s="26" t="s">
        <v>528</v>
      </c>
      <c r="D3" s="27" t="s">
        <v>523</v>
      </c>
      <c r="E3" s="28">
        <v>31433</v>
      </c>
      <c r="F3" s="26" t="s">
        <v>529</v>
      </c>
      <c r="G3" s="26" t="s">
        <v>530</v>
      </c>
      <c r="H3" s="26" t="s">
        <v>531</v>
      </c>
      <c r="I3" s="28">
        <v>39814</v>
      </c>
      <c r="J3" s="29">
        <v>39814</v>
      </c>
      <c r="K3" s="28">
        <v>39814</v>
      </c>
      <c r="L3" s="27" t="s">
        <v>532</v>
      </c>
      <c r="M3" s="30">
        <v>36</v>
      </c>
    </row>
    <row r="4" spans="1:398" ht="24.95" customHeight="1" x14ac:dyDescent="0.25">
      <c r="A4" s="26" t="str">
        <f>CONCATENATE(B4," ",C4)</f>
        <v>ABBES FATIMA</v>
      </c>
      <c r="B4" s="26" t="s">
        <v>533</v>
      </c>
      <c r="C4" s="26" t="s">
        <v>534</v>
      </c>
      <c r="D4" s="27" t="s">
        <v>523</v>
      </c>
      <c r="E4" s="28">
        <v>26742</v>
      </c>
      <c r="F4" s="26" t="s">
        <v>535</v>
      </c>
      <c r="G4" s="26" t="s">
        <v>536</v>
      </c>
      <c r="H4" s="26" t="s">
        <v>537</v>
      </c>
      <c r="I4" s="28">
        <v>42005</v>
      </c>
      <c r="J4" s="29">
        <v>40360</v>
      </c>
      <c r="K4" s="28">
        <v>42005</v>
      </c>
      <c r="L4" s="27" t="s">
        <v>532</v>
      </c>
      <c r="M4" s="30">
        <v>33</v>
      </c>
    </row>
    <row r="5" spans="1:398" ht="24.95" customHeight="1" x14ac:dyDescent="0.25">
      <c r="A5" s="26" t="str">
        <f>CONCATENATE(B5," ",C5)</f>
        <v>ABDELKHALEK LATIFA</v>
      </c>
      <c r="B5" s="26" t="s">
        <v>538</v>
      </c>
      <c r="C5" s="26" t="s">
        <v>539</v>
      </c>
      <c r="D5" s="27" t="s">
        <v>523</v>
      </c>
      <c r="E5" s="28">
        <v>28453</v>
      </c>
      <c r="F5" s="26" t="s">
        <v>524</v>
      </c>
      <c r="G5" s="26" t="s">
        <v>525</v>
      </c>
      <c r="H5" s="26" t="s">
        <v>540</v>
      </c>
      <c r="I5" s="28">
        <v>36572</v>
      </c>
      <c r="J5" s="29">
        <v>36678</v>
      </c>
      <c r="K5" s="28">
        <v>36678</v>
      </c>
      <c r="L5" s="27" t="s">
        <v>527</v>
      </c>
      <c r="M5" s="30">
        <v>37</v>
      </c>
    </row>
    <row r="6" spans="1:398" ht="24.95" customHeight="1" x14ac:dyDescent="0.25">
      <c r="A6" s="26" t="str">
        <f>CONCATENATE(B6," ",C6)</f>
        <v>ABDELLAOUI MOHAMED</v>
      </c>
      <c r="B6" s="26" t="s">
        <v>541</v>
      </c>
      <c r="C6" s="26" t="s">
        <v>542</v>
      </c>
      <c r="D6" s="27" t="s">
        <v>523</v>
      </c>
      <c r="E6" s="28">
        <v>33455</v>
      </c>
      <c r="F6" s="26" t="s">
        <v>529</v>
      </c>
      <c r="G6" s="26" t="s">
        <v>530</v>
      </c>
      <c r="H6" s="26" t="s">
        <v>543</v>
      </c>
      <c r="I6" s="28">
        <v>41944</v>
      </c>
      <c r="J6" s="29">
        <v>41944</v>
      </c>
      <c r="K6" s="28">
        <v>41944</v>
      </c>
      <c r="L6" s="27" t="s">
        <v>532</v>
      </c>
      <c r="M6" s="30">
        <v>18.5</v>
      </c>
    </row>
    <row r="7" spans="1:398" ht="24.95" customHeight="1" x14ac:dyDescent="0.25">
      <c r="A7" s="26" t="str">
        <f>CONCATENATE(B7," ",C7)</f>
        <v>ABDELRAHIM ALI</v>
      </c>
      <c r="B7" s="26" t="s">
        <v>544</v>
      </c>
      <c r="C7" s="26" t="s">
        <v>545</v>
      </c>
      <c r="D7" s="27" t="s">
        <v>523</v>
      </c>
      <c r="E7" s="28">
        <v>33490</v>
      </c>
      <c r="F7" s="26" t="s">
        <v>529</v>
      </c>
      <c r="G7" s="26" t="s">
        <v>546</v>
      </c>
      <c r="H7" s="26" t="s">
        <v>547</v>
      </c>
      <c r="I7" s="28">
        <v>41791</v>
      </c>
      <c r="J7" s="29">
        <v>41791</v>
      </c>
      <c r="K7" s="28">
        <v>41791</v>
      </c>
      <c r="L7" s="27" t="s">
        <v>548</v>
      </c>
      <c r="M7" s="30">
        <v>15.5</v>
      </c>
    </row>
    <row r="8" spans="1:398" ht="24.95" customHeight="1" x14ac:dyDescent="0.25">
      <c r="A8" s="26" t="str">
        <f>CONCATENATE(B8," ",C8)</f>
        <v>ABIB YOHAN</v>
      </c>
      <c r="B8" s="26" t="s">
        <v>549</v>
      </c>
      <c r="C8" s="26" t="s">
        <v>550</v>
      </c>
      <c r="D8" s="27" t="s">
        <v>523</v>
      </c>
      <c r="E8" s="28">
        <v>33916</v>
      </c>
      <c r="F8" s="26" t="s">
        <v>529</v>
      </c>
      <c r="G8" s="26" t="s">
        <v>546</v>
      </c>
      <c r="H8" s="26" t="s">
        <v>551</v>
      </c>
      <c r="I8" s="28">
        <v>42309</v>
      </c>
      <c r="J8" s="29">
        <v>42309</v>
      </c>
      <c r="K8" s="28">
        <v>42309</v>
      </c>
      <c r="L8" s="27" t="s">
        <v>548</v>
      </c>
      <c r="M8" s="30">
        <v>30</v>
      </c>
    </row>
    <row r="9" spans="1:398" ht="24.95" customHeight="1" x14ac:dyDescent="0.25">
      <c r="A9" s="26" t="str">
        <f>CONCATENATE(B9," ",C9)</f>
        <v>ACAR HALIL</v>
      </c>
      <c r="B9" s="26" t="s">
        <v>552</v>
      </c>
      <c r="C9" s="26" t="s">
        <v>553</v>
      </c>
      <c r="D9" s="27" t="s">
        <v>523</v>
      </c>
      <c r="E9" s="28">
        <v>28602</v>
      </c>
      <c r="F9" s="26" t="s">
        <v>554</v>
      </c>
      <c r="G9" s="26" t="s">
        <v>555</v>
      </c>
      <c r="H9" s="26" t="s">
        <v>556</v>
      </c>
      <c r="I9" s="28">
        <v>38687</v>
      </c>
      <c r="J9" s="29">
        <v>39052</v>
      </c>
      <c r="K9" s="28">
        <v>38899</v>
      </c>
      <c r="L9" s="27" t="s">
        <v>532</v>
      </c>
      <c r="M9" s="30">
        <v>34.5</v>
      </c>
    </row>
    <row r="10" spans="1:398" ht="24.95" customHeight="1" x14ac:dyDescent="0.25">
      <c r="A10" s="26" t="str">
        <f>CONCATENATE(B10," ",C10)</f>
        <v>ACKERMANS ANNE-MARIE</v>
      </c>
      <c r="B10" s="26" t="s">
        <v>557</v>
      </c>
      <c r="C10" s="26" t="s">
        <v>558</v>
      </c>
      <c r="D10" s="27" t="s">
        <v>523</v>
      </c>
      <c r="E10" s="28">
        <v>19510</v>
      </c>
      <c r="F10" s="26" t="s">
        <v>554</v>
      </c>
      <c r="G10" s="26" t="s">
        <v>555</v>
      </c>
      <c r="H10" s="26" t="s">
        <v>559</v>
      </c>
      <c r="I10" s="28">
        <v>31929</v>
      </c>
      <c r="J10" s="29">
        <v>32143</v>
      </c>
      <c r="K10" s="28">
        <v>32143</v>
      </c>
      <c r="L10" s="27" t="s">
        <v>532</v>
      </c>
      <c r="M10" s="30">
        <v>37</v>
      </c>
    </row>
    <row r="11" spans="1:398" ht="24.95" customHeight="1" x14ac:dyDescent="0.25">
      <c r="A11" s="26" t="str">
        <f>CONCATENATE(B11," ",C11)</f>
        <v>ADANT SEBASTIEN</v>
      </c>
      <c r="B11" s="26" t="s">
        <v>560</v>
      </c>
      <c r="C11" s="26" t="s">
        <v>561</v>
      </c>
      <c r="D11" s="27" t="s">
        <v>523</v>
      </c>
      <c r="E11" s="28">
        <v>26833</v>
      </c>
      <c r="F11" s="26" t="s">
        <v>529</v>
      </c>
      <c r="G11" s="26" t="s">
        <v>562</v>
      </c>
      <c r="H11" s="26" t="s">
        <v>563</v>
      </c>
      <c r="I11" s="28">
        <v>40483</v>
      </c>
      <c r="J11" s="29">
        <v>38292</v>
      </c>
      <c r="K11" s="28">
        <v>40483</v>
      </c>
      <c r="L11" s="27" t="s">
        <v>532</v>
      </c>
      <c r="M11" s="30">
        <v>36</v>
      </c>
    </row>
    <row r="12" spans="1:398" ht="24.95" customHeight="1" x14ac:dyDescent="0.25">
      <c r="A12" s="26" t="str">
        <f>CONCATENATE(B12," ",C12)</f>
        <v>ADINE ISABELLE</v>
      </c>
      <c r="B12" s="26" t="s">
        <v>564</v>
      </c>
      <c r="C12" s="26" t="s">
        <v>565</v>
      </c>
      <c r="D12" s="27" t="s">
        <v>523</v>
      </c>
      <c r="E12" s="28">
        <v>23293</v>
      </c>
      <c r="F12" s="26" t="s">
        <v>566</v>
      </c>
      <c r="G12" s="26"/>
      <c r="H12" s="26" t="s">
        <v>567</v>
      </c>
      <c r="I12" s="28">
        <v>39615</v>
      </c>
      <c r="J12" s="29">
        <v>36770</v>
      </c>
      <c r="K12" s="28">
        <v>39630</v>
      </c>
      <c r="L12" s="27" t="s">
        <v>532</v>
      </c>
      <c r="M12" s="30">
        <v>30.5</v>
      </c>
    </row>
    <row r="13" spans="1:398" ht="24.95" customHeight="1" x14ac:dyDescent="0.25">
      <c r="A13" s="26" t="str">
        <f>CONCATENATE(B13," ",C13)</f>
        <v>ADRIAENSSEN ELISABETH</v>
      </c>
      <c r="B13" s="26" t="s">
        <v>66</v>
      </c>
      <c r="C13" s="26" t="s">
        <v>568</v>
      </c>
      <c r="D13" s="27" t="s">
        <v>569</v>
      </c>
      <c r="E13" s="28">
        <v>23008</v>
      </c>
      <c r="F13" s="26" t="s">
        <v>529</v>
      </c>
      <c r="G13" s="26" t="s">
        <v>530</v>
      </c>
      <c r="H13" s="26" t="s">
        <v>103</v>
      </c>
      <c r="I13" s="28">
        <v>42248</v>
      </c>
      <c r="J13" s="29">
        <v>42278</v>
      </c>
      <c r="K13" s="28">
        <v>42278</v>
      </c>
      <c r="L13" s="27" t="s">
        <v>532</v>
      </c>
      <c r="M13" s="30">
        <v>35</v>
      </c>
    </row>
    <row r="14" spans="1:398" ht="24.95" customHeight="1" x14ac:dyDescent="0.25">
      <c r="A14" s="26" t="str">
        <f>CONCATENATE(B14," ",C14)</f>
        <v>AERTS LOTJE</v>
      </c>
      <c r="B14" s="32" t="s">
        <v>67</v>
      </c>
      <c r="C14" s="32" t="s">
        <v>570</v>
      </c>
      <c r="D14" s="27" t="s">
        <v>569</v>
      </c>
      <c r="E14" s="28">
        <v>27862</v>
      </c>
      <c r="F14" s="26" t="s">
        <v>529</v>
      </c>
      <c r="G14" s="26" t="s">
        <v>530</v>
      </c>
      <c r="H14" s="26" t="s">
        <v>103</v>
      </c>
      <c r="I14" s="28">
        <v>42064</v>
      </c>
      <c r="J14" s="29">
        <v>41699</v>
      </c>
      <c r="K14" s="28">
        <v>42064</v>
      </c>
      <c r="L14" s="27" t="s">
        <v>527</v>
      </c>
      <c r="M14" s="30">
        <v>35</v>
      </c>
    </row>
    <row r="15" spans="1:398" ht="24.95" customHeight="1" x14ac:dyDescent="0.25">
      <c r="A15" s="26" t="str">
        <f>CONCATENATE(B15," ",C15)</f>
        <v>AGUILAR NARANJO JOSE</v>
      </c>
      <c r="B15" s="26" t="s">
        <v>571</v>
      </c>
      <c r="C15" s="26" t="s">
        <v>572</v>
      </c>
      <c r="D15" s="27" t="s">
        <v>523</v>
      </c>
      <c r="E15" s="28">
        <v>24632</v>
      </c>
      <c r="F15" s="26" t="s">
        <v>554</v>
      </c>
      <c r="G15" s="26" t="s">
        <v>555</v>
      </c>
      <c r="H15" s="26" t="s">
        <v>556</v>
      </c>
      <c r="I15" s="28">
        <v>41791</v>
      </c>
      <c r="J15" s="29">
        <v>39600</v>
      </c>
      <c r="K15" s="28">
        <v>41791</v>
      </c>
      <c r="L15" s="27" t="s">
        <v>532</v>
      </c>
      <c r="M15" s="30">
        <v>35</v>
      </c>
    </row>
    <row r="16" spans="1:398" ht="24.95" customHeight="1" x14ac:dyDescent="0.25">
      <c r="A16" s="26" t="str">
        <f>CONCATENATE(B16," ",C16)</f>
        <v>AHADDOUCH KARIMA</v>
      </c>
      <c r="B16" s="26" t="s">
        <v>573</v>
      </c>
      <c r="C16" s="26" t="s">
        <v>574</v>
      </c>
      <c r="D16" s="27" t="s">
        <v>523</v>
      </c>
      <c r="E16" s="28">
        <v>30085</v>
      </c>
      <c r="F16" s="26" t="s">
        <v>529</v>
      </c>
      <c r="G16" s="26" t="s">
        <v>530</v>
      </c>
      <c r="H16" s="26" t="s">
        <v>575</v>
      </c>
      <c r="I16" s="28">
        <v>38292</v>
      </c>
      <c r="J16" s="29">
        <v>38322</v>
      </c>
      <c r="K16" s="28">
        <v>38322</v>
      </c>
      <c r="L16" s="27" t="s">
        <v>532</v>
      </c>
      <c r="M16" s="30">
        <v>33.5</v>
      </c>
    </row>
    <row r="17" spans="1:13" ht="24.95" customHeight="1" x14ac:dyDescent="0.25">
      <c r="A17" s="26" t="str">
        <f>CONCATENATE(B17," ",C17)</f>
        <v>AHALLAL FATIHA</v>
      </c>
      <c r="B17" s="26" t="s">
        <v>576</v>
      </c>
      <c r="C17" s="26" t="s">
        <v>577</v>
      </c>
      <c r="D17" s="27" t="s">
        <v>523</v>
      </c>
      <c r="E17" s="28">
        <v>25060</v>
      </c>
      <c r="F17" s="26" t="s">
        <v>529</v>
      </c>
      <c r="G17" s="26" t="s">
        <v>530</v>
      </c>
      <c r="H17" s="26" t="s">
        <v>578</v>
      </c>
      <c r="I17" s="28">
        <v>36342</v>
      </c>
      <c r="J17" s="29">
        <v>37681</v>
      </c>
      <c r="K17" s="28">
        <v>37681</v>
      </c>
      <c r="L17" s="27" t="s">
        <v>532</v>
      </c>
      <c r="M17" s="30">
        <v>36</v>
      </c>
    </row>
    <row r="18" spans="1:13" ht="24.95" customHeight="1" x14ac:dyDescent="0.25">
      <c r="A18" s="26" t="str">
        <f>CONCATENATE(B18," ",C18)</f>
        <v>AHMAD USMAN-ARIF</v>
      </c>
      <c r="B18" s="26" t="s">
        <v>69</v>
      </c>
      <c r="C18" s="26" t="s">
        <v>579</v>
      </c>
      <c r="D18" s="27" t="s">
        <v>523</v>
      </c>
      <c r="E18" s="28">
        <v>30267</v>
      </c>
      <c r="F18" s="26" t="s">
        <v>580</v>
      </c>
      <c r="G18" s="26"/>
      <c r="H18" s="26" t="s">
        <v>70</v>
      </c>
      <c r="I18" s="28">
        <v>39904</v>
      </c>
      <c r="J18" s="29">
        <v>39904</v>
      </c>
      <c r="K18" s="28">
        <v>39904</v>
      </c>
      <c r="L18" s="27" t="s">
        <v>532</v>
      </c>
      <c r="M18" s="30">
        <v>36</v>
      </c>
    </row>
    <row r="19" spans="1:13" ht="24.95" customHeight="1" x14ac:dyDescent="0.25">
      <c r="A19" s="26" t="str">
        <f>CONCATENATE(B19," ",C19)</f>
        <v>AHMED ZORAH</v>
      </c>
      <c r="B19" s="26" t="s">
        <v>71</v>
      </c>
      <c r="C19" s="26" t="s">
        <v>581</v>
      </c>
      <c r="D19" s="27" t="s">
        <v>523</v>
      </c>
      <c r="E19" s="28">
        <v>27185</v>
      </c>
      <c r="F19" s="26" t="s">
        <v>529</v>
      </c>
      <c r="G19" s="26" t="s">
        <v>530</v>
      </c>
      <c r="H19" s="26" t="s">
        <v>531</v>
      </c>
      <c r="I19" s="28">
        <v>35156</v>
      </c>
      <c r="J19" s="29">
        <v>35339</v>
      </c>
      <c r="K19" s="28">
        <v>35339</v>
      </c>
      <c r="L19" s="27" t="s">
        <v>582</v>
      </c>
      <c r="M19" s="30">
        <v>33.5</v>
      </c>
    </row>
    <row r="20" spans="1:13" ht="24.95" customHeight="1" x14ac:dyDescent="0.25">
      <c r="A20" s="26" t="str">
        <f>CONCATENATE(B20," ",C20)</f>
        <v>AHRIKA SAMIRA</v>
      </c>
      <c r="B20" s="26" t="s">
        <v>72</v>
      </c>
      <c r="C20" s="26" t="s">
        <v>583</v>
      </c>
      <c r="D20" s="27" t="s">
        <v>523</v>
      </c>
      <c r="E20" s="28">
        <v>30647</v>
      </c>
      <c r="F20" s="26" t="s">
        <v>529</v>
      </c>
      <c r="G20" s="26" t="s">
        <v>530</v>
      </c>
      <c r="H20" s="26" t="s">
        <v>103</v>
      </c>
      <c r="I20" s="28">
        <v>39356</v>
      </c>
      <c r="J20" s="29">
        <v>39356</v>
      </c>
      <c r="K20" s="28">
        <v>39356</v>
      </c>
      <c r="L20" s="27" t="s">
        <v>532</v>
      </c>
      <c r="M20" s="30">
        <v>29</v>
      </c>
    </row>
    <row r="21" spans="1:13" ht="24.95" customHeight="1" x14ac:dyDescent="0.25">
      <c r="A21" s="26" t="str">
        <f>CONCATENATE(B21," ",C21)</f>
        <v>AJENJO REMOHI DIMITRI</v>
      </c>
      <c r="B21" s="26" t="s">
        <v>584</v>
      </c>
      <c r="C21" s="26" t="s">
        <v>585</v>
      </c>
      <c r="D21" s="27" t="s">
        <v>523</v>
      </c>
      <c r="E21" s="28">
        <v>27550</v>
      </c>
      <c r="F21" s="26" t="s">
        <v>524</v>
      </c>
      <c r="G21" s="26" t="s">
        <v>586</v>
      </c>
      <c r="H21" s="26" t="s">
        <v>587</v>
      </c>
      <c r="I21" s="28">
        <v>39142</v>
      </c>
      <c r="J21" s="29">
        <v>39142</v>
      </c>
      <c r="K21" s="28">
        <v>39142</v>
      </c>
      <c r="L21" s="27" t="s">
        <v>582</v>
      </c>
      <c r="M21" s="30">
        <v>36</v>
      </c>
    </row>
    <row r="22" spans="1:13" ht="24.95" customHeight="1" x14ac:dyDescent="0.25">
      <c r="A22" s="26" t="str">
        <f>CONCATENATE(B22," ",C22)</f>
        <v>AKEL AMAL</v>
      </c>
      <c r="B22" s="26" t="s">
        <v>73</v>
      </c>
      <c r="C22" s="26" t="s">
        <v>588</v>
      </c>
      <c r="D22" s="27" t="s">
        <v>523</v>
      </c>
      <c r="E22" s="28">
        <v>32875</v>
      </c>
      <c r="F22" s="26" t="s">
        <v>529</v>
      </c>
      <c r="G22" s="26" t="s">
        <v>546</v>
      </c>
      <c r="H22" s="26" t="s">
        <v>589</v>
      </c>
      <c r="I22" s="28">
        <v>41913</v>
      </c>
      <c r="J22" s="29">
        <v>41913</v>
      </c>
      <c r="K22" s="28">
        <v>41913</v>
      </c>
      <c r="L22" s="27" t="s">
        <v>548</v>
      </c>
      <c r="M22" s="30">
        <v>10</v>
      </c>
    </row>
    <row r="23" spans="1:13" ht="24.95" customHeight="1" x14ac:dyDescent="0.25">
      <c r="A23" s="26" t="str">
        <f>CONCATENATE(B23," ",C23)</f>
        <v>AKEL RIDWAN</v>
      </c>
      <c r="B23" s="26" t="s">
        <v>73</v>
      </c>
      <c r="C23" s="26" t="s">
        <v>590</v>
      </c>
      <c r="D23" s="27" t="s">
        <v>523</v>
      </c>
      <c r="E23" s="28">
        <v>29038</v>
      </c>
      <c r="F23" s="26" t="s">
        <v>529</v>
      </c>
      <c r="G23" s="26" t="s">
        <v>530</v>
      </c>
      <c r="H23" s="26" t="s">
        <v>591</v>
      </c>
      <c r="I23" s="28">
        <v>41852</v>
      </c>
      <c r="J23" s="29">
        <v>41852</v>
      </c>
      <c r="K23" s="28">
        <v>41852</v>
      </c>
      <c r="L23" s="27" t="s">
        <v>527</v>
      </c>
      <c r="M23" s="30">
        <v>35</v>
      </c>
    </row>
    <row r="24" spans="1:13" ht="24.95" customHeight="1" x14ac:dyDescent="0.25">
      <c r="A24" s="26" t="str">
        <f>CONCATENATE(B24," ",C24)</f>
        <v>ALBRECHT DANIEL</v>
      </c>
      <c r="B24" s="26" t="s">
        <v>75</v>
      </c>
      <c r="C24" s="26" t="s">
        <v>592</v>
      </c>
      <c r="D24" s="27" t="s">
        <v>523</v>
      </c>
      <c r="E24" s="28">
        <v>19141</v>
      </c>
      <c r="F24" s="26" t="s">
        <v>580</v>
      </c>
      <c r="G24" s="26"/>
      <c r="H24" s="26" t="s">
        <v>593</v>
      </c>
      <c r="I24" s="28">
        <v>29068</v>
      </c>
      <c r="J24" s="29">
        <v>28185</v>
      </c>
      <c r="K24" s="28">
        <v>28185</v>
      </c>
      <c r="L24" s="27" t="s">
        <v>582</v>
      </c>
      <c r="M24" s="30">
        <v>37</v>
      </c>
    </row>
    <row r="25" spans="1:13" ht="24.95" customHeight="1" x14ac:dyDescent="0.25">
      <c r="A25" s="26" t="str">
        <f>CONCATENATE(B25," ",C25)</f>
        <v>ALEXANDRE ANNE-FRANCE</v>
      </c>
      <c r="B25" s="26" t="s">
        <v>594</v>
      </c>
      <c r="C25" s="26" t="s">
        <v>595</v>
      </c>
      <c r="D25" s="27" t="s">
        <v>523</v>
      </c>
      <c r="E25" s="28">
        <v>27578</v>
      </c>
      <c r="F25" s="26" t="s">
        <v>529</v>
      </c>
      <c r="G25" s="26" t="s">
        <v>530</v>
      </c>
      <c r="H25" s="26" t="s">
        <v>596</v>
      </c>
      <c r="I25" s="28">
        <v>40452</v>
      </c>
      <c r="J25" s="29">
        <v>38231</v>
      </c>
      <c r="K25" s="28">
        <v>40269</v>
      </c>
      <c r="L25" s="27" t="s">
        <v>532</v>
      </c>
      <c r="M25" s="30">
        <v>36</v>
      </c>
    </row>
    <row r="26" spans="1:13" ht="24.95" customHeight="1" x14ac:dyDescent="0.25">
      <c r="A26" s="26" t="str">
        <f>CONCATENATE(B26," ",C26)</f>
        <v>ALLARD FABIENNE</v>
      </c>
      <c r="B26" s="26" t="s">
        <v>76</v>
      </c>
      <c r="C26" s="26" t="s">
        <v>597</v>
      </c>
      <c r="D26" s="27" t="s">
        <v>523</v>
      </c>
      <c r="E26" s="28">
        <v>25061</v>
      </c>
      <c r="F26" s="26" t="s">
        <v>580</v>
      </c>
      <c r="G26" s="26"/>
      <c r="H26" s="26" t="s">
        <v>598</v>
      </c>
      <c r="I26" s="28">
        <v>41078</v>
      </c>
      <c r="J26" s="29">
        <v>38991</v>
      </c>
      <c r="K26" s="28">
        <v>39508</v>
      </c>
      <c r="L26" s="27" t="s">
        <v>532</v>
      </c>
      <c r="M26" s="30">
        <v>34.5</v>
      </c>
    </row>
    <row r="27" spans="1:13" ht="24.95" customHeight="1" x14ac:dyDescent="0.25">
      <c r="A27" s="26" t="str">
        <f>CONCATENATE(B27," ",C27)</f>
        <v>ALVAREZ FERNANDEZ LUCIA</v>
      </c>
      <c r="B27" s="26" t="s">
        <v>599</v>
      </c>
      <c r="C27" s="26" t="s">
        <v>600</v>
      </c>
      <c r="D27" s="27" t="s">
        <v>523</v>
      </c>
      <c r="E27" s="28">
        <v>29525</v>
      </c>
      <c r="F27" s="26" t="s">
        <v>529</v>
      </c>
      <c r="G27" s="26" t="s">
        <v>530</v>
      </c>
      <c r="H27" s="26" t="s">
        <v>601</v>
      </c>
      <c r="I27" s="28">
        <v>39203</v>
      </c>
      <c r="J27" s="29">
        <v>39203</v>
      </c>
      <c r="K27" s="28">
        <v>39203</v>
      </c>
      <c r="L27" s="27" t="s">
        <v>532</v>
      </c>
      <c r="M27" s="30">
        <v>19</v>
      </c>
    </row>
    <row r="28" spans="1:13" ht="24.95" customHeight="1" x14ac:dyDescent="0.25">
      <c r="A28" s="26" t="str">
        <f>CONCATENATE(B28," ",C28)</f>
        <v>ALVAREZ FERNANDEZ PATRICK</v>
      </c>
      <c r="B28" s="26" t="s">
        <v>599</v>
      </c>
      <c r="C28" s="26" t="s">
        <v>602</v>
      </c>
      <c r="D28" s="27" t="s">
        <v>523</v>
      </c>
      <c r="E28" s="28">
        <v>22705</v>
      </c>
      <c r="F28" s="26" t="s">
        <v>603</v>
      </c>
      <c r="G28" s="26" t="s">
        <v>604</v>
      </c>
      <c r="H28" s="26" t="s">
        <v>604</v>
      </c>
      <c r="I28" s="28">
        <v>39753</v>
      </c>
      <c r="J28" s="29">
        <v>39569</v>
      </c>
      <c r="K28" s="28">
        <v>39569</v>
      </c>
      <c r="L28" s="27" t="s">
        <v>532</v>
      </c>
      <c r="M28" s="30">
        <v>36</v>
      </c>
    </row>
    <row r="29" spans="1:13" ht="24.95" customHeight="1" x14ac:dyDescent="0.25">
      <c r="A29" s="26" t="str">
        <f>CONCATENATE(B29," ",C29)</f>
        <v>AMAROCHI MERIEM</v>
      </c>
      <c r="B29" s="26" t="s">
        <v>605</v>
      </c>
      <c r="C29" s="26" t="s">
        <v>606</v>
      </c>
      <c r="D29" s="27" t="s">
        <v>523</v>
      </c>
      <c r="E29" s="28">
        <v>31046</v>
      </c>
      <c r="F29" s="26" t="s">
        <v>529</v>
      </c>
      <c r="G29" s="26" t="s">
        <v>530</v>
      </c>
      <c r="H29" s="26" t="s">
        <v>591</v>
      </c>
      <c r="I29" s="28">
        <v>41214</v>
      </c>
      <c r="J29" s="29">
        <v>40513</v>
      </c>
      <c r="K29" s="28">
        <v>41244</v>
      </c>
      <c r="L29" s="27" t="s">
        <v>532</v>
      </c>
      <c r="M29" s="30">
        <v>35</v>
      </c>
    </row>
    <row r="30" spans="1:13" ht="24.95" customHeight="1" x14ac:dyDescent="0.25">
      <c r="A30" s="26" t="str">
        <f>CONCATENATE(B30," ",C30)</f>
        <v>AMBOLDI CRISTINA</v>
      </c>
      <c r="B30" s="26" t="s">
        <v>607</v>
      </c>
      <c r="C30" s="26" t="s">
        <v>608</v>
      </c>
      <c r="D30" s="27" t="s">
        <v>523</v>
      </c>
      <c r="E30" s="28">
        <v>25439</v>
      </c>
      <c r="F30" s="26" t="s">
        <v>566</v>
      </c>
      <c r="G30" s="26"/>
      <c r="H30" s="26" t="s">
        <v>609</v>
      </c>
      <c r="I30" s="28">
        <v>36327</v>
      </c>
      <c r="J30" s="29">
        <v>36281</v>
      </c>
      <c r="K30" s="28">
        <v>36404</v>
      </c>
      <c r="L30" s="27" t="s">
        <v>582</v>
      </c>
      <c r="M30" s="30">
        <v>37</v>
      </c>
    </row>
    <row r="31" spans="1:13" ht="24.95" customHeight="1" x14ac:dyDescent="0.25">
      <c r="A31" s="26" t="str">
        <f>CONCATENATE(B31," ",C31)</f>
        <v>AMRANI KHADIJA</v>
      </c>
      <c r="B31" s="26" t="s">
        <v>610</v>
      </c>
      <c r="C31" s="26" t="s">
        <v>611</v>
      </c>
      <c r="D31" s="27" t="s">
        <v>523</v>
      </c>
      <c r="E31" s="28">
        <v>25362</v>
      </c>
      <c r="F31" s="26" t="s">
        <v>566</v>
      </c>
      <c r="G31" s="26"/>
      <c r="H31" s="26" t="s">
        <v>612</v>
      </c>
      <c r="I31" s="28">
        <v>39417</v>
      </c>
      <c r="J31" s="29">
        <v>39479</v>
      </c>
      <c r="K31" s="28">
        <v>39479</v>
      </c>
      <c r="L31" s="27" t="s">
        <v>532</v>
      </c>
      <c r="M31" s="30">
        <v>36</v>
      </c>
    </row>
    <row r="32" spans="1:13" ht="24.95" customHeight="1" x14ac:dyDescent="0.25">
      <c r="A32" s="26" t="str">
        <f>CONCATENATE(B32," ",C32)</f>
        <v>AMRI BOUTAINA</v>
      </c>
      <c r="B32" s="26" t="s">
        <v>77</v>
      </c>
      <c r="C32" s="26" t="s">
        <v>613</v>
      </c>
      <c r="D32" s="27" t="s">
        <v>523</v>
      </c>
      <c r="E32" s="28">
        <v>32372</v>
      </c>
      <c r="F32" s="26" t="s">
        <v>580</v>
      </c>
      <c r="G32" s="26"/>
      <c r="H32" s="26" t="s">
        <v>70</v>
      </c>
      <c r="I32" s="28">
        <v>41456</v>
      </c>
      <c r="J32" s="29">
        <v>41456</v>
      </c>
      <c r="K32" s="28">
        <v>41456</v>
      </c>
      <c r="L32" s="27" t="s">
        <v>527</v>
      </c>
      <c r="M32" s="30">
        <v>35</v>
      </c>
    </row>
    <row r="33" spans="1:13" ht="24.95" customHeight="1" x14ac:dyDescent="0.25">
      <c r="A33" s="26" t="str">
        <f>CONCATENATE(B33," ",C33)</f>
        <v>ANCION FREDERIC</v>
      </c>
      <c r="B33" s="33" t="s">
        <v>78</v>
      </c>
      <c r="C33" s="33" t="s">
        <v>79</v>
      </c>
      <c r="D33" s="27" t="s">
        <v>523</v>
      </c>
      <c r="E33" s="28">
        <v>21419</v>
      </c>
      <c r="F33" s="26" t="s">
        <v>529</v>
      </c>
      <c r="G33" s="26" t="s">
        <v>530</v>
      </c>
      <c r="H33" s="26" t="s">
        <v>103</v>
      </c>
      <c r="I33" s="28">
        <v>42064</v>
      </c>
      <c r="J33" s="29">
        <v>42064</v>
      </c>
      <c r="K33" s="28">
        <v>42064</v>
      </c>
      <c r="L33" s="27" t="s">
        <v>532</v>
      </c>
      <c r="M33" s="30">
        <v>35</v>
      </c>
    </row>
    <row r="34" spans="1:13" ht="24.95" customHeight="1" x14ac:dyDescent="0.25">
      <c r="A34" s="26" t="str">
        <f>CONCATENATE(B34," ",C34)</f>
        <v>ANDOLINA GIUSEPPINA</v>
      </c>
      <c r="B34" s="26" t="s">
        <v>80</v>
      </c>
      <c r="C34" s="26" t="s">
        <v>614</v>
      </c>
      <c r="D34" s="27" t="s">
        <v>523</v>
      </c>
      <c r="E34" s="28">
        <v>26817</v>
      </c>
      <c r="F34" s="26" t="s">
        <v>580</v>
      </c>
      <c r="G34" s="26"/>
      <c r="H34" s="26" t="s">
        <v>615</v>
      </c>
      <c r="I34" s="28">
        <v>40483</v>
      </c>
      <c r="J34" s="29">
        <v>38657</v>
      </c>
      <c r="K34" s="28">
        <v>40483</v>
      </c>
      <c r="L34" s="27" t="s">
        <v>532</v>
      </c>
      <c r="M34" s="30">
        <v>33</v>
      </c>
    </row>
    <row r="35" spans="1:13" ht="24.95" customHeight="1" x14ac:dyDescent="0.25">
      <c r="A35" s="26" t="str">
        <f>CONCATENATE(B35," ",C35)</f>
        <v>ANNEESSENS MICHELE</v>
      </c>
      <c r="B35" s="26" t="s">
        <v>616</v>
      </c>
      <c r="C35" s="26" t="s">
        <v>491</v>
      </c>
      <c r="D35" s="27" t="s">
        <v>523</v>
      </c>
      <c r="E35" s="28">
        <v>25254</v>
      </c>
      <c r="F35" s="26" t="s">
        <v>566</v>
      </c>
      <c r="G35" s="26"/>
      <c r="H35" s="26" t="s">
        <v>567</v>
      </c>
      <c r="I35" s="28">
        <v>34486</v>
      </c>
      <c r="J35" s="29">
        <v>34608</v>
      </c>
      <c r="K35" s="28">
        <v>34608</v>
      </c>
      <c r="L35" s="27" t="s">
        <v>582</v>
      </c>
      <c r="M35" s="30">
        <v>30.5</v>
      </c>
    </row>
    <row r="36" spans="1:13" ht="24.95" customHeight="1" x14ac:dyDescent="0.25">
      <c r="A36" s="26" t="str">
        <f>CONCATENATE(B36," ",C36)</f>
        <v>ANNHARI YASSINE</v>
      </c>
      <c r="B36" s="26" t="s">
        <v>617</v>
      </c>
      <c r="C36" s="26" t="s">
        <v>618</v>
      </c>
      <c r="D36" s="27" t="s">
        <v>523</v>
      </c>
      <c r="E36" s="28">
        <v>29661</v>
      </c>
      <c r="F36" s="26" t="s">
        <v>529</v>
      </c>
      <c r="G36" s="26" t="s">
        <v>530</v>
      </c>
      <c r="H36" s="26" t="s">
        <v>575</v>
      </c>
      <c r="I36" s="28">
        <v>40483</v>
      </c>
      <c r="J36" s="29">
        <v>40299</v>
      </c>
      <c r="K36" s="28">
        <v>40483</v>
      </c>
      <c r="L36" s="27" t="s">
        <v>532</v>
      </c>
      <c r="M36" s="30">
        <v>36</v>
      </c>
    </row>
    <row r="37" spans="1:13" ht="24.95" customHeight="1" x14ac:dyDescent="0.25">
      <c r="A37" s="26" t="str">
        <f>CONCATENATE(B37," ",C37)</f>
        <v>ANTHOONS CHANTAL</v>
      </c>
      <c r="B37" s="26" t="s">
        <v>619</v>
      </c>
      <c r="C37" s="26" t="s">
        <v>620</v>
      </c>
      <c r="D37" s="27" t="s">
        <v>523</v>
      </c>
      <c r="E37" s="28">
        <v>23556</v>
      </c>
      <c r="F37" s="26" t="s">
        <v>524</v>
      </c>
      <c r="G37" s="26" t="s">
        <v>525</v>
      </c>
      <c r="H37" s="26" t="s">
        <v>526</v>
      </c>
      <c r="I37" s="28">
        <v>32690</v>
      </c>
      <c r="J37" s="29">
        <v>32264</v>
      </c>
      <c r="K37" s="28">
        <v>32234</v>
      </c>
      <c r="L37" s="27" t="s">
        <v>527</v>
      </c>
      <c r="M37" s="30">
        <v>22.5</v>
      </c>
    </row>
    <row r="38" spans="1:13" ht="24.95" customHeight="1" x14ac:dyDescent="0.25">
      <c r="A38" s="26" t="str">
        <f>CONCATENATE(B38," ",C38)</f>
        <v>ANTOINE ISABELLE</v>
      </c>
      <c r="B38" s="26" t="s">
        <v>621</v>
      </c>
      <c r="C38" s="26" t="s">
        <v>565</v>
      </c>
      <c r="D38" s="27" t="s">
        <v>523</v>
      </c>
      <c r="E38" s="28">
        <v>25378</v>
      </c>
      <c r="F38" s="26" t="s">
        <v>529</v>
      </c>
      <c r="G38" s="26" t="s">
        <v>530</v>
      </c>
      <c r="H38" s="26" t="s">
        <v>622</v>
      </c>
      <c r="I38" s="28">
        <v>33987</v>
      </c>
      <c r="J38" s="29">
        <v>33359</v>
      </c>
      <c r="K38" s="28">
        <v>33390</v>
      </c>
      <c r="L38" s="27" t="s">
        <v>532</v>
      </c>
      <c r="M38" s="30">
        <v>19.5</v>
      </c>
    </row>
    <row r="39" spans="1:13" ht="24.95" customHeight="1" x14ac:dyDescent="0.25">
      <c r="A39" s="26" t="str">
        <f>CONCATENATE(B39," ",C39)</f>
        <v>ANTONAROS ANICK</v>
      </c>
      <c r="B39" s="26" t="s">
        <v>81</v>
      </c>
      <c r="C39" s="26" t="s">
        <v>623</v>
      </c>
      <c r="D39" s="27" t="s">
        <v>523</v>
      </c>
      <c r="E39" s="28">
        <v>21859</v>
      </c>
      <c r="F39" s="26" t="s">
        <v>580</v>
      </c>
      <c r="G39" s="26"/>
      <c r="H39" s="26" t="s">
        <v>82</v>
      </c>
      <c r="I39" s="28">
        <v>32690</v>
      </c>
      <c r="J39" s="29">
        <v>33055</v>
      </c>
      <c r="K39" s="28">
        <v>33055</v>
      </c>
      <c r="L39" s="27" t="s">
        <v>527</v>
      </c>
      <c r="M39" s="30">
        <v>37</v>
      </c>
    </row>
    <row r="40" spans="1:13" ht="24.95" customHeight="1" x14ac:dyDescent="0.25">
      <c r="A40" s="26" t="str">
        <f>CONCATENATE(B40," ",C40)</f>
        <v>ARI OUAFAA</v>
      </c>
      <c r="B40" s="32" t="s">
        <v>83</v>
      </c>
      <c r="C40" s="32" t="s">
        <v>84</v>
      </c>
      <c r="D40" s="27" t="s">
        <v>569</v>
      </c>
      <c r="E40" s="28">
        <v>27295</v>
      </c>
      <c r="F40" s="26" t="s">
        <v>529</v>
      </c>
      <c r="G40" s="26" t="s">
        <v>562</v>
      </c>
      <c r="H40" s="26" t="s">
        <v>85</v>
      </c>
      <c r="I40" s="28">
        <v>42186</v>
      </c>
      <c r="J40" s="29">
        <v>38353</v>
      </c>
      <c r="K40" s="28">
        <v>41456</v>
      </c>
      <c r="L40" s="27" t="s">
        <v>532</v>
      </c>
      <c r="M40" s="30">
        <v>35</v>
      </c>
    </row>
    <row r="41" spans="1:13" ht="24.95" customHeight="1" x14ac:dyDescent="0.25">
      <c r="A41" s="26" t="str">
        <f>CONCATENATE(B41," ",C41)</f>
        <v>ARKHIPOVA TATIANA</v>
      </c>
      <c r="B41" s="26" t="s">
        <v>86</v>
      </c>
      <c r="C41" s="26" t="s">
        <v>624</v>
      </c>
      <c r="D41" s="27" t="s">
        <v>523</v>
      </c>
      <c r="E41" s="28">
        <v>32980</v>
      </c>
      <c r="F41" s="26" t="s">
        <v>529</v>
      </c>
      <c r="G41" s="26" t="s">
        <v>530</v>
      </c>
      <c r="H41" s="26" t="s">
        <v>531</v>
      </c>
      <c r="I41" s="28">
        <v>40238</v>
      </c>
      <c r="J41" s="29">
        <v>40603</v>
      </c>
      <c r="K41" s="28">
        <v>40238</v>
      </c>
      <c r="L41" s="27" t="s">
        <v>527</v>
      </c>
      <c r="M41" s="30">
        <v>35</v>
      </c>
    </row>
    <row r="42" spans="1:13" ht="24.95" customHeight="1" x14ac:dyDescent="0.25">
      <c r="A42" s="26" t="str">
        <f>CONCATENATE(B42," ",C42)</f>
        <v>ASSECOUM ZOHRA</v>
      </c>
      <c r="B42" s="26" t="s">
        <v>625</v>
      </c>
      <c r="C42" s="26" t="s">
        <v>626</v>
      </c>
      <c r="D42" s="27" t="s">
        <v>569</v>
      </c>
      <c r="E42" s="28">
        <v>20907</v>
      </c>
      <c r="F42" s="26" t="s">
        <v>554</v>
      </c>
      <c r="G42" s="26" t="s">
        <v>555</v>
      </c>
      <c r="H42" s="26" t="s">
        <v>556</v>
      </c>
      <c r="I42" s="28">
        <v>34366</v>
      </c>
      <c r="J42" s="29">
        <v>34366</v>
      </c>
      <c r="K42" s="28">
        <v>34366</v>
      </c>
      <c r="L42" s="27" t="s">
        <v>532</v>
      </c>
      <c r="M42" s="30">
        <v>37</v>
      </c>
    </row>
    <row r="43" spans="1:13" ht="24.95" customHeight="1" x14ac:dyDescent="0.25">
      <c r="A43" s="26" t="str">
        <f>CONCATENATE(B43," ",C43)</f>
        <v>ASSELMAN BETTY</v>
      </c>
      <c r="B43" s="26" t="s">
        <v>87</v>
      </c>
      <c r="C43" s="26" t="s">
        <v>627</v>
      </c>
      <c r="D43" s="27" t="s">
        <v>569</v>
      </c>
      <c r="E43" s="28">
        <v>22715</v>
      </c>
      <c r="F43" s="26" t="s">
        <v>529</v>
      </c>
      <c r="G43" s="26" t="s">
        <v>530</v>
      </c>
      <c r="H43" s="26" t="s">
        <v>622</v>
      </c>
      <c r="I43" s="28">
        <v>30258</v>
      </c>
      <c r="J43" s="29">
        <v>30256</v>
      </c>
      <c r="K43" s="28">
        <v>30256</v>
      </c>
      <c r="L43" s="27" t="s">
        <v>527</v>
      </c>
      <c r="M43" s="30">
        <v>30</v>
      </c>
    </row>
    <row r="44" spans="1:13" ht="24.95" customHeight="1" x14ac:dyDescent="0.25">
      <c r="A44" s="26" t="str">
        <f>CONCATENATE(B44," ",C44)</f>
        <v>ASSELMAN GINO</v>
      </c>
      <c r="B44" s="26" t="s">
        <v>87</v>
      </c>
      <c r="C44" s="26" t="s">
        <v>628</v>
      </c>
      <c r="D44" s="27" t="s">
        <v>569</v>
      </c>
      <c r="E44" s="28">
        <v>20245</v>
      </c>
      <c r="F44" s="26" t="s">
        <v>580</v>
      </c>
      <c r="G44" s="26"/>
      <c r="H44" s="26" t="s">
        <v>629</v>
      </c>
      <c r="I44" s="28">
        <v>35855</v>
      </c>
      <c r="J44" s="29">
        <v>30742</v>
      </c>
      <c r="K44" s="28">
        <v>35156</v>
      </c>
      <c r="L44" s="27" t="s">
        <v>527</v>
      </c>
      <c r="M44" s="30">
        <v>37</v>
      </c>
    </row>
    <row r="45" spans="1:13" ht="24.95" customHeight="1" x14ac:dyDescent="0.25">
      <c r="A45" s="26" t="str">
        <f>CONCATENATE(B45," ",C45)</f>
        <v>ASTUDILLO PIZZARO MARCIA</v>
      </c>
      <c r="B45" s="26" t="s">
        <v>88</v>
      </c>
      <c r="C45" s="26" t="s">
        <v>630</v>
      </c>
      <c r="D45" s="27" t="s">
        <v>523</v>
      </c>
      <c r="E45" s="28">
        <v>25258</v>
      </c>
      <c r="F45" s="26" t="s">
        <v>529</v>
      </c>
      <c r="G45" s="26" t="s">
        <v>631</v>
      </c>
      <c r="H45" s="26" t="s">
        <v>89</v>
      </c>
      <c r="I45" s="28">
        <v>34700</v>
      </c>
      <c r="J45" s="29">
        <v>34700</v>
      </c>
      <c r="K45" s="28">
        <v>34700</v>
      </c>
      <c r="L45" s="27" t="s">
        <v>582</v>
      </c>
      <c r="M45" s="30">
        <v>37</v>
      </c>
    </row>
    <row r="46" spans="1:13" ht="24.95" customHeight="1" x14ac:dyDescent="0.25">
      <c r="A46" s="26" t="str">
        <f>CONCATENATE(B46," ",C46)</f>
        <v>ATISY MURIEL</v>
      </c>
      <c r="B46" s="26" t="s">
        <v>632</v>
      </c>
      <c r="C46" s="26" t="s">
        <v>633</v>
      </c>
      <c r="D46" s="27" t="s">
        <v>523</v>
      </c>
      <c r="E46" s="28">
        <v>26308</v>
      </c>
      <c r="F46" s="26" t="s">
        <v>524</v>
      </c>
      <c r="G46" s="26" t="s">
        <v>586</v>
      </c>
      <c r="H46" s="26" t="s">
        <v>587</v>
      </c>
      <c r="I46" s="28">
        <v>38596</v>
      </c>
      <c r="J46" s="29">
        <v>38292</v>
      </c>
      <c r="K46" s="28">
        <v>38596</v>
      </c>
      <c r="L46" s="27" t="s">
        <v>532</v>
      </c>
      <c r="M46" s="30">
        <v>30</v>
      </c>
    </row>
    <row r="47" spans="1:13" ht="24.95" customHeight="1" x14ac:dyDescent="0.25">
      <c r="A47" s="26" t="str">
        <f>CONCATENATE(B47," ",C47)</f>
        <v>ATSAMA ALPHONSE</v>
      </c>
      <c r="B47" s="26" t="s">
        <v>90</v>
      </c>
      <c r="C47" s="26" t="s">
        <v>634</v>
      </c>
      <c r="D47" s="27" t="s">
        <v>523</v>
      </c>
      <c r="E47" s="28">
        <v>22964</v>
      </c>
      <c r="F47" s="26" t="s">
        <v>580</v>
      </c>
      <c r="G47" s="26"/>
      <c r="H47" s="26" t="s">
        <v>70</v>
      </c>
      <c r="I47" s="28">
        <v>41518</v>
      </c>
      <c r="J47" s="29">
        <v>39965</v>
      </c>
      <c r="K47" s="28">
        <v>41518</v>
      </c>
      <c r="L47" s="27" t="s">
        <v>527</v>
      </c>
      <c r="M47" s="30">
        <v>35</v>
      </c>
    </row>
    <row r="48" spans="1:13" ht="24.95" customHeight="1" x14ac:dyDescent="0.25">
      <c r="A48" s="26" t="str">
        <f>CONCATENATE(B48," ",C48)</f>
        <v>ATTERI YOUSSEF</v>
      </c>
      <c r="B48" s="26" t="s">
        <v>635</v>
      </c>
      <c r="C48" s="26" t="s">
        <v>636</v>
      </c>
      <c r="D48" s="27" t="s">
        <v>523</v>
      </c>
      <c r="E48" s="28">
        <v>26371</v>
      </c>
      <c r="F48" s="26" t="s">
        <v>524</v>
      </c>
      <c r="G48" s="26" t="s">
        <v>525</v>
      </c>
      <c r="H48" s="26" t="s">
        <v>526</v>
      </c>
      <c r="I48" s="28">
        <v>39798</v>
      </c>
      <c r="J48" s="29">
        <v>36557</v>
      </c>
      <c r="K48" s="28">
        <v>39814</v>
      </c>
      <c r="L48" s="27" t="s">
        <v>532</v>
      </c>
      <c r="M48" s="30">
        <v>36</v>
      </c>
    </row>
    <row r="49" spans="1:13" ht="24.95" customHeight="1" x14ac:dyDescent="0.25">
      <c r="A49" s="26" t="str">
        <f>CONCATENATE(B49," ",C49)</f>
        <v>AUBRY BENEDICTE</v>
      </c>
      <c r="B49" s="26" t="s">
        <v>91</v>
      </c>
      <c r="C49" s="26" t="s">
        <v>637</v>
      </c>
      <c r="D49" s="27" t="s">
        <v>523</v>
      </c>
      <c r="E49" s="28">
        <v>23379</v>
      </c>
      <c r="F49" s="26" t="s">
        <v>580</v>
      </c>
      <c r="G49" s="26"/>
      <c r="H49" s="26" t="s">
        <v>638</v>
      </c>
      <c r="I49" s="28">
        <v>34494</v>
      </c>
      <c r="J49" s="29">
        <v>34578</v>
      </c>
      <c r="K49" s="28">
        <v>34578</v>
      </c>
      <c r="L49" s="27" t="s">
        <v>582</v>
      </c>
      <c r="M49" s="30">
        <v>37</v>
      </c>
    </row>
    <row r="50" spans="1:13" ht="24.95" customHeight="1" x14ac:dyDescent="0.25">
      <c r="A50" s="26" t="str">
        <f>CONCATENATE(B50," ",C50)</f>
        <v>AUDOUX FLORENCE</v>
      </c>
      <c r="B50" s="26" t="s">
        <v>639</v>
      </c>
      <c r="C50" s="26" t="s">
        <v>640</v>
      </c>
      <c r="D50" s="27" t="s">
        <v>523</v>
      </c>
      <c r="E50" s="28">
        <v>25457</v>
      </c>
      <c r="F50" s="26" t="s">
        <v>535</v>
      </c>
      <c r="G50" s="26" t="s">
        <v>536</v>
      </c>
      <c r="H50" s="26" t="s">
        <v>641</v>
      </c>
      <c r="I50" s="28">
        <v>34578</v>
      </c>
      <c r="J50" s="29">
        <v>34578</v>
      </c>
      <c r="K50" s="28">
        <v>34578</v>
      </c>
      <c r="L50" s="27" t="s">
        <v>582</v>
      </c>
      <c r="M50" s="30">
        <v>37</v>
      </c>
    </row>
    <row r="51" spans="1:13" ht="24.95" customHeight="1" x14ac:dyDescent="0.25">
      <c r="A51" s="26" t="str">
        <f>CONCATENATE(B51," ",C51)</f>
        <v>AURAGH ANISSA</v>
      </c>
      <c r="B51" s="26" t="s">
        <v>642</v>
      </c>
      <c r="C51" s="26" t="s">
        <v>643</v>
      </c>
      <c r="D51" s="27" t="s">
        <v>523</v>
      </c>
      <c r="E51" s="28">
        <v>33881</v>
      </c>
      <c r="F51" s="26" t="s">
        <v>524</v>
      </c>
      <c r="G51" s="26" t="s">
        <v>525</v>
      </c>
      <c r="H51" s="26" t="s">
        <v>526</v>
      </c>
      <c r="I51" s="28">
        <v>41944</v>
      </c>
      <c r="J51" s="29">
        <v>41944</v>
      </c>
      <c r="K51" s="28">
        <v>41944</v>
      </c>
      <c r="L51" s="27" t="s">
        <v>532</v>
      </c>
      <c r="M51" s="30">
        <v>35</v>
      </c>
    </row>
    <row r="52" spans="1:13" ht="24.95" customHeight="1" x14ac:dyDescent="0.25">
      <c r="A52" s="26" t="str">
        <f>CONCATENATE(B52," ",C52)</f>
        <v>AVARALI ARSEN</v>
      </c>
      <c r="B52" s="26" t="s">
        <v>92</v>
      </c>
      <c r="C52" s="26" t="s">
        <v>644</v>
      </c>
      <c r="D52" s="27" t="s">
        <v>569</v>
      </c>
      <c r="E52" s="28">
        <v>34393</v>
      </c>
      <c r="F52" s="26" t="s">
        <v>580</v>
      </c>
      <c r="G52" s="26"/>
      <c r="H52" s="26" t="s">
        <v>82</v>
      </c>
      <c r="I52" s="28">
        <v>41974</v>
      </c>
      <c r="J52" s="29">
        <v>42339</v>
      </c>
      <c r="K52" s="28">
        <v>42339</v>
      </c>
      <c r="L52" s="27" t="s">
        <v>645</v>
      </c>
      <c r="M52" s="30">
        <v>35</v>
      </c>
    </row>
    <row r="53" spans="1:13" ht="24.95" customHeight="1" x14ac:dyDescent="0.25">
      <c r="A53" s="26" t="str">
        <f>CONCATENATE(B53," ",C53)</f>
        <v>AZAHOUANI ILYASS</v>
      </c>
      <c r="B53" s="26" t="s">
        <v>646</v>
      </c>
      <c r="C53" s="26" t="s">
        <v>647</v>
      </c>
      <c r="D53" s="27" t="s">
        <v>523</v>
      </c>
      <c r="E53" s="28">
        <v>33129</v>
      </c>
      <c r="F53" s="26" t="s">
        <v>529</v>
      </c>
      <c r="G53" s="26" t="s">
        <v>530</v>
      </c>
      <c r="H53" s="26" t="s">
        <v>648</v>
      </c>
      <c r="I53" s="28">
        <v>42248</v>
      </c>
      <c r="J53" s="29">
        <v>42248</v>
      </c>
      <c r="K53" s="28">
        <v>42248</v>
      </c>
      <c r="L53" s="27" t="s">
        <v>548</v>
      </c>
      <c r="M53" s="30">
        <v>24</v>
      </c>
    </row>
    <row r="54" spans="1:13" ht="24.95" customHeight="1" x14ac:dyDescent="0.25">
      <c r="A54" s="26" t="str">
        <f>CONCATENATE(B54," ",C54)</f>
        <v>AZAOUM HAKIMA</v>
      </c>
      <c r="B54" s="26" t="s">
        <v>93</v>
      </c>
      <c r="C54" s="26" t="s">
        <v>649</v>
      </c>
      <c r="D54" s="27" t="s">
        <v>523</v>
      </c>
      <c r="E54" s="28">
        <v>26426</v>
      </c>
      <c r="F54" s="26" t="s">
        <v>529</v>
      </c>
      <c r="G54" s="26" t="s">
        <v>631</v>
      </c>
      <c r="H54" s="26" t="s">
        <v>94</v>
      </c>
      <c r="I54" s="28">
        <v>36923</v>
      </c>
      <c r="J54" s="29">
        <v>36220</v>
      </c>
      <c r="K54" s="28">
        <v>36526</v>
      </c>
      <c r="L54" s="27" t="s">
        <v>532</v>
      </c>
      <c r="M54" s="30">
        <v>30</v>
      </c>
    </row>
    <row r="55" spans="1:13" ht="24.95" customHeight="1" x14ac:dyDescent="0.25">
      <c r="A55" s="26" t="str">
        <f>CONCATENATE(B55," ",C55)</f>
        <v>AZIFI DIKRA</v>
      </c>
      <c r="B55" s="26" t="s">
        <v>650</v>
      </c>
      <c r="C55" s="26" t="s">
        <v>651</v>
      </c>
      <c r="D55" s="27" t="s">
        <v>523</v>
      </c>
      <c r="E55" s="28">
        <v>23940</v>
      </c>
      <c r="F55" s="26" t="s">
        <v>566</v>
      </c>
      <c r="G55" s="26" t="s">
        <v>652</v>
      </c>
      <c r="H55" s="26" t="s">
        <v>652</v>
      </c>
      <c r="I55" s="28">
        <v>33939</v>
      </c>
      <c r="J55" s="29">
        <v>34029</v>
      </c>
      <c r="K55" s="28">
        <v>34029</v>
      </c>
      <c r="L55" s="27" t="s">
        <v>582</v>
      </c>
      <c r="M55" s="30">
        <v>37</v>
      </c>
    </row>
    <row r="56" spans="1:13" ht="24.95" customHeight="1" x14ac:dyDescent="0.25">
      <c r="A56" s="26" t="str">
        <f>CONCATENATE(B56," ",C56)</f>
        <v>AZZOUZ ABDELKHALEK</v>
      </c>
      <c r="B56" s="26" t="s">
        <v>653</v>
      </c>
      <c r="C56" s="26" t="s">
        <v>538</v>
      </c>
      <c r="D56" s="27" t="s">
        <v>523</v>
      </c>
      <c r="E56" s="28">
        <v>27851</v>
      </c>
      <c r="F56" s="26" t="s">
        <v>529</v>
      </c>
      <c r="G56" s="26" t="s">
        <v>530</v>
      </c>
      <c r="H56" s="26" t="s">
        <v>543</v>
      </c>
      <c r="I56" s="28">
        <v>36510</v>
      </c>
      <c r="J56" s="29">
        <v>36526</v>
      </c>
      <c r="K56" s="28">
        <v>36526</v>
      </c>
      <c r="L56" s="27" t="s">
        <v>532</v>
      </c>
      <c r="M56" s="30">
        <v>37</v>
      </c>
    </row>
    <row r="57" spans="1:13" ht="24.95" customHeight="1" x14ac:dyDescent="0.25">
      <c r="A57" s="26" t="str">
        <f>CONCATENATE(B57," ",C57)</f>
        <v>BACHIR AMINA</v>
      </c>
      <c r="B57" s="26" t="s">
        <v>654</v>
      </c>
      <c r="C57" s="26" t="s">
        <v>655</v>
      </c>
      <c r="D57" s="27" t="s">
        <v>523</v>
      </c>
      <c r="E57" s="28">
        <v>27484</v>
      </c>
      <c r="F57" s="26" t="s">
        <v>529</v>
      </c>
      <c r="G57" s="26" t="s">
        <v>530</v>
      </c>
      <c r="H57" s="26" t="s">
        <v>575</v>
      </c>
      <c r="I57" s="28">
        <v>38764</v>
      </c>
      <c r="J57" s="29">
        <v>38777</v>
      </c>
      <c r="K57" s="28">
        <v>38777</v>
      </c>
      <c r="L57" s="27" t="s">
        <v>532</v>
      </c>
      <c r="M57" s="30">
        <v>37</v>
      </c>
    </row>
    <row r="58" spans="1:13" ht="24.95" customHeight="1" x14ac:dyDescent="0.25">
      <c r="A58" s="26" t="str">
        <f>CONCATENATE(B58," ",C58)</f>
        <v>BACHIR FATIMA-ZOHRA</v>
      </c>
      <c r="B58" s="26" t="s">
        <v>654</v>
      </c>
      <c r="C58" s="26" t="s">
        <v>656</v>
      </c>
      <c r="D58" s="27" t="s">
        <v>523</v>
      </c>
      <c r="E58" s="28">
        <v>25947</v>
      </c>
      <c r="F58" s="26" t="s">
        <v>529</v>
      </c>
      <c r="G58" s="26" t="s">
        <v>530</v>
      </c>
      <c r="H58" s="26" t="s">
        <v>547</v>
      </c>
      <c r="I58" s="28">
        <v>40848</v>
      </c>
      <c r="J58" s="29">
        <v>40848</v>
      </c>
      <c r="K58" s="28">
        <v>40848</v>
      </c>
      <c r="L58" s="27" t="s">
        <v>532</v>
      </c>
      <c r="M58" s="30">
        <v>29</v>
      </c>
    </row>
    <row r="59" spans="1:13" ht="24.95" customHeight="1" x14ac:dyDescent="0.25">
      <c r="A59" s="26" t="str">
        <f>CONCATENATE(B59," ",C59)</f>
        <v>BACKAERT FERNAND</v>
      </c>
      <c r="B59" s="26" t="s">
        <v>95</v>
      </c>
      <c r="C59" s="26" t="s">
        <v>657</v>
      </c>
      <c r="D59" s="27" t="s">
        <v>523</v>
      </c>
      <c r="E59" s="28">
        <v>18383</v>
      </c>
      <c r="F59" s="26" t="s">
        <v>580</v>
      </c>
      <c r="G59" s="26"/>
      <c r="H59" s="26" t="s">
        <v>593</v>
      </c>
      <c r="I59" s="28">
        <v>35977</v>
      </c>
      <c r="J59" s="29">
        <v>33756</v>
      </c>
      <c r="K59" s="28">
        <v>35977</v>
      </c>
      <c r="L59" s="27" t="s">
        <v>527</v>
      </c>
      <c r="M59" s="30">
        <v>37</v>
      </c>
    </row>
    <row r="60" spans="1:13" ht="24.95" customHeight="1" x14ac:dyDescent="0.25">
      <c r="A60" s="26" t="str">
        <f>CONCATENATE(B60," ",C60)</f>
        <v>BAHRI IMAN</v>
      </c>
      <c r="B60" s="26" t="s">
        <v>658</v>
      </c>
      <c r="C60" s="26" t="s">
        <v>659</v>
      </c>
      <c r="D60" s="27" t="s">
        <v>523</v>
      </c>
      <c r="E60" s="28">
        <v>30144</v>
      </c>
      <c r="F60" s="26" t="s">
        <v>566</v>
      </c>
      <c r="G60" s="26" t="s">
        <v>652</v>
      </c>
      <c r="H60" s="26" t="s">
        <v>652</v>
      </c>
      <c r="I60" s="28">
        <v>40787</v>
      </c>
      <c r="J60" s="29">
        <v>39965</v>
      </c>
      <c r="K60" s="28">
        <v>40787</v>
      </c>
      <c r="L60" s="27" t="s">
        <v>532</v>
      </c>
      <c r="M60" s="30">
        <v>36</v>
      </c>
    </row>
    <row r="61" spans="1:13" ht="24.95" customHeight="1" x14ac:dyDescent="0.25">
      <c r="A61" s="26" t="str">
        <f>CONCATENATE(B61," ",C61)</f>
        <v>BAHTOGLU ILYAS NEDIM</v>
      </c>
      <c r="B61" s="26" t="s">
        <v>660</v>
      </c>
      <c r="C61" s="26" t="s">
        <v>661</v>
      </c>
      <c r="D61" s="27" t="s">
        <v>523</v>
      </c>
      <c r="E61" s="28">
        <v>25827</v>
      </c>
      <c r="F61" s="26" t="s">
        <v>529</v>
      </c>
      <c r="G61" s="26" t="s">
        <v>530</v>
      </c>
      <c r="H61" s="26" t="s">
        <v>662</v>
      </c>
      <c r="I61" s="28">
        <v>38808</v>
      </c>
      <c r="J61" s="29">
        <v>38808</v>
      </c>
      <c r="K61" s="28">
        <v>38808</v>
      </c>
      <c r="L61" s="27" t="s">
        <v>532</v>
      </c>
      <c r="M61" s="30">
        <v>37</v>
      </c>
    </row>
    <row r="62" spans="1:13" ht="24.95" customHeight="1" x14ac:dyDescent="0.25">
      <c r="A62" s="26" t="str">
        <f>CONCATENATE(B62," ",C62)</f>
        <v>BAJRAMI ADELINA</v>
      </c>
      <c r="B62" s="26" t="s">
        <v>663</v>
      </c>
      <c r="C62" s="26" t="s">
        <v>664</v>
      </c>
      <c r="D62" s="27" t="s">
        <v>523</v>
      </c>
      <c r="E62" s="28">
        <v>29515</v>
      </c>
      <c r="F62" s="26" t="s">
        <v>529</v>
      </c>
      <c r="G62" s="26" t="s">
        <v>530</v>
      </c>
      <c r="H62" s="26" t="s">
        <v>575</v>
      </c>
      <c r="I62" s="28">
        <v>40483</v>
      </c>
      <c r="J62" s="29">
        <v>40148</v>
      </c>
      <c r="K62" s="28">
        <v>40544</v>
      </c>
      <c r="L62" s="27" t="s">
        <v>532</v>
      </c>
      <c r="M62" s="30">
        <v>36</v>
      </c>
    </row>
    <row r="63" spans="1:13" ht="24.95" customHeight="1" x14ac:dyDescent="0.25">
      <c r="A63" s="26" t="str">
        <f>CONCATENATE(B63," ",C63)</f>
        <v>BAKKIOUI ISMAEL</v>
      </c>
      <c r="B63" s="26" t="s">
        <v>96</v>
      </c>
      <c r="C63" s="26" t="s">
        <v>665</v>
      </c>
      <c r="D63" s="27" t="s">
        <v>523</v>
      </c>
      <c r="E63" s="28">
        <v>27891</v>
      </c>
      <c r="F63" s="26" t="s">
        <v>529</v>
      </c>
      <c r="G63" s="26" t="s">
        <v>530</v>
      </c>
      <c r="H63" s="26" t="s">
        <v>531</v>
      </c>
      <c r="I63" s="28">
        <v>39692</v>
      </c>
      <c r="J63" s="29">
        <v>38869</v>
      </c>
      <c r="K63" s="28">
        <v>39692</v>
      </c>
      <c r="L63" s="27" t="s">
        <v>532</v>
      </c>
      <c r="M63" s="30">
        <v>36</v>
      </c>
    </row>
    <row r="64" spans="1:13" ht="24.95" customHeight="1" x14ac:dyDescent="0.25">
      <c r="A64" s="26" t="str">
        <f>CONCATENATE(B64," ",C64)</f>
        <v>BALCERS HELENE</v>
      </c>
      <c r="B64" s="26" t="s">
        <v>666</v>
      </c>
      <c r="C64" s="26" t="s">
        <v>667</v>
      </c>
      <c r="D64" s="27" t="s">
        <v>523</v>
      </c>
      <c r="E64" s="28">
        <v>19773</v>
      </c>
      <c r="F64" s="26" t="s">
        <v>529</v>
      </c>
      <c r="G64" s="26" t="s">
        <v>530</v>
      </c>
      <c r="H64" s="26" t="s">
        <v>547</v>
      </c>
      <c r="I64" s="28">
        <v>32540</v>
      </c>
      <c r="J64" s="29">
        <v>32599</v>
      </c>
      <c r="K64" s="28">
        <v>32599</v>
      </c>
      <c r="L64" s="27" t="s">
        <v>582</v>
      </c>
      <c r="M64" s="30">
        <v>30</v>
      </c>
    </row>
    <row r="65" spans="1:13" ht="24.95" customHeight="1" x14ac:dyDescent="0.25">
      <c r="A65" s="26" t="str">
        <f>CONCATENATE(B65," ",C65)</f>
        <v>BANDOS SOUZANNA</v>
      </c>
      <c r="B65" s="26" t="s">
        <v>668</v>
      </c>
      <c r="C65" s="26" t="s">
        <v>669</v>
      </c>
      <c r="D65" s="27" t="s">
        <v>523</v>
      </c>
      <c r="E65" s="28">
        <v>30137</v>
      </c>
      <c r="F65" s="26" t="s">
        <v>535</v>
      </c>
      <c r="G65" s="26" t="s">
        <v>536</v>
      </c>
      <c r="H65" s="26" t="s">
        <v>641</v>
      </c>
      <c r="I65" s="28">
        <v>38718</v>
      </c>
      <c r="J65" s="29">
        <v>38808</v>
      </c>
      <c r="K65" s="28">
        <v>38899</v>
      </c>
      <c r="L65" s="27" t="s">
        <v>582</v>
      </c>
      <c r="M65" s="30">
        <v>30</v>
      </c>
    </row>
    <row r="66" spans="1:13" ht="24.95" customHeight="1" x14ac:dyDescent="0.25">
      <c r="A66" s="26" t="str">
        <f>CONCATENATE(B66," ",C66)</f>
        <v>BARAKAT AMINA</v>
      </c>
      <c r="B66" s="26" t="s">
        <v>670</v>
      </c>
      <c r="C66" s="26" t="s">
        <v>655</v>
      </c>
      <c r="D66" s="27" t="s">
        <v>523</v>
      </c>
      <c r="E66" s="28">
        <v>27591</v>
      </c>
      <c r="F66" s="26" t="s">
        <v>566</v>
      </c>
      <c r="G66" s="26" t="s">
        <v>671</v>
      </c>
      <c r="H66" s="26" t="s">
        <v>672</v>
      </c>
      <c r="I66" s="28">
        <v>39783</v>
      </c>
      <c r="J66" s="29">
        <v>39934</v>
      </c>
      <c r="K66" s="28">
        <v>39934</v>
      </c>
      <c r="L66" s="27" t="s">
        <v>532</v>
      </c>
      <c r="M66" s="30">
        <v>36</v>
      </c>
    </row>
    <row r="67" spans="1:13" ht="24.95" customHeight="1" x14ac:dyDescent="0.25">
      <c r="A67" s="26" t="str">
        <f>CONCATENATE(B67," ",C67)</f>
        <v>BARANYANKA NIKITA</v>
      </c>
      <c r="B67" s="26" t="s">
        <v>673</v>
      </c>
      <c r="C67" s="26" t="s">
        <v>674</v>
      </c>
      <c r="D67" s="27" t="s">
        <v>523</v>
      </c>
      <c r="E67" s="28">
        <v>31671</v>
      </c>
      <c r="F67" s="26" t="s">
        <v>566</v>
      </c>
      <c r="G67" s="26"/>
      <c r="H67" s="26" t="s">
        <v>151</v>
      </c>
      <c r="I67" s="28">
        <v>40708</v>
      </c>
      <c r="J67" s="29">
        <v>40725</v>
      </c>
      <c r="K67" s="28">
        <v>40725</v>
      </c>
      <c r="L67" s="27" t="s">
        <v>532</v>
      </c>
      <c r="M67" s="30">
        <v>36</v>
      </c>
    </row>
    <row r="68" spans="1:13" ht="24.95" customHeight="1" x14ac:dyDescent="0.25">
      <c r="A68" s="26" t="str">
        <f>CONCATENATE(B68," ",C68)</f>
        <v>BARBET JEAN-MARIE</v>
      </c>
      <c r="B68" s="26" t="s">
        <v>675</v>
      </c>
      <c r="C68" s="26" t="s">
        <v>676</v>
      </c>
      <c r="D68" s="27" t="s">
        <v>523</v>
      </c>
      <c r="E68" s="28">
        <v>30728</v>
      </c>
      <c r="F68" s="26" t="s">
        <v>566</v>
      </c>
      <c r="G68" s="26"/>
      <c r="H68" s="26" t="s">
        <v>609</v>
      </c>
      <c r="I68" s="28">
        <v>40087</v>
      </c>
      <c r="J68" s="29">
        <v>40087</v>
      </c>
      <c r="K68" s="28">
        <v>40087</v>
      </c>
      <c r="L68" s="27" t="s">
        <v>532</v>
      </c>
      <c r="M68" s="30">
        <v>36</v>
      </c>
    </row>
    <row r="69" spans="1:13" ht="24.95" customHeight="1" x14ac:dyDescent="0.25">
      <c r="A69" s="26" t="str">
        <f>CONCATENATE(B69," ",C69)</f>
        <v>BARBIEUX BERNARD</v>
      </c>
      <c r="B69" s="26" t="s">
        <v>677</v>
      </c>
      <c r="C69" s="26" t="s">
        <v>678</v>
      </c>
      <c r="D69" s="27" t="s">
        <v>523</v>
      </c>
      <c r="E69" s="28">
        <v>19824</v>
      </c>
      <c r="F69" s="26" t="s">
        <v>566</v>
      </c>
      <c r="G69" s="26"/>
      <c r="H69" s="26" t="s">
        <v>679</v>
      </c>
      <c r="I69" s="28">
        <v>38687</v>
      </c>
      <c r="J69" s="29">
        <v>35034</v>
      </c>
      <c r="K69" s="28">
        <v>38687</v>
      </c>
      <c r="L69" s="27" t="s">
        <v>532</v>
      </c>
      <c r="M69" s="30">
        <v>37</v>
      </c>
    </row>
    <row r="70" spans="1:13" ht="24.95" customHeight="1" x14ac:dyDescent="0.25">
      <c r="A70" s="26" t="str">
        <f>CONCATENATE(B70," ",C70)</f>
        <v>BAROEN LAURENCE</v>
      </c>
      <c r="B70" s="26" t="s">
        <v>97</v>
      </c>
      <c r="C70" s="26" t="s">
        <v>680</v>
      </c>
      <c r="D70" s="27" t="s">
        <v>523</v>
      </c>
      <c r="E70" s="28">
        <v>25235</v>
      </c>
      <c r="F70" s="26" t="s">
        <v>529</v>
      </c>
      <c r="G70" s="26" t="s">
        <v>546</v>
      </c>
      <c r="H70" s="26" t="s">
        <v>681</v>
      </c>
      <c r="I70" s="28">
        <v>34044</v>
      </c>
      <c r="J70" s="29">
        <v>33756</v>
      </c>
      <c r="K70" s="28">
        <v>33756</v>
      </c>
      <c r="L70" s="27" t="s">
        <v>582</v>
      </c>
      <c r="M70" s="30">
        <v>37</v>
      </c>
    </row>
    <row r="71" spans="1:13" ht="24.95" customHeight="1" x14ac:dyDescent="0.25">
      <c r="A71" s="26" t="str">
        <f>CONCATENATE(B71," ",C71)</f>
        <v>BARRIERE CLAIRE</v>
      </c>
      <c r="B71" s="26" t="s">
        <v>682</v>
      </c>
      <c r="C71" s="26" t="s">
        <v>683</v>
      </c>
      <c r="D71" s="27" t="s">
        <v>523</v>
      </c>
      <c r="E71" s="28">
        <v>33169</v>
      </c>
      <c r="F71" s="26" t="s">
        <v>580</v>
      </c>
      <c r="G71" s="26"/>
      <c r="H71" s="26" t="s">
        <v>100</v>
      </c>
      <c r="I71" s="27" t="s">
        <v>684</v>
      </c>
      <c r="J71" s="34" t="s">
        <v>684</v>
      </c>
      <c r="K71" s="27" t="s">
        <v>684</v>
      </c>
      <c r="L71" s="27" t="s">
        <v>685</v>
      </c>
      <c r="M71" s="30"/>
    </row>
    <row r="72" spans="1:13" ht="24.95" customHeight="1" x14ac:dyDescent="0.25">
      <c r="A72" s="26" t="str">
        <f>CONCATENATE(B72," ",C72)</f>
        <v>BASSI SOPHIE</v>
      </c>
      <c r="B72" s="26" t="s">
        <v>686</v>
      </c>
      <c r="C72" s="26" t="s">
        <v>206</v>
      </c>
      <c r="D72" s="27" t="s">
        <v>523</v>
      </c>
      <c r="E72" s="28">
        <v>27868</v>
      </c>
      <c r="F72" s="26" t="s">
        <v>566</v>
      </c>
      <c r="G72" s="26"/>
      <c r="H72" s="26" t="s">
        <v>612</v>
      </c>
      <c r="I72" s="28">
        <v>39722</v>
      </c>
      <c r="J72" s="29">
        <v>39722</v>
      </c>
      <c r="K72" s="28">
        <v>39722</v>
      </c>
      <c r="L72" s="27" t="s">
        <v>532</v>
      </c>
      <c r="M72" s="30">
        <v>36</v>
      </c>
    </row>
    <row r="73" spans="1:13" ht="24.95" customHeight="1" x14ac:dyDescent="0.25">
      <c r="A73" s="26" t="str">
        <f>CONCATENATE(B73," ",C73)</f>
        <v>BASTAERTS YVES</v>
      </c>
      <c r="B73" s="26" t="s">
        <v>687</v>
      </c>
      <c r="C73" s="26" t="s">
        <v>688</v>
      </c>
      <c r="D73" s="27" t="s">
        <v>569</v>
      </c>
      <c r="E73" s="28">
        <v>24373</v>
      </c>
      <c r="F73" s="26" t="s">
        <v>566</v>
      </c>
      <c r="G73" s="26" t="s">
        <v>689</v>
      </c>
      <c r="H73" s="26" t="s">
        <v>690</v>
      </c>
      <c r="I73" s="28">
        <v>33695</v>
      </c>
      <c r="J73" s="29">
        <v>33695</v>
      </c>
      <c r="K73" s="28">
        <v>33695</v>
      </c>
      <c r="L73" s="27" t="s">
        <v>511</v>
      </c>
      <c r="M73" s="30">
        <v>37</v>
      </c>
    </row>
    <row r="74" spans="1:13" ht="24.95" customHeight="1" x14ac:dyDescent="0.25">
      <c r="A74" s="26" t="str">
        <f>CONCATENATE(B74," ",C74)</f>
        <v>BAUDOUX MARIE-CHANTAL</v>
      </c>
      <c r="B74" s="26" t="s">
        <v>691</v>
      </c>
      <c r="C74" s="26" t="s">
        <v>692</v>
      </c>
      <c r="D74" s="27" t="s">
        <v>523</v>
      </c>
      <c r="E74" s="28">
        <v>24157</v>
      </c>
      <c r="F74" s="26" t="s">
        <v>554</v>
      </c>
      <c r="G74" s="26" t="s">
        <v>693</v>
      </c>
      <c r="H74" s="26" t="s">
        <v>694</v>
      </c>
      <c r="I74" s="28">
        <v>34578</v>
      </c>
      <c r="J74" s="29">
        <v>34578</v>
      </c>
      <c r="K74" s="28">
        <v>34578</v>
      </c>
      <c r="L74" s="27" t="s">
        <v>527</v>
      </c>
      <c r="M74" s="30">
        <v>37</v>
      </c>
    </row>
    <row r="75" spans="1:13" ht="24.95" customHeight="1" x14ac:dyDescent="0.25">
      <c r="A75" s="26" t="str">
        <f>CONCATENATE(B75," ",C75)</f>
        <v>BAUWENS RONNY</v>
      </c>
      <c r="B75" s="26" t="s">
        <v>98</v>
      </c>
      <c r="C75" s="26" t="s">
        <v>695</v>
      </c>
      <c r="D75" s="27" t="s">
        <v>569</v>
      </c>
      <c r="E75" s="28">
        <v>20091</v>
      </c>
      <c r="F75" s="26" t="s">
        <v>580</v>
      </c>
      <c r="G75" s="26"/>
      <c r="H75" s="26" t="s">
        <v>696</v>
      </c>
      <c r="I75" s="28">
        <v>39022</v>
      </c>
      <c r="J75" s="29">
        <v>39203</v>
      </c>
      <c r="K75" s="28">
        <v>39203</v>
      </c>
      <c r="L75" s="27" t="s">
        <v>532</v>
      </c>
      <c r="M75" s="30">
        <v>29.5</v>
      </c>
    </row>
    <row r="76" spans="1:13" ht="24.95" customHeight="1" x14ac:dyDescent="0.25">
      <c r="A76" s="26" t="str">
        <f>CONCATENATE(B76," ",C76)</f>
        <v>BAY MOHAMED</v>
      </c>
      <c r="B76" s="26" t="s">
        <v>697</v>
      </c>
      <c r="C76" s="26" t="s">
        <v>542</v>
      </c>
      <c r="D76" s="27" t="s">
        <v>523</v>
      </c>
      <c r="E76" s="28">
        <v>34988</v>
      </c>
      <c r="F76" s="26" t="s">
        <v>529</v>
      </c>
      <c r="G76" s="26" t="s">
        <v>546</v>
      </c>
      <c r="H76" s="26" t="s">
        <v>662</v>
      </c>
      <c r="I76" s="28">
        <v>42309</v>
      </c>
      <c r="J76" s="29">
        <v>42309</v>
      </c>
      <c r="K76" s="28">
        <v>42309</v>
      </c>
      <c r="L76" s="27" t="s">
        <v>548</v>
      </c>
      <c r="M76" s="30">
        <v>30</v>
      </c>
    </row>
    <row r="77" spans="1:13" ht="24.95" customHeight="1" x14ac:dyDescent="0.25">
      <c r="A77" s="26" t="str">
        <f>CONCATENATE(B77," ",C77)</f>
        <v>BEAUCHAMPS FRANCESCA</v>
      </c>
      <c r="B77" s="26" t="s">
        <v>698</v>
      </c>
      <c r="C77" s="26" t="s">
        <v>699</v>
      </c>
      <c r="D77" s="27" t="s">
        <v>523</v>
      </c>
      <c r="E77" s="28">
        <v>26658</v>
      </c>
      <c r="F77" s="26" t="s">
        <v>529</v>
      </c>
      <c r="G77" s="26" t="s">
        <v>530</v>
      </c>
      <c r="H77" s="26" t="s">
        <v>591</v>
      </c>
      <c r="I77" s="28">
        <v>38443</v>
      </c>
      <c r="J77" s="29">
        <v>38443</v>
      </c>
      <c r="K77" s="28">
        <v>38443</v>
      </c>
      <c r="L77" s="27" t="s">
        <v>532</v>
      </c>
      <c r="M77" s="30">
        <v>37</v>
      </c>
    </row>
    <row r="78" spans="1:13" ht="24.95" customHeight="1" x14ac:dyDescent="0.25">
      <c r="A78" s="26" t="str">
        <f>CONCATENATE(B78," ",C78)</f>
        <v>BEAUSSILLON JACQUES</v>
      </c>
      <c r="B78" s="26" t="s">
        <v>700</v>
      </c>
      <c r="C78" s="26" t="s">
        <v>701</v>
      </c>
      <c r="D78" s="27" t="s">
        <v>523</v>
      </c>
      <c r="E78" s="28">
        <v>31440</v>
      </c>
      <c r="F78" s="26" t="s">
        <v>554</v>
      </c>
      <c r="G78" s="26" t="s">
        <v>555</v>
      </c>
      <c r="H78" s="26" t="s">
        <v>702</v>
      </c>
      <c r="I78" s="28">
        <v>42051</v>
      </c>
      <c r="J78" s="29">
        <v>42064</v>
      </c>
      <c r="K78" s="28">
        <v>42064</v>
      </c>
      <c r="L78" s="27" t="s">
        <v>532</v>
      </c>
      <c r="M78" s="30">
        <v>35</v>
      </c>
    </row>
    <row r="79" spans="1:13" ht="24.95" customHeight="1" x14ac:dyDescent="0.25">
      <c r="A79" s="26" t="str">
        <f>CONCATENATE(B79," ",C79)</f>
        <v>BECKER JOHAN</v>
      </c>
      <c r="B79" s="26" t="s">
        <v>99</v>
      </c>
      <c r="C79" s="26" t="s">
        <v>703</v>
      </c>
      <c r="D79" s="27" t="s">
        <v>523</v>
      </c>
      <c r="E79" s="28">
        <v>28663</v>
      </c>
      <c r="F79" s="26" t="s">
        <v>580</v>
      </c>
      <c r="G79" s="26"/>
      <c r="H79" s="26" t="s">
        <v>704</v>
      </c>
      <c r="I79" s="28">
        <v>39209</v>
      </c>
      <c r="J79" s="29">
        <v>39234</v>
      </c>
      <c r="K79" s="28">
        <v>39234</v>
      </c>
      <c r="L79" s="27" t="s">
        <v>532</v>
      </c>
      <c r="M79" s="30">
        <v>36</v>
      </c>
    </row>
    <row r="80" spans="1:13" ht="24.95" customHeight="1" x14ac:dyDescent="0.25">
      <c r="A80" s="26" t="str">
        <f>CONCATENATE(B80," ",C80)</f>
        <v>BEKKERS SOFIE</v>
      </c>
      <c r="B80" s="26" t="s">
        <v>705</v>
      </c>
      <c r="C80" s="26" t="s">
        <v>706</v>
      </c>
      <c r="D80" s="27" t="s">
        <v>569</v>
      </c>
      <c r="E80" s="28">
        <v>32612</v>
      </c>
      <c r="F80" s="26" t="s">
        <v>566</v>
      </c>
      <c r="G80" s="26" t="s">
        <v>671</v>
      </c>
      <c r="H80" s="26" t="s">
        <v>707</v>
      </c>
      <c r="I80" s="28">
        <v>40909</v>
      </c>
      <c r="J80" s="29">
        <v>40909</v>
      </c>
      <c r="K80" s="28">
        <v>40909</v>
      </c>
      <c r="L80" s="27" t="s">
        <v>532</v>
      </c>
      <c r="M80" s="30">
        <v>30.5</v>
      </c>
    </row>
    <row r="81" spans="1:13" ht="24.95" customHeight="1" x14ac:dyDescent="0.25">
      <c r="A81" s="26" t="str">
        <f>CONCATENATE(B81," ",C81)</f>
        <v>BELATARIS FATIMA</v>
      </c>
      <c r="B81" s="26" t="s">
        <v>101</v>
      </c>
      <c r="C81" s="26" t="s">
        <v>534</v>
      </c>
      <c r="D81" s="27" t="s">
        <v>523</v>
      </c>
      <c r="E81" s="28">
        <v>28229</v>
      </c>
      <c r="F81" s="26" t="s">
        <v>580</v>
      </c>
      <c r="G81" s="26"/>
      <c r="H81" s="26" t="s">
        <v>598</v>
      </c>
      <c r="I81" s="28">
        <v>40118</v>
      </c>
      <c r="J81" s="29">
        <v>39873</v>
      </c>
      <c r="K81" s="28">
        <v>40118</v>
      </c>
      <c r="L81" s="27" t="s">
        <v>532</v>
      </c>
      <c r="M81" s="30">
        <v>36</v>
      </c>
    </row>
    <row r="82" spans="1:13" ht="24.95" customHeight="1" x14ac:dyDescent="0.25">
      <c r="A82" s="26" t="str">
        <f>CONCATENATE(B82," ",C82)</f>
        <v>BELKACEM NOURIA</v>
      </c>
      <c r="B82" s="26" t="s">
        <v>708</v>
      </c>
      <c r="C82" s="26" t="s">
        <v>709</v>
      </c>
      <c r="D82" s="27" t="s">
        <v>523</v>
      </c>
      <c r="E82" s="28">
        <v>25139</v>
      </c>
      <c r="F82" s="26" t="s">
        <v>529</v>
      </c>
      <c r="G82" s="26" t="s">
        <v>530</v>
      </c>
      <c r="H82" s="26" t="s">
        <v>575</v>
      </c>
      <c r="I82" s="28">
        <v>37151</v>
      </c>
      <c r="J82" s="29">
        <v>36770</v>
      </c>
      <c r="K82" s="28">
        <v>37165</v>
      </c>
      <c r="L82" s="27" t="s">
        <v>532</v>
      </c>
      <c r="M82" s="30">
        <v>36</v>
      </c>
    </row>
    <row r="83" spans="1:13" ht="24.95" customHeight="1" x14ac:dyDescent="0.25">
      <c r="A83" s="26" t="str">
        <f>CONCATENATE(B83," ",C83)</f>
        <v>BEN AHMED RAJAE</v>
      </c>
      <c r="B83" s="26" t="s">
        <v>102</v>
      </c>
      <c r="C83" s="26" t="s">
        <v>710</v>
      </c>
      <c r="D83" s="27" t="s">
        <v>523</v>
      </c>
      <c r="E83" s="28">
        <v>27095</v>
      </c>
      <c r="F83" s="26" t="s">
        <v>529</v>
      </c>
      <c r="G83" s="26" t="s">
        <v>530</v>
      </c>
      <c r="H83" s="26" t="s">
        <v>103</v>
      </c>
      <c r="I83" s="28">
        <v>39264</v>
      </c>
      <c r="J83" s="29">
        <v>39356</v>
      </c>
      <c r="K83" s="28">
        <v>39264</v>
      </c>
      <c r="L83" s="27" t="s">
        <v>532</v>
      </c>
      <c r="M83" s="30">
        <v>35.5</v>
      </c>
    </row>
    <row r="84" spans="1:13" ht="24.95" customHeight="1" x14ac:dyDescent="0.25">
      <c r="A84" s="26" t="str">
        <f>CONCATENATE(B84," ",C84)</f>
        <v>BEN ALI YOUSRA</v>
      </c>
      <c r="B84" s="26" t="s">
        <v>711</v>
      </c>
      <c r="C84" s="26" t="s">
        <v>712</v>
      </c>
      <c r="D84" s="27" t="s">
        <v>523</v>
      </c>
      <c r="E84" s="28">
        <v>31891</v>
      </c>
      <c r="F84" s="26" t="s">
        <v>529</v>
      </c>
      <c r="G84" s="26" t="s">
        <v>530</v>
      </c>
      <c r="H84" s="26" t="s">
        <v>575</v>
      </c>
      <c r="I84" s="28">
        <v>41671</v>
      </c>
      <c r="J84" s="29">
        <v>41671</v>
      </c>
      <c r="K84" s="28">
        <v>41671</v>
      </c>
      <c r="L84" s="27" t="s">
        <v>713</v>
      </c>
      <c r="M84" s="30">
        <v>4.5</v>
      </c>
    </row>
    <row r="85" spans="1:13" ht="24.95" customHeight="1" x14ac:dyDescent="0.25">
      <c r="A85" s="26" t="str">
        <f>CONCATENATE(B85," ",C85)</f>
        <v>BEN ALLEL YASSINE</v>
      </c>
      <c r="B85" s="26" t="s">
        <v>714</v>
      </c>
      <c r="C85" s="26" t="s">
        <v>618</v>
      </c>
      <c r="D85" s="27" t="s">
        <v>523</v>
      </c>
      <c r="E85" s="28">
        <v>33190</v>
      </c>
      <c r="F85" s="26" t="s">
        <v>529</v>
      </c>
      <c r="G85" s="26" t="s">
        <v>546</v>
      </c>
      <c r="H85" s="26" t="s">
        <v>715</v>
      </c>
      <c r="I85" s="28">
        <v>42064</v>
      </c>
      <c r="J85" s="29">
        <v>42064</v>
      </c>
      <c r="K85" s="28">
        <v>42064</v>
      </c>
      <c r="L85" s="27" t="s">
        <v>548</v>
      </c>
      <c r="M85" s="30">
        <v>7</v>
      </c>
    </row>
    <row r="86" spans="1:13" ht="24.95" customHeight="1" x14ac:dyDescent="0.25">
      <c r="A86" s="26" t="str">
        <f>CONCATENATE(B86," ",C86)</f>
        <v>BEN AZZUZ RIDWAN</v>
      </c>
      <c r="B86" s="26" t="s">
        <v>716</v>
      </c>
      <c r="C86" s="26" t="s">
        <v>590</v>
      </c>
      <c r="D86" s="27" t="s">
        <v>523</v>
      </c>
      <c r="E86" s="28">
        <v>29240</v>
      </c>
      <c r="F86" s="26" t="s">
        <v>566</v>
      </c>
      <c r="G86" s="26" t="s">
        <v>652</v>
      </c>
      <c r="H86" s="26" t="s">
        <v>652</v>
      </c>
      <c r="I86" s="28">
        <v>39342</v>
      </c>
      <c r="J86" s="29">
        <v>39356</v>
      </c>
      <c r="K86" s="28">
        <v>42036</v>
      </c>
      <c r="L86" s="27" t="s">
        <v>582</v>
      </c>
      <c r="M86" s="30">
        <v>35</v>
      </c>
    </row>
    <row r="87" spans="1:13" ht="24.95" customHeight="1" x14ac:dyDescent="0.25">
      <c r="A87" s="26" t="str">
        <f>CONCATENATE(B87," ",C87)</f>
        <v>BEN BRIK MAHMOUD</v>
      </c>
      <c r="B87" s="26" t="s">
        <v>104</v>
      </c>
      <c r="C87" s="26" t="s">
        <v>717</v>
      </c>
      <c r="D87" s="27" t="s">
        <v>523</v>
      </c>
      <c r="E87" s="28">
        <v>33466</v>
      </c>
      <c r="F87" s="26" t="s">
        <v>529</v>
      </c>
      <c r="G87" s="26" t="s">
        <v>546</v>
      </c>
      <c r="H87" s="26" t="s">
        <v>718</v>
      </c>
      <c r="I87" s="28">
        <v>42309</v>
      </c>
      <c r="J87" s="29">
        <v>42309</v>
      </c>
      <c r="K87" s="28">
        <v>42309</v>
      </c>
      <c r="L87" s="27" t="s">
        <v>548</v>
      </c>
      <c r="M87" s="30">
        <v>30</v>
      </c>
    </row>
    <row r="88" spans="1:13" ht="24.95" customHeight="1" x14ac:dyDescent="0.25">
      <c r="A88" s="26" t="str">
        <f>CONCATENATE(B88," ",C88)</f>
        <v>BEN CHEIKH KARIMA</v>
      </c>
      <c r="B88" s="26" t="s">
        <v>105</v>
      </c>
      <c r="C88" s="26" t="s">
        <v>574</v>
      </c>
      <c r="D88" s="27" t="s">
        <v>523</v>
      </c>
      <c r="E88" s="28">
        <v>28733</v>
      </c>
      <c r="F88" s="26" t="s">
        <v>529</v>
      </c>
      <c r="G88" s="26" t="s">
        <v>530</v>
      </c>
      <c r="H88" s="26" t="s">
        <v>531</v>
      </c>
      <c r="I88" s="28">
        <v>41214</v>
      </c>
      <c r="J88" s="29">
        <v>39203</v>
      </c>
      <c r="K88" s="28">
        <v>41244</v>
      </c>
      <c r="L88" s="27" t="s">
        <v>532</v>
      </c>
      <c r="M88" s="30">
        <v>35</v>
      </c>
    </row>
    <row r="89" spans="1:13" ht="24.95" customHeight="1" x14ac:dyDescent="0.25">
      <c r="A89" s="26" t="str">
        <f>CONCATENATE(B89," ",C89)</f>
        <v>BEN HADDOU SLIMANE</v>
      </c>
      <c r="B89" s="26" t="s">
        <v>106</v>
      </c>
      <c r="C89" s="26" t="s">
        <v>719</v>
      </c>
      <c r="D89" s="27" t="s">
        <v>523</v>
      </c>
      <c r="E89" s="28">
        <v>31302</v>
      </c>
      <c r="F89" s="26" t="s">
        <v>580</v>
      </c>
      <c r="G89" s="26"/>
      <c r="H89" s="26" t="s">
        <v>615</v>
      </c>
      <c r="I89" s="28">
        <v>40299</v>
      </c>
      <c r="J89" s="29">
        <v>40299</v>
      </c>
      <c r="K89" s="28">
        <v>40299</v>
      </c>
      <c r="L89" s="27" t="s">
        <v>532</v>
      </c>
      <c r="M89" s="30">
        <v>36</v>
      </c>
    </row>
    <row r="90" spans="1:13" ht="24.95" customHeight="1" x14ac:dyDescent="0.25">
      <c r="A90" s="26" t="str">
        <f>CONCATENATE(B90," ",C90)</f>
        <v>BEN HAMMADI AZIZ</v>
      </c>
      <c r="B90" s="26" t="s">
        <v>720</v>
      </c>
      <c r="C90" s="26" t="s">
        <v>721</v>
      </c>
      <c r="D90" s="27" t="s">
        <v>523</v>
      </c>
      <c r="E90" s="28">
        <v>32508</v>
      </c>
      <c r="F90" s="26" t="s">
        <v>529</v>
      </c>
      <c r="G90" s="26" t="s">
        <v>530</v>
      </c>
      <c r="H90" s="26" t="s">
        <v>648</v>
      </c>
      <c r="I90" s="28">
        <v>40664</v>
      </c>
      <c r="J90" s="29">
        <v>40664</v>
      </c>
      <c r="K90" s="28">
        <v>40664</v>
      </c>
      <c r="L90" s="27" t="s">
        <v>532</v>
      </c>
      <c r="M90" s="30">
        <v>36</v>
      </c>
    </row>
    <row r="91" spans="1:13" ht="24.95" customHeight="1" x14ac:dyDescent="0.25">
      <c r="A91" s="26" t="str">
        <f>CONCATENATE(B91," ",C91)</f>
        <v>BEN HAMMOU FATIHA</v>
      </c>
      <c r="B91" s="26" t="s">
        <v>107</v>
      </c>
      <c r="C91" s="26" t="s">
        <v>577</v>
      </c>
      <c r="D91" s="27" t="s">
        <v>523</v>
      </c>
      <c r="E91" s="28">
        <v>30543</v>
      </c>
      <c r="F91" s="26" t="s">
        <v>529</v>
      </c>
      <c r="G91" s="26" t="s">
        <v>530</v>
      </c>
      <c r="H91" s="26" t="s">
        <v>531</v>
      </c>
      <c r="I91" s="28">
        <v>41153</v>
      </c>
      <c r="J91" s="29">
        <v>41153</v>
      </c>
      <c r="K91" s="28">
        <v>41153</v>
      </c>
      <c r="L91" s="27" t="s">
        <v>532</v>
      </c>
      <c r="M91" s="30">
        <v>35</v>
      </c>
    </row>
    <row r="92" spans="1:13" ht="24.95" customHeight="1" x14ac:dyDescent="0.25">
      <c r="A92" s="26" t="str">
        <f>CONCATENATE(B92," ",C92)</f>
        <v>BEN HAMMOUDA FAIZA</v>
      </c>
      <c r="B92" s="33" t="s">
        <v>722</v>
      </c>
      <c r="C92" s="33" t="s">
        <v>723</v>
      </c>
      <c r="D92" s="27" t="s">
        <v>523</v>
      </c>
      <c r="E92" s="28">
        <v>33951</v>
      </c>
      <c r="F92" s="26" t="s">
        <v>524</v>
      </c>
      <c r="G92" s="26" t="s">
        <v>525</v>
      </c>
      <c r="H92" s="26" t="s">
        <v>724</v>
      </c>
      <c r="I92" s="28">
        <v>42186</v>
      </c>
      <c r="J92" s="29">
        <v>42186</v>
      </c>
      <c r="K92" s="28">
        <v>42186</v>
      </c>
      <c r="L92" s="27" t="s">
        <v>532</v>
      </c>
      <c r="M92" s="30">
        <v>35</v>
      </c>
    </row>
    <row r="93" spans="1:13" ht="24.95" customHeight="1" x14ac:dyDescent="0.25">
      <c r="A93" s="26" t="str">
        <f>CONCATENATE(B93," ",C93)</f>
        <v>BEN HAZEM YOUSSEF</v>
      </c>
      <c r="B93" s="26" t="s">
        <v>725</v>
      </c>
      <c r="C93" s="26" t="s">
        <v>636</v>
      </c>
      <c r="D93" s="27" t="s">
        <v>569</v>
      </c>
      <c r="E93" s="28">
        <v>30927</v>
      </c>
      <c r="F93" s="26" t="s">
        <v>524</v>
      </c>
      <c r="G93" s="26" t="s">
        <v>525</v>
      </c>
      <c r="H93" s="26" t="s">
        <v>526</v>
      </c>
      <c r="I93" s="28">
        <v>41351</v>
      </c>
      <c r="J93" s="29">
        <v>41365</v>
      </c>
      <c r="K93" s="28">
        <v>41365</v>
      </c>
      <c r="L93" s="27" t="s">
        <v>527</v>
      </c>
      <c r="M93" s="30">
        <v>12.5</v>
      </c>
    </row>
    <row r="94" spans="1:13" ht="24.95" customHeight="1" x14ac:dyDescent="0.25">
      <c r="A94" s="26" t="str">
        <f>CONCATENATE(B94," ",C94)</f>
        <v>BEN LARBI SOUAD</v>
      </c>
      <c r="B94" s="26" t="s">
        <v>726</v>
      </c>
      <c r="C94" s="26" t="s">
        <v>727</v>
      </c>
      <c r="D94" s="27" t="s">
        <v>569</v>
      </c>
      <c r="E94" s="28">
        <v>33749</v>
      </c>
      <c r="F94" s="26" t="s">
        <v>535</v>
      </c>
      <c r="G94" s="26" t="s">
        <v>536</v>
      </c>
      <c r="H94" s="26" t="s">
        <v>728</v>
      </c>
      <c r="I94" s="28">
        <v>42186</v>
      </c>
      <c r="J94" s="29">
        <v>42186</v>
      </c>
      <c r="K94" s="28">
        <v>42186</v>
      </c>
      <c r="L94" s="27" t="s">
        <v>729</v>
      </c>
      <c r="M94" s="30">
        <v>35</v>
      </c>
    </row>
    <row r="95" spans="1:13" ht="24.95" customHeight="1" x14ac:dyDescent="0.25">
      <c r="A95" s="26" t="str">
        <f>CONCATENATE(B95," ",C95)</f>
        <v>BEN MOHAMED LEILA</v>
      </c>
      <c r="B95" s="26" t="s">
        <v>730</v>
      </c>
      <c r="C95" s="26" t="s">
        <v>731</v>
      </c>
      <c r="D95" s="27" t="s">
        <v>523</v>
      </c>
      <c r="E95" s="28">
        <v>30144</v>
      </c>
      <c r="F95" s="26" t="s">
        <v>529</v>
      </c>
      <c r="G95" s="26" t="s">
        <v>530</v>
      </c>
      <c r="H95" s="26" t="s">
        <v>575</v>
      </c>
      <c r="I95" s="28">
        <v>38261</v>
      </c>
      <c r="J95" s="29">
        <v>38169</v>
      </c>
      <c r="K95" s="28">
        <v>38169</v>
      </c>
      <c r="L95" s="27" t="s">
        <v>532</v>
      </c>
      <c r="M95" s="30">
        <v>19</v>
      </c>
    </row>
    <row r="96" spans="1:13" ht="24.95" customHeight="1" x14ac:dyDescent="0.25">
      <c r="A96" s="26" t="str">
        <f>CONCATENATE(B96," ",C96)</f>
        <v>BEN OMAR ANISSA</v>
      </c>
      <c r="B96" s="26" t="s">
        <v>108</v>
      </c>
      <c r="C96" s="26" t="s">
        <v>643</v>
      </c>
      <c r="D96" s="27" t="s">
        <v>523</v>
      </c>
      <c r="E96" s="28">
        <v>25721</v>
      </c>
      <c r="F96" s="26" t="s">
        <v>529</v>
      </c>
      <c r="G96" s="26" t="s">
        <v>530</v>
      </c>
      <c r="H96" s="26" t="s">
        <v>531</v>
      </c>
      <c r="I96" s="28">
        <v>34746</v>
      </c>
      <c r="J96" s="29">
        <v>35004</v>
      </c>
      <c r="K96" s="28">
        <v>35004</v>
      </c>
      <c r="L96" s="27" t="s">
        <v>532</v>
      </c>
      <c r="M96" s="30">
        <v>0</v>
      </c>
    </row>
    <row r="97" spans="1:13" ht="24.95" customHeight="1" x14ac:dyDescent="0.25">
      <c r="A97" s="26" t="str">
        <f>CONCATENATE(B97," ",C97)</f>
        <v>BEN YAACOUB HICHAM</v>
      </c>
      <c r="B97" s="26" t="s">
        <v>732</v>
      </c>
      <c r="C97" s="26" t="s">
        <v>733</v>
      </c>
      <c r="D97" s="27" t="s">
        <v>523</v>
      </c>
      <c r="E97" s="28">
        <v>29194</v>
      </c>
      <c r="F97" s="26" t="s">
        <v>566</v>
      </c>
      <c r="G97" s="26" t="s">
        <v>652</v>
      </c>
      <c r="H97" s="26" t="s">
        <v>652</v>
      </c>
      <c r="I97" s="28">
        <v>40878</v>
      </c>
      <c r="J97" s="29">
        <v>38777</v>
      </c>
      <c r="K97" s="28">
        <v>40878</v>
      </c>
      <c r="L97" s="27" t="s">
        <v>532</v>
      </c>
      <c r="M97" s="30">
        <v>36</v>
      </c>
    </row>
    <row r="98" spans="1:13" ht="24.95" customHeight="1" x14ac:dyDescent="0.25">
      <c r="A98" s="26" t="str">
        <f>CONCATENATE(B98," ",C98)</f>
        <v>BENAMAR KARIMA</v>
      </c>
      <c r="B98" s="26" t="s">
        <v>109</v>
      </c>
      <c r="C98" s="26" t="s">
        <v>574</v>
      </c>
      <c r="D98" s="27" t="s">
        <v>523</v>
      </c>
      <c r="E98" s="28">
        <v>28132</v>
      </c>
      <c r="F98" s="26" t="s">
        <v>580</v>
      </c>
      <c r="G98" s="26"/>
      <c r="H98" s="26" t="s">
        <v>65</v>
      </c>
      <c r="I98" s="28">
        <v>40422</v>
      </c>
      <c r="J98" s="29">
        <v>40422</v>
      </c>
      <c r="K98" s="28">
        <v>40422</v>
      </c>
      <c r="L98" s="27" t="s">
        <v>532</v>
      </c>
      <c r="M98" s="30">
        <v>32.5</v>
      </c>
    </row>
    <row r="99" spans="1:13" ht="24.95" customHeight="1" x14ac:dyDescent="0.25">
      <c r="A99" s="26" t="str">
        <f>CONCATENATE(B99," ",C99)</f>
        <v>BENAMAR KAWTHAR</v>
      </c>
      <c r="B99" s="26" t="s">
        <v>109</v>
      </c>
      <c r="C99" s="26" t="s">
        <v>734</v>
      </c>
      <c r="D99" s="27" t="s">
        <v>523</v>
      </c>
      <c r="E99" s="28">
        <v>34254</v>
      </c>
      <c r="F99" s="26" t="s">
        <v>529</v>
      </c>
      <c r="G99" s="26" t="s">
        <v>546</v>
      </c>
      <c r="H99" s="26" t="s">
        <v>543</v>
      </c>
      <c r="I99" s="28">
        <v>42309</v>
      </c>
      <c r="J99" s="29">
        <v>42309</v>
      </c>
      <c r="K99" s="28">
        <v>42309</v>
      </c>
      <c r="L99" s="27" t="s">
        <v>548</v>
      </c>
      <c r="M99" s="30">
        <v>30</v>
      </c>
    </row>
    <row r="100" spans="1:13" ht="24.95" customHeight="1" x14ac:dyDescent="0.25">
      <c r="A100" s="26" t="str">
        <f>CONCATENATE(B100," ",C100)</f>
        <v>BENAYAD BOCHRA</v>
      </c>
      <c r="B100" s="26" t="s">
        <v>735</v>
      </c>
      <c r="C100" s="26" t="s">
        <v>736</v>
      </c>
      <c r="D100" s="27" t="s">
        <v>523</v>
      </c>
      <c r="E100" s="28">
        <v>28744</v>
      </c>
      <c r="F100" s="26" t="s">
        <v>529</v>
      </c>
      <c r="G100" s="26" t="s">
        <v>530</v>
      </c>
      <c r="H100" s="26" t="s">
        <v>648</v>
      </c>
      <c r="I100" s="28">
        <v>40330</v>
      </c>
      <c r="J100" s="29">
        <v>40330</v>
      </c>
      <c r="K100" s="28">
        <v>40330</v>
      </c>
      <c r="L100" s="27" t="s">
        <v>532</v>
      </c>
      <c r="M100" s="30">
        <v>36</v>
      </c>
    </row>
    <row r="101" spans="1:13" ht="24.95" customHeight="1" x14ac:dyDescent="0.25">
      <c r="A101" s="26" t="str">
        <f>CONCATENATE(B101," ",C101)</f>
        <v>BENCHEKROUN MOUNIRA</v>
      </c>
      <c r="B101" s="26" t="s">
        <v>737</v>
      </c>
      <c r="C101" s="26" t="s">
        <v>738</v>
      </c>
      <c r="D101" s="27" t="s">
        <v>523</v>
      </c>
      <c r="E101" s="28">
        <v>23046</v>
      </c>
      <c r="F101" s="26" t="s">
        <v>566</v>
      </c>
      <c r="G101" s="26"/>
      <c r="H101" s="26" t="s">
        <v>609</v>
      </c>
      <c r="I101" s="28">
        <v>41791</v>
      </c>
      <c r="J101" s="29">
        <v>39600</v>
      </c>
      <c r="K101" s="28">
        <v>41791</v>
      </c>
      <c r="L101" s="27" t="s">
        <v>532</v>
      </c>
      <c r="M101" s="30">
        <v>35</v>
      </c>
    </row>
    <row r="102" spans="1:13" ht="24.95" customHeight="1" x14ac:dyDescent="0.25">
      <c r="A102" s="26" t="str">
        <f>CONCATENATE(B102," ",C102)</f>
        <v>BENDIB EMILY</v>
      </c>
      <c r="B102" s="32" t="s">
        <v>739</v>
      </c>
      <c r="C102" s="32" t="s">
        <v>740</v>
      </c>
      <c r="D102" s="27" t="s">
        <v>523</v>
      </c>
      <c r="E102" s="28">
        <v>29886</v>
      </c>
      <c r="F102" s="26" t="s">
        <v>566</v>
      </c>
      <c r="G102" s="26"/>
      <c r="H102" s="26" t="s">
        <v>741</v>
      </c>
      <c r="I102" s="28">
        <v>41760</v>
      </c>
      <c r="J102" s="29">
        <v>41699</v>
      </c>
      <c r="K102" s="28">
        <v>41760</v>
      </c>
      <c r="L102" s="27" t="s">
        <v>532</v>
      </c>
      <c r="M102" s="30">
        <v>35</v>
      </c>
    </row>
    <row r="103" spans="1:13" ht="24.95" customHeight="1" x14ac:dyDescent="0.25">
      <c r="A103" s="26" t="str">
        <f>CONCATENATE(B103," ",C103)</f>
        <v>BENOUNOU FADILA</v>
      </c>
      <c r="B103" s="26" t="s">
        <v>742</v>
      </c>
      <c r="C103" s="26" t="s">
        <v>743</v>
      </c>
      <c r="D103" s="27" t="s">
        <v>569</v>
      </c>
      <c r="E103" s="28">
        <v>30055</v>
      </c>
      <c r="F103" s="26" t="s">
        <v>529</v>
      </c>
      <c r="G103" s="26" t="s">
        <v>530</v>
      </c>
      <c r="H103" s="26" t="s">
        <v>547</v>
      </c>
      <c r="I103" s="28">
        <v>37727</v>
      </c>
      <c r="J103" s="29">
        <v>37895</v>
      </c>
      <c r="K103" s="28">
        <v>37895</v>
      </c>
      <c r="L103" s="27" t="s">
        <v>532</v>
      </c>
      <c r="M103" s="30">
        <v>34.5</v>
      </c>
    </row>
    <row r="104" spans="1:13" ht="24.95" customHeight="1" x14ac:dyDescent="0.25">
      <c r="A104" s="26" t="str">
        <f>CONCATENATE(B104," ",C104)</f>
        <v>BENSSALEM FADWA</v>
      </c>
      <c r="B104" s="26" t="s">
        <v>110</v>
      </c>
      <c r="C104" s="26" t="s">
        <v>744</v>
      </c>
      <c r="D104" s="27" t="s">
        <v>523</v>
      </c>
      <c r="E104" s="28">
        <v>27748</v>
      </c>
      <c r="F104" s="26" t="s">
        <v>529</v>
      </c>
      <c r="G104" s="26" t="s">
        <v>530</v>
      </c>
      <c r="H104" s="26" t="s">
        <v>531</v>
      </c>
      <c r="I104" s="28">
        <v>36510</v>
      </c>
      <c r="J104" s="29">
        <v>36526</v>
      </c>
      <c r="K104" s="28">
        <v>36526</v>
      </c>
      <c r="L104" s="27" t="s">
        <v>527</v>
      </c>
      <c r="M104" s="30">
        <v>30</v>
      </c>
    </row>
    <row r="105" spans="1:13" ht="24.95" customHeight="1" x14ac:dyDescent="0.25">
      <c r="A105" s="26" t="str">
        <f>CONCATENATE(B105," ",C105)</f>
        <v>BENTAHA HOURIA</v>
      </c>
      <c r="B105" s="32" t="s">
        <v>745</v>
      </c>
      <c r="C105" s="32" t="s">
        <v>746</v>
      </c>
      <c r="D105" s="27" t="s">
        <v>523</v>
      </c>
      <c r="E105" s="28">
        <v>30682</v>
      </c>
      <c r="F105" s="26" t="s">
        <v>747</v>
      </c>
      <c r="G105" s="26"/>
      <c r="H105" s="26" t="s">
        <v>151</v>
      </c>
      <c r="I105" s="28">
        <v>42292</v>
      </c>
      <c r="J105" s="29">
        <v>42309</v>
      </c>
      <c r="K105" s="28">
        <v>42309</v>
      </c>
      <c r="L105" s="27" t="s">
        <v>532</v>
      </c>
      <c r="M105" s="30">
        <v>35</v>
      </c>
    </row>
    <row r="106" spans="1:13" ht="24.95" customHeight="1" x14ac:dyDescent="0.25">
      <c r="A106" s="26" t="str">
        <f>CONCATENATE(B106," ",C106)</f>
        <v>BERCKMANS XAVIER</v>
      </c>
      <c r="B106" s="26" t="s">
        <v>748</v>
      </c>
      <c r="C106" s="26" t="s">
        <v>749</v>
      </c>
      <c r="D106" s="27" t="s">
        <v>523</v>
      </c>
      <c r="E106" s="28">
        <v>28022</v>
      </c>
      <c r="F106" s="26" t="s">
        <v>603</v>
      </c>
      <c r="G106" s="26" t="s">
        <v>750</v>
      </c>
      <c r="H106" s="26" t="s">
        <v>751</v>
      </c>
      <c r="I106" s="28">
        <v>37865</v>
      </c>
      <c r="J106" s="29">
        <v>36861</v>
      </c>
      <c r="K106" s="28">
        <v>37865</v>
      </c>
      <c r="L106" s="27" t="s">
        <v>532</v>
      </c>
      <c r="M106" s="30">
        <v>37</v>
      </c>
    </row>
    <row r="107" spans="1:13" ht="24.95" customHeight="1" x14ac:dyDescent="0.25">
      <c r="A107" s="26" t="str">
        <f>CONCATENATE(B107," ",C107)</f>
        <v>BERTRAND MARIE-NOELLE</v>
      </c>
      <c r="B107" s="26" t="s">
        <v>752</v>
      </c>
      <c r="C107" s="26" t="s">
        <v>753</v>
      </c>
      <c r="D107" s="27" t="s">
        <v>523</v>
      </c>
      <c r="E107" s="28">
        <v>24097</v>
      </c>
      <c r="F107" s="26" t="s">
        <v>603</v>
      </c>
      <c r="G107" s="26" t="s">
        <v>750</v>
      </c>
      <c r="H107" s="26" t="s">
        <v>751</v>
      </c>
      <c r="I107" s="28">
        <v>37305</v>
      </c>
      <c r="J107" s="29">
        <v>33298</v>
      </c>
      <c r="K107" s="28">
        <v>37316</v>
      </c>
      <c r="L107" s="27" t="s">
        <v>532</v>
      </c>
      <c r="M107" s="30">
        <v>30</v>
      </c>
    </row>
    <row r="108" spans="1:13" ht="24.95" customHeight="1" x14ac:dyDescent="0.25">
      <c r="A108" s="26" t="str">
        <f>CONCATENATE(B108," ",C108)</f>
        <v>BIDAOUI HAMZA</v>
      </c>
      <c r="B108" s="26" t="s">
        <v>111</v>
      </c>
      <c r="C108" s="26" t="s">
        <v>754</v>
      </c>
      <c r="D108" s="27" t="s">
        <v>523</v>
      </c>
      <c r="E108" s="28">
        <v>31757</v>
      </c>
      <c r="F108" s="26" t="s">
        <v>580</v>
      </c>
      <c r="G108" s="26"/>
      <c r="H108" s="26" t="s">
        <v>70</v>
      </c>
      <c r="I108" s="28">
        <v>40664</v>
      </c>
      <c r="J108" s="29">
        <v>40664</v>
      </c>
      <c r="K108" s="28">
        <v>40664</v>
      </c>
      <c r="L108" s="27" t="s">
        <v>527</v>
      </c>
      <c r="M108" s="30">
        <v>36</v>
      </c>
    </row>
    <row r="109" spans="1:13" ht="24.95" customHeight="1" x14ac:dyDescent="0.25">
      <c r="A109" s="26" t="str">
        <f>CONCATENATE(B109," ",C109)</f>
        <v>BIDI SAID</v>
      </c>
      <c r="B109" s="33" t="s">
        <v>755</v>
      </c>
      <c r="C109" s="33" t="s">
        <v>522</v>
      </c>
      <c r="D109" s="27" t="s">
        <v>523</v>
      </c>
      <c r="E109" s="28">
        <v>29233</v>
      </c>
      <c r="F109" s="26" t="s">
        <v>529</v>
      </c>
      <c r="G109" s="26" t="s">
        <v>530</v>
      </c>
      <c r="H109" s="26" t="s">
        <v>715</v>
      </c>
      <c r="I109" s="28">
        <v>42064</v>
      </c>
      <c r="J109" s="29">
        <v>42064</v>
      </c>
      <c r="K109" s="28">
        <v>42064</v>
      </c>
      <c r="L109" s="27" t="s">
        <v>532</v>
      </c>
      <c r="M109" s="30">
        <v>35</v>
      </c>
    </row>
    <row r="110" spans="1:13" ht="24.95" customHeight="1" x14ac:dyDescent="0.25">
      <c r="A110" s="26" t="str">
        <f>CONCATENATE(B110," ",C110)</f>
        <v>BIEBAUT ANN</v>
      </c>
      <c r="B110" s="26" t="s">
        <v>756</v>
      </c>
      <c r="C110" s="26" t="s">
        <v>757</v>
      </c>
      <c r="D110" s="27" t="s">
        <v>569</v>
      </c>
      <c r="E110" s="28">
        <v>22869</v>
      </c>
      <c r="F110" s="26" t="s">
        <v>535</v>
      </c>
      <c r="G110" s="26" t="s">
        <v>536</v>
      </c>
      <c r="H110" s="26" t="s">
        <v>758</v>
      </c>
      <c r="I110" s="28">
        <v>30987</v>
      </c>
      <c r="J110" s="29">
        <v>30621</v>
      </c>
      <c r="K110" s="28">
        <v>30621</v>
      </c>
      <c r="L110" s="27" t="s">
        <v>511</v>
      </c>
      <c r="M110" s="30">
        <v>37</v>
      </c>
    </row>
    <row r="111" spans="1:13" ht="24.95" customHeight="1" x14ac:dyDescent="0.25">
      <c r="A111" s="26" t="str">
        <f>CONCATENATE(B111," ",C111)</f>
        <v>BIGOT DIDIER</v>
      </c>
      <c r="B111" s="26" t="s">
        <v>759</v>
      </c>
      <c r="C111" s="26" t="s">
        <v>427</v>
      </c>
      <c r="D111" s="27" t="s">
        <v>569</v>
      </c>
      <c r="E111" s="28">
        <v>21815</v>
      </c>
      <c r="F111" s="26" t="s">
        <v>529</v>
      </c>
      <c r="G111" s="26" t="s">
        <v>530</v>
      </c>
      <c r="H111" s="26" t="s">
        <v>551</v>
      </c>
      <c r="I111" s="28">
        <v>37316</v>
      </c>
      <c r="J111" s="29">
        <v>36251</v>
      </c>
      <c r="K111" s="28">
        <v>36251</v>
      </c>
      <c r="L111" s="27" t="s">
        <v>511</v>
      </c>
      <c r="M111" s="30">
        <v>37</v>
      </c>
    </row>
    <row r="112" spans="1:13" ht="24.95" customHeight="1" x14ac:dyDescent="0.25">
      <c r="A112" s="26" t="str">
        <f>CONCATENATE(B112," ",C112)</f>
        <v>BILY CLAIRE</v>
      </c>
      <c r="B112" s="26" t="s">
        <v>760</v>
      </c>
      <c r="C112" s="26" t="s">
        <v>683</v>
      </c>
      <c r="D112" s="27" t="s">
        <v>523</v>
      </c>
      <c r="E112" s="28">
        <v>26389</v>
      </c>
      <c r="F112" s="26" t="s">
        <v>524</v>
      </c>
      <c r="G112" s="26" t="s">
        <v>586</v>
      </c>
      <c r="H112" s="26" t="s">
        <v>761</v>
      </c>
      <c r="I112" s="28">
        <v>39692</v>
      </c>
      <c r="J112" s="29">
        <v>39692</v>
      </c>
      <c r="K112" s="28">
        <v>39692</v>
      </c>
      <c r="L112" s="27" t="s">
        <v>532</v>
      </c>
      <c r="M112" s="30">
        <v>35</v>
      </c>
    </row>
    <row r="113" spans="1:13" ht="24.95" customHeight="1" x14ac:dyDescent="0.25">
      <c r="A113" s="26" t="str">
        <f>CONCATENATE(B113," ",C113)</f>
        <v>BODART LAURENCE</v>
      </c>
      <c r="B113" s="26" t="s">
        <v>762</v>
      </c>
      <c r="C113" s="26" t="s">
        <v>680</v>
      </c>
      <c r="D113" s="27" t="s">
        <v>523</v>
      </c>
      <c r="E113" s="28">
        <v>28872</v>
      </c>
      <c r="F113" s="26" t="s">
        <v>566</v>
      </c>
      <c r="G113" s="26" t="s">
        <v>671</v>
      </c>
      <c r="H113" s="26" t="s">
        <v>763</v>
      </c>
      <c r="I113" s="28">
        <v>40805</v>
      </c>
      <c r="J113" s="29">
        <v>38384</v>
      </c>
      <c r="K113" s="28">
        <v>38384</v>
      </c>
      <c r="L113" s="27" t="s">
        <v>532</v>
      </c>
      <c r="M113" s="30">
        <v>37</v>
      </c>
    </row>
    <row r="114" spans="1:13" ht="24.95" customHeight="1" x14ac:dyDescent="0.25">
      <c r="A114" s="26" t="str">
        <f>CONCATENATE(B114," ",C114)</f>
        <v>BOHOUT ABDESLAM</v>
      </c>
      <c r="B114" s="32" t="s">
        <v>112</v>
      </c>
      <c r="C114" s="32" t="s">
        <v>113</v>
      </c>
      <c r="D114" s="27" t="s">
        <v>523</v>
      </c>
      <c r="E114" s="28">
        <v>30585</v>
      </c>
      <c r="F114" s="26" t="s">
        <v>529</v>
      </c>
      <c r="G114" s="26" t="s">
        <v>562</v>
      </c>
      <c r="H114" s="26" t="s">
        <v>85</v>
      </c>
      <c r="I114" s="28">
        <v>42125</v>
      </c>
      <c r="J114" s="29">
        <v>39934</v>
      </c>
      <c r="K114" s="28">
        <v>42125</v>
      </c>
      <c r="L114" s="27" t="s">
        <v>532</v>
      </c>
      <c r="M114" s="30">
        <v>35</v>
      </c>
    </row>
    <row r="115" spans="1:13" ht="24.95" customHeight="1" x14ac:dyDescent="0.25">
      <c r="A115" s="26" t="str">
        <f>CONCATENATE(B115," ",C115)</f>
        <v>BOISSCHOT KARINE</v>
      </c>
      <c r="B115" s="26" t="s">
        <v>764</v>
      </c>
      <c r="C115" s="26" t="s">
        <v>765</v>
      </c>
      <c r="D115" s="27" t="s">
        <v>569</v>
      </c>
      <c r="E115" s="28">
        <v>22471</v>
      </c>
      <c r="F115" s="26" t="s">
        <v>529</v>
      </c>
      <c r="G115" s="26" t="s">
        <v>530</v>
      </c>
      <c r="H115" s="26" t="s">
        <v>715</v>
      </c>
      <c r="I115" s="28">
        <v>39814</v>
      </c>
      <c r="J115" s="29">
        <v>37043</v>
      </c>
      <c r="K115" s="28">
        <v>37043</v>
      </c>
      <c r="L115" s="27" t="s">
        <v>532</v>
      </c>
      <c r="M115" s="30">
        <v>19</v>
      </c>
    </row>
    <row r="116" spans="1:13" ht="24.95" customHeight="1" x14ac:dyDescent="0.25">
      <c r="A116" s="26" t="str">
        <f>CONCATENATE(B116," ",C116)</f>
        <v>BOMBALA LIONEL</v>
      </c>
      <c r="B116" s="26" t="s">
        <v>766</v>
      </c>
      <c r="C116" s="26" t="s">
        <v>767</v>
      </c>
      <c r="D116" s="27" t="s">
        <v>523</v>
      </c>
      <c r="E116" s="28">
        <v>33820</v>
      </c>
      <c r="F116" s="26" t="s">
        <v>529</v>
      </c>
      <c r="G116" s="26" t="s">
        <v>546</v>
      </c>
      <c r="H116" s="26" t="s">
        <v>768</v>
      </c>
      <c r="I116" s="28">
        <v>42309</v>
      </c>
      <c r="J116" s="29">
        <v>42309</v>
      </c>
      <c r="K116" s="28">
        <v>42309</v>
      </c>
      <c r="L116" s="27" t="s">
        <v>548</v>
      </c>
      <c r="M116" s="30">
        <v>30</v>
      </c>
    </row>
    <row r="117" spans="1:13" ht="24.95" customHeight="1" x14ac:dyDescent="0.25">
      <c r="A117" s="26" t="str">
        <f>CONCATENATE(B117," ",C117)</f>
        <v>BOMBAY WALA AMIR</v>
      </c>
      <c r="B117" s="26" t="s">
        <v>769</v>
      </c>
      <c r="C117" s="26" t="s">
        <v>770</v>
      </c>
      <c r="D117" s="27" t="s">
        <v>523</v>
      </c>
      <c r="E117" s="28">
        <v>33458</v>
      </c>
      <c r="F117" s="26" t="s">
        <v>529</v>
      </c>
      <c r="G117" s="26" t="s">
        <v>546</v>
      </c>
      <c r="H117" s="26" t="s">
        <v>648</v>
      </c>
      <c r="I117" s="28">
        <v>41671</v>
      </c>
      <c r="J117" s="29">
        <v>41671</v>
      </c>
      <c r="K117" s="28">
        <v>41671</v>
      </c>
      <c r="L117" s="27" t="s">
        <v>548</v>
      </c>
      <c r="M117" s="30">
        <v>4.5</v>
      </c>
    </row>
    <row r="118" spans="1:13" ht="24.95" customHeight="1" x14ac:dyDescent="0.25">
      <c r="A118" s="26" t="str">
        <f>CONCATENATE(B118," ",C118)</f>
        <v>BOMOLO ODETTE</v>
      </c>
      <c r="B118" s="26" t="s">
        <v>771</v>
      </c>
      <c r="C118" s="26" t="s">
        <v>772</v>
      </c>
      <c r="D118" s="27" t="s">
        <v>523</v>
      </c>
      <c r="E118" s="28">
        <v>27854</v>
      </c>
      <c r="F118" s="26" t="s">
        <v>554</v>
      </c>
      <c r="G118" s="26" t="s">
        <v>555</v>
      </c>
      <c r="H118" s="26" t="s">
        <v>773</v>
      </c>
      <c r="I118" s="28">
        <v>42248</v>
      </c>
      <c r="J118" s="34" t="s">
        <v>684</v>
      </c>
      <c r="K118" s="27" t="s">
        <v>684</v>
      </c>
      <c r="L118" s="27" t="s">
        <v>774</v>
      </c>
      <c r="M118" s="30"/>
    </row>
    <row r="119" spans="1:13" ht="24.95" customHeight="1" x14ac:dyDescent="0.25">
      <c r="A119" s="26" t="str">
        <f>CONCATENATE(B119," ",C119)</f>
        <v>BONGARTZ DAVID</v>
      </c>
      <c r="B119" s="26" t="s">
        <v>114</v>
      </c>
      <c r="C119" s="26" t="s">
        <v>177</v>
      </c>
      <c r="D119" s="27" t="s">
        <v>523</v>
      </c>
      <c r="E119" s="28">
        <v>30965</v>
      </c>
      <c r="F119" s="26" t="s">
        <v>529</v>
      </c>
      <c r="G119" s="26" t="s">
        <v>530</v>
      </c>
      <c r="H119" s="26" t="s">
        <v>531</v>
      </c>
      <c r="I119" s="28">
        <v>39129</v>
      </c>
      <c r="J119" s="29">
        <v>39142</v>
      </c>
      <c r="K119" s="28">
        <v>39142</v>
      </c>
      <c r="L119" s="27" t="s">
        <v>527</v>
      </c>
      <c r="M119" s="30">
        <v>36</v>
      </c>
    </row>
    <row r="120" spans="1:13" ht="24.95" customHeight="1" x14ac:dyDescent="0.25">
      <c r="A120" s="26" t="str">
        <f>CONCATENATE(B120," ",C120)</f>
        <v>BOONEN ISABELLE</v>
      </c>
      <c r="B120" s="26" t="s">
        <v>115</v>
      </c>
      <c r="C120" s="26" t="s">
        <v>565</v>
      </c>
      <c r="D120" s="27" t="s">
        <v>569</v>
      </c>
      <c r="E120" s="28">
        <v>23081</v>
      </c>
      <c r="F120" s="26" t="s">
        <v>529</v>
      </c>
      <c r="G120" s="26"/>
      <c r="H120" s="26" t="s">
        <v>151</v>
      </c>
      <c r="I120" s="28">
        <v>39173</v>
      </c>
      <c r="J120" s="29">
        <v>34820</v>
      </c>
      <c r="K120" s="28">
        <v>38412</v>
      </c>
      <c r="L120" s="27" t="s">
        <v>532</v>
      </c>
      <c r="M120" s="30">
        <v>37</v>
      </c>
    </row>
    <row r="121" spans="1:13" ht="24.95" customHeight="1" x14ac:dyDescent="0.25">
      <c r="A121" s="26" t="str">
        <f>CONCATENATE(B121," ",C121)</f>
        <v>BORTOLAMI LEOPOLDO</v>
      </c>
      <c r="B121" s="26" t="s">
        <v>116</v>
      </c>
      <c r="C121" s="26" t="s">
        <v>775</v>
      </c>
      <c r="D121" s="27" t="s">
        <v>523</v>
      </c>
      <c r="E121" s="28">
        <v>20484</v>
      </c>
      <c r="F121" s="26" t="s">
        <v>529</v>
      </c>
      <c r="G121" s="26" t="s">
        <v>546</v>
      </c>
      <c r="H121" s="26" t="s">
        <v>776</v>
      </c>
      <c r="I121" s="28">
        <v>36404</v>
      </c>
      <c r="J121" s="29">
        <v>36404</v>
      </c>
      <c r="K121" s="28">
        <v>36404</v>
      </c>
      <c r="L121" s="27" t="s">
        <v>527</v>
      </c>
      <c r="M121" s="30">
        <v>19.5</v>
      </c>
    </row>
    <row r="122" spans="1:13" ht="24.95" customHeight="1" x14ac:dyDescent="0.25">
      <c r="A122" s="26" t="str">
        <f>CONCATENATE(B122," ",C122)</f>
        <v>BOSSENS ANNE-ELOISE</v>
      </c>
      <c r="B122" s="26" t="s">
        <v>777</v>
      </c>
      <c r="C122" s="26" t="s">
        <v>778</v>
      </c>
      <c r="D122" s="27" t="s">
        <v>523</v>
      </c>
      <c r="E122" s="28">
        <v>27122</v>
      </c>
      <c r="F122" s="26" t="s">
        <v>554</v>
      </c>
      <c r="G122" s="26" t="s">
        <v>693</v>
      </c>
      <c r="H122" s="26" t="s">
        <v>516</v>
      </c>
      <c r="I122" s="28">
        <v>40805</v>
      </c>
      <c r="J122" s="29">
        <v>38534</v>
      </c>
      <c r="K122" s="28">
        <v>40817</v>
      </c>
      <c r="L122" s="27" t="s">
        <v>532</v>
      </c>
      <c r="M122" s="30">
        <v>36</v>
      </c>
    </row>
    <row r="123" spans="1:13" ht="24.95" customHeight="1" x14ac:dyDescent="0.25">
      <c r="A123" s="26" t="str">
        <f>CONCATENATE(B123," ",C123)</f>
        <v>BOSTEELS WIM</v>
      </c>
      <c r="B123" s="26" t="s">
        <v>117</v>
      </c>
      <c r="C123" s="26" t="s">
        <v>779</v>
      </c>
      <c r="D123" s="27" t="s">
        <v>569</v>
      </c>
      <c r="E123" s="28">
        <v>26236</v>
      </c>
      <c r="F123" s="26" t="s">
        <v>580</v>
      </c>
      <c r="G123" s="26"/>
      <c r="H123" s="26" t="s">
        <v>598</v>
      </c>
      <c r="I123" s="28">
        <v>41244</v>
      </c>
      <c r="J123" s="29">
        <v>41244</v>
      </c>
      <c r="K123" s="28">
        <v>41244</v>
      </c>
      <c r="L123" s="27" t="s">
        <v>532</v>
      </c>
      <c r="M123" s="30">
        <v>35</v>
      </c>
    </row>
    <row r="124" spans="1:13" ht="24.95" customHeight="1" x14ac:dyDescent="0.25">
      <c r="A124" s="26" t="str">
        <f>CONCATENATE(B124," ",C124)</f>
        <v>BOUAMAR YASSINE</v>
      </c>
      <c r="B124" s="26" t="s">
        <v>780</v>
      </c>
      <c r="C124" s="26" t="s">
        <v>618</v>
      </c>
      <c r="D124" s="27" t="s">
        <v>523</v>
      </c>
      <c r="E124" s="28">
        <v>32972</v>
      </c>
      <c r="F124" s="26" t="s">
        <v>529</v>
      </c>
      <c r="G124" s="26" t="s">
        <v>530</v>
      </c>
      <c r="H124" s="26" t="s">
        <v>648</v>
      </c>
      <c r="I124" s="28">
        <v>41183</v>
      </c>
      <c r="J124" s="29">
        <v>41183</v>
      </c>
      <c r="K124" s="28">
        <v>41183</v>
      </c>
      <c r="L124" s="27" t="s">
        <v>729</v>
      </c>
      <c r="M124" s="30">
        <v>10</v>
      </c>
    </row>
    <row r="125" spans="1:13" ht="24.95" customHeight="1" x14ac:dyDescent="0.25">
      <c r="A125" s="26" t="str">
        <f>CONCATENATE(B125," ",C125)</f>
        <v>BOUAOUICHE KAMEL</v>
      </c>
      <c r="B125" s="26" t="s">
        <v>118</v>
      </c>
      <c r="C125" s="26" t="s">
        <v>781</v>
      </c>
      <c r="D125" s="27" t="s">
        <v>523</v>
      </c>
      <c r="E125" s="28">
        <v>28093</v>
      </c>
      <c r="F125" s="26" t="s">
        <v>580</v>
      </c>
      <c r="G125" s="26"/>
      <c r="H125" s="26" t="s">
        <v>782</v>
      </c>
      <c r="I125" s="28">
        <v>41456</v>
      </c>
      <c r="J125" s="29">
        <v>41456</v>
      </c>
      <c r="K125" s="28">
        <v>41456</v>
      </c>
      <c r="L125" s="27" t="s">
        <v>532</v>
      </c>
      <c r="M125" s="30">
        <v>35</v>
      </c>
    </row>
    <row r="126" spans="1:13" ht="24.95" customHeight="1" x14ac:dyDescent="0.25">
      <c r="A126" s="26" t="str">
        <f>CONCATENATE(B126," ",C126)</f>
        <v>BOUDAKHANI CHOMICHA</v>
      </c>
      <c r="B126" s="26" t="s">
        <v>119</v>
      </c>
      <c r="C126" s="26" t="s">
        <v>783</v>
      </c>
      <c r="D126" s="27" t="s">
        <v>523</v>
      </c>
      <c r="E126" s="28">
        <v>26727</v>
      </c>
      <c r="F126" s="26" t="s">
        <v>580</v>
      </c>
      <c r="G126" s="26"/>
      <c r="H126" s="26" t="s">
        <v>784</v>
      </c>
      <c r="I126" s="28">
        <v>38884</v>
      </c>
      <c r="J126" s="29">
        <v>38899</v>
      </c>
      <c r="K126" s="28">
        <v>38899</v>
      </c>
      <c r="L126" s="27" t="s">
        <v>532</v>
      </c>
      <c r="M126" s="30">
        <v>23.5</v>
      </c>
    </row>
    <row r="127" spans="1:13" ht="24.95" customHeight="1" x14ac:dyDescent="0.25">
      <c r="A127" s="26" t="str">
        <f>CONCATENATE(B127," ",C127)</f>
        <v>BOUDJAOUI NAWELLE</v>
      </c>
      <c r="B127" s="26" t="s">
        <v>120</v>
      </c>
      <c r="C127" s="26" t="s">
        <v>785</v>
      </c>
      <c r="D127" s="27" t="s">
        <v>569</v>
      </c>
      <c r="E127" s="28">
        <v>33732</v>
      </c>
      <c r="F127" s="26" t="s">
        <v>529</v>
      </c>
      <c r="G127" s="26" t="s">
        <v>530</v>
      </c>
      <c r="H127" s="26" t="s">
        <v>103</v>
      </c>
      <c r="I127" s="28">
        <v>42278</v>
      </c>
      <c r="J127" s="29">
        <v>42278</v>
      </c>
      <c r="K127" s="28">
        <v>42278</v>
      </c>
      <c r="L127" s="27" t="s">
        <v>532</v>
      </c>
      <c r="M127" s="30">
        <v>35</v>
      </c>
    </row>
    <row r="128" spans="1:13" ht="24.95" customHeight="1" x14ac:dyDescent="0.25">
      <c r="A128" s="26" t="str">
        <f>CONCATENATE(B128," ",C128)</f>
        <v>BOUDRISSA ASMA</v>
      </c>
      <c r="B128" s="26" t="s">
        <v>786</v>
      </c>
      <c r="C128" s="26" t="s">
        <v>787</v>
      </c>
      <c r="D128" s="27" t="s">
        <v>523</v>
      </c>
      <c r="E128" s="28">
        <v>30530</v>
      </c>
      <c r="F128" s="26" t="s">
        <v>529</v>
      </c>
      <c r="G128" s="26" t="s">
        <v>530</v>
      </c>
      <c r="H128" s="26" t="s">
        <v>596</v>
      </c>
      <c r="I128" s="28">
        <v>40695</v>
      </c>
      <c r="J128" s="29">
        <v>40695</v>
      </c>
      <c r="K128" s="28">
        <v>40695</v>
      </c>
      <c r="L128" s="27" t="s">
        <v>532</v>
      </c>
      <c r="M128" s="30">
        <v>29.5</v>
      </c>
    </row>
    <row r="129" spans="1:13" ht="24.95" customHeight="1" x14ac:dyDescent="0.25">
      <c r="A129" s="26" t="str">
        <f>CONCATENATE(B129," ",C129)</f>
        <v>BOUFFIOUX PAUL</v>
      </c>
      <c r="B129" s="26" t="s">
        <v>788</v>
      </c>
      <c r="C129" s="26" t="s">
        <v>789</v>
      </c>
      <c r="D129" s="27" t="s">
        <v>523</v>
      </c>
      <c r="E129" s="28">
        <v>21834</v>
      </c>
      <c r="F129" s="26" t="s">
        <v>566</v>
      </c>
      <c r="G129" s="26" t="s">
        <v>652</v>
      </c>
      <c r="H129" s="26" t="s">
        <v>652</v>
      </c>
      <c r="I129" s="28">
        <v>35933</v>
      </c>
      <c r="J129" s="29">
        <v>35400</v>
      </c>
      <c r="K129" s="28">
        <v>35947</v>
      </c>
      <c r="L129" s="27" t="s">
        <v>532</v>
      </c>
      <c r="M129" s="30">
        <v>37</v>
      </c>
    </row>
    <row r="130" spans="1:13" ht="24.95" customHeight="1" x14ac:dyDescent="0.25">
      <c r="A130" s="26" t="str">
        <f>CONCATENATE(B130," ",C130)</f>
        <v>BOUFRAQUECH BRAHIM-KHALIL</v>
      </c>
      <c r="B130" s="33" t="s">
        <v>790</v>
      </c>
      <c r="C130" s="33" t="s">
        <v>791</v>
      </c>
      <c r="D130" s="27" t="s">
        <v>523</v>
      </c>
      <c r="E130" s="28">
        <v>32959</v>
      </c>
      <c r="F130" s="26" t="s">
        <v>747</v>
      </c>
      <c r="G130" s="26"/>
      <c r="H130" s="26" t="s">
        <v>151</v>
      </c>
      <c r="I130" s="28">
        <v>42292</v>
      </c>
      <c r="J130" s="29">
        <v>42309</v>
      </c>
      <c r="K130" s="28">
        <v>42309</v>
      </c>
      <c r="L130" s="27" t="s">
        <v>532</v>
      </c>
      <c r="M130" s="30">
        <v>35</v>
      </c>
    </row>
    <row r="131" spans="1:13" ht="24.95" customHeight="1" x14ac:dyDescent="0.25">
      <c r="A131" s="26" t="str">
        <f>CONCATENATE(B131," ",C131)</f>
        <v>BOUILLIEZ DOMINIQUE</v>
      </c>
      <c r="B131" s="26" t="s">
        <v>792</v>
      </c>
      <c r="C131" s="26" t="s">
        <v>793</v>
      </c>
      <c r="D131" s="27" t="s">
        <v>523</v>
      </c>
      <c r="E131" s="28">
        <v>23333</v>
      </c>
      <c r="F131" s="26" t="s">
        <v>554</v>
      </c>
      <c r="G131" s="26" t="s">
        <v>693</v>
      </c>
      <c r="H131" s="26" t="s">
        <v>794</v>
      </c>
      <c r="I131" s="28">
        <v>33817</v>
      </c>
      <c r="J131" s="29">
        <v>33939</v>
      </c>
      <c r="K131" s="28">
        <v>33939</v>
      </c>
      <c r="L131" s="27" t="s">
        <v>527</v>
      </c>
      <c r="M131" s="30">
        <v>30</v>
      </c>
    </row>
    <row r="132" spans="1:13" ht="24.95" customHeight="1" x14ac:dyDescent="0.25">
      <c r="A132" s="26" t="str">
        <f>CONCATENATE(B132," ",C132)</f>
        <v>BOUKOURNA ABDELKADER</v>
      </c>
      <c r="B132" s="26" t="s">
        <v>795</v>
      </c>
      <c r="C132" s="26" t="s">
        <v>796</v>
      </c>
      <c r="D132" s="27" t="s">
        <v>523</v>
      </c>
      <c r="E132" s="28">
        <v>22424</v>
      </c>
      <c r="F132" s="26" t="s">
        <v>529</v>
      </c>
      <c r="G132" s="26" t="s">
        <v>530</v>
      </c>
      <c r="H132" s="26" t="s">
        <v>797</v>
      </c>
      <c r="I132" s="28">
        <v>39356</v>
      </c>
      <c r="J132" s="29">
        <v>38534</v>
      </c>
      <c r="K132" s="28">
        <v>39356</v>
      </c>
      <c r="L132" s="27" t="s">
        <v>532</v>
      </c>
      <c r="M132" s="30">
        <v>36</v>
      </c>
    </row>
    <row r="133" spans="1:13" ht="24.95" customHeight="1" x14ac:dyDescent="0.25">
      <c r="A133" s="26" t="str">
        <f>CONCATENATE(B133," ",C133)</f>
        <v>BOULAIZ IMANE</v>
      </c>
      <c r="B133" s="26" t="s">
        <v>121</v>
      </c>
      <c r="C133" s="26" t="s">
        <v>798</v>
      </c>
      <c r="D133" s="27" t="s">
        <v>523</v>
      </c>
      <c r="E133" s="28">
        <v>27135</v>
      </c>
      <c r="F133" s="26" t="s">
        <v>529</v>
      </c>
      <c r="G133" s="26" t="s">
        <v>530</v>
      </c>
      <c r="H133" s="26" t="s">
        <v>103</v>
      </c>
      <c r="I133" s="28">
        <v>36708</v>
      </c>
      <c r="J133" s="29">
        <v>36831</v>
      </c>
      <c r="K133" s="28">
        <v>36831</v>
      </c>
      <c r="L133" s="27" t="s">
        <v>532</v>
      </c>
      <c r="M133" s="30">
        <v>34.5</v>
      </c>
    </row>
    <row r="134" spans="1:13" ht="24.95" customHeight="1" x14ac:dyDescent="0.25">
      <c r="A134" s="26" t="str">
        <f>CONCATENATE(B134," ",C134)</f>
        <v>BOULGHALEGH AOUATIF</v>
      </c>
      <c r="B134" s="26" t="s">
        <v>799</v>
      </c>
      <c r="C134" s="26" t="s">
        <v>800</v>
      </c>
      <c r="D134" s="27" t="s">
        <v>523</v>
      </c>
      <c r="E134" s="28">
        <v>28136</v>
      </c>
      <c r="F134" s="26" t="s">
        <v>554</v>
      </c>
      <c r="G134" s="26" t="s">
        <v>555</v>
      </c>
      <c r="H134" s="26" t="s">
        <v>559</v>
      </c>
      <c r="I134" s="28">
        <v>42005</v>
      </c>
      <c r="J134" s="34" t="s">
        <v>684</v>
      </c>
      <c r="K134" s="27" t="s">
        <v>684</v>
      </c>
      <c r="L134" s="27" t="s">
        <v>774</v>
      </c>
      <c r="M134" s="30"/>
    </row>
    <row r="135" spans="1:13" ht="24.95" customHeight="1" x14ac:dyDescent="0.25">
      <c r="A135" s="26" t="str">
        <f>CONCATENATE(B135," ",C135)</f>
        <v>BOURDOUXHE KEVIN</v>
      </c>
      <c r="B135" s="26" t="s">
        <v>801</v>
      </c>
      <c r="C135" s="26" t="s">
        <v>802</v>
      </c>
      <c r="D135" s="27" t="s">
        <v>569</v>
      </c>
      <c r="E135" s="28">
        <v>34526</v>
      </c>
      <c r="F135" s="26" t="s">
        <v>554</v>
      </c>
      <c r="G135" s="26" t="s">
        <v>555</v>
      </c>
      <c r="H135" s="26" t="s">
        <v>556</v>
      </c>
      <c r="I135" s="28">
        <v>41974</v>
      </c>
      <c r="J135" s="29">
        <v>41974</v>
      </c>
      <c r="K135" s="28">
        <v>41974</v>
      </c>
      <c r="L135" s="27" t="s">
        <v>532</v>
      </c>
      <c r="M135" s="30">
        <v>35</v>
      </c>
    </row>
    <row r="136" spans="1:13" ht="24.95" customHeight="1" x14ac:dyDescent="0.25">
      <c r="A136" s="26" t="str">
        <f>CONCATENATE(B136," ",C136)</f>
        <v>BOURGEOIS NATHANAELLE</v>
      </c>
      <c r="B136" s="26" t="s">
        <v>803</v>
      </c>
      <c r="C136" s="26" t="s">
        <v>804</v>
      </c>
      <c r="D136" s="27" t="s">
        <v>523</v>
      </c>
      <c r="E136" s="28">
        <v>28761</v>
      </c>
      <c r="F136" s="26" t="s">
        <v>529</v>
      </c>
      <c r="G136" s="26" t="s">
        <v>530</v>
      </c>
      <c r="H136" s="26" t="s">
        <v>797</v>
      </c>
      <c r="I136" s="28">
        <v>41518</v>
      </c>
      <c r="J136" s="29">
        <v>41518</v>
      </c>
      <c r="K136" s="28">
        <v>41518</v>
      </c>
      <c r="L136" s="27" t="s">
        <v>532</v>
      </c>
      <c r="M136" s="30">
        <v>35</v>
      </c>
    </row>
    <row r="137" spans="1:13" ht="24.95" customHeight="1" x14ac:dyDescent="0.25">
      <c r="A137" s="26" t="str">
        <f>CONCATENATE(B137," ",C137)</f>
        <v>BOUVIN GENEVIEVE</v>
      </c>
      <c r="B137" s="26" t="s">
        <v>122</v>
      </c>
      <c r="C137" s="26" t="s">
        <v>805</v>
      </c>
      <c r="D137" s="27" t="s">
        <v>523</v>
      </c>
      <c r="E137" s="28">
        <v>28850</v>
      </c>
      <c r="F137" s="26" t="s">
        <v>580</v>
      </c>
      <c r="G137" s="26"/>
      <c r="H137" s="26" t="s">
        <v>65</v>
      </c>
      <c r="I137" s="28">
        <v>37727</v>
      </c>
      <c r="J137" s="29">
        <v>37742</v>
      </c>
      <c r="K137" s="28">
        <v>37742</v>
      </c>
      <c r="L137" s="27" t="s">
        <v>532</v>
      </c>
      <c r="M137" s="30">
        <v>33.5</v>
      </c>
    </row>
    <row r="138" spans="1:13" ht="24.95" customHeight="1" x14ac:dyDescent="0.25">
      <c r="A138" s="26" t="str">
        <f>CONCATENATE(B138," ",C138)</f>
        <v>BOUZALGHA LEILA</v>
      </c>
      <c r="B138" s="26" t="s">
        <v>123</v>
      </c>
      <c r="C138" s="26" t="s">
        <v>731</v>
      </c>
      <c r="D138" s="27" t="s">
        <v>523</v>
      </c>
      <c r="E138" s="28">
        <v>26843</v>
      </c>
      <c r="F138" s="26" t="s">
        <v>580</v>
      </c>
      <c r="G138" s="26"/>
      <c r="H138" s="26" t="s">
        <v>615</v>
      </c>
      <c r="I138" s="28">
        <v>37362</v>
      </c>
      <c r="J138" s="29">
        <v>37469</v>
      </c>
      <c r="K138" s="28">
        <v>37469</v>
      </c>
      <c r="L138" s="27" t="s">
        <v>532</v>
      </c>
      <c r="M138" s="30">
        <v>37</v>
      </c>
    </row>
    <row r="139" spans="1:13" ht="24.95" customHeight="1" x14ac:dyDescent="0.25">
      <c r="A139" s="26" t="str">
        <f>CONCATENATE(B139," ",C139)</f>
        <v>BRACKE VINCENT</v>
      </c>
      <c r="B139" s="26" t="s">
        <v>806</v>
      </c>
      <c r="C139" s="26" t="s">
        <v>807</v>
      </c>
      <c r="D139" s="27" t="s">
        <v>523</v>
      </c>
      <c r="E139" s="28">
        <v>27866</v>
      </c>
      <c r="F139" s="26" t="s">
        <v>554</v>
      </c>
      <c r="G139" s="26" t="s">
        <v>555</v>
      </c>
      <c r="H139" s="26" t="s">
        <v>559</v>
      </c>
      <c r="I139" s="28">
        <v>38611</v>
      </c>
      <c r="J139" s="29">
        <v>38596</v>
      </c>
      <c r="K139" s="28">
        <v>38596</v>
      </c>
      <c r="L139" s="27" t="s">
        <v>532</v>
      </c>
      <c r="M139" s="30">
        <v>37</v>
      </c>
    </row>
    <row r="140" spans="1:13" ht="24.95" customHeight="1" x14ac:dyDescent="0.25">
      <c r="A140" s="26" t="str">
        <f>CONCATENATE(B140," ",C140)</f>
        <v>BRAEM PHILIPPE</v>
      </c>
      <c r="B140" s="26" t="s">
        <v>808</v>
      </c>
      <c r="C140" s="26" t="s">
        <v>809</v>
      </c>
      <c r="D140" s="27" t="s">
        <v>569</v>
      </c>
      <c r="E140" s="28">
        <v>21180</v>
      </c>
      <c r="F140" s="26" t="s">
        <v>529</v>
      </c>
      <c r="G140" s="26" t="s">
        <v>530</v>
      </c>
      <c r="H140" s="26" t="s">
        <v>591</v>
      </c>
      <c r="I140" s="28">
        <v>41122</v>
      </c>
      <c r="J140" s="29">
        <v>38930</v>
      </c>
      <c r="K140" s="28">
        <v>41122</v>
      </c>
      <c r="L140" s="27" t="s">
        <v>532</v>
      </c>
      <c r="M140" s="30">
        <v>35</v>
      </c>
    </row>
    <row r="141" spans="1:13" ht="24.95" customHeight="1" x14ac:dyDescent="0.25">
      <c r="A141" s="26" t="str">
        <f>CONCATENATE(B141," ",C141)</f>
        <v>BRAN OLIVIER</v>
      </c>
      <c r="B141" s="26" t="s">
        <v>810</v>
      </c>
      <c r="C141" s="26" t="s">
        <v>811</v>
      </c>
      <c r="D141" s="27" t="s">
        <v>523</v>
      </c>
      <c r="E141" s="28">
        <v>27681</v>
      </c>
      <c r="F141" s="26" t="s">
        <v>554</v>
      </c>
      <c r="G141" s="26" t="s">
        <v>693</v>
      </c>
      <c r="H141" s="26" t="s">
        <v>694</v>
      </c>
      <c r="I141" s="28">
        <v>36251</v>
      </c>
      <c r="J141" s="29">
        <v>36678</v>
      </c>
      <c r="K141" s="28">
        <v>36678</v>
      </c>
      <c r="L141" s="27" t="s">
        <v>532</v>
      </c>
      <c r="M141" s="30">
        <v>30</v>
      </c>
    </row>
    <row r="142" spans="1:13" ht="24.95" customHeight="1" x14ac:dyDescent="0.25">
      <c r="A142" s="26" t="str">
        <f>CONCATENATE(B142," ",C142)</f>
        <v>BRASSINE ANNE-CATHERINE</v>
      </c>
      <c r="B142" s="26" t="s">
        <v>124</v>
      </c>
      <c r="C142" s="26" t="s">
        <v>812</v>
      </c>
      <c r="D142" s="27" t="s">
        <v>523</v>
      </c>
      <c r="E142" s="28">
        <v>24994</v>
      </c>
      <c r="F142" s="26" t="s">
        <v>580</v>
      </c>
      <c r="G142" s="26"/>
      <c r="H142" s="26" t="s">
        <v>629</v>
      </c>
      <c r="I142" s="28">
        <v>40498</v>
      </c>
      <c r="J142" s="29">
        <v>40483</v>
      </c>
      <c r="K142" s="28">
        <v>40513</v>
      </c>
      <c r="L142" s="27" t="s">
        <v>532</v>
      </c>
      <c r="M142" s="30">
        <v>29</v>
      </c>
    </row>
    <row r="143" spans="1:13" ht="24.95" customHeight="1" x14ac:dyDescent="0.25">
      <c r="A143" s="26" t="str">
        <f>CONCATENATE(B143," ",C143)</f>
        <v>BRAVO ALEAN GABRIEL</v>
      </c>
      <c r="B143" s="26" t="s">
        <v>813</v>
      </c>
      <c r="C143" s="26" t="s">
        <v>814</v>
      </c>
      <c r="D143" s="27" t="s">
        <v>523</v>
      </c>
      <c r="E143" s="28">
        <v>27631</v>
      </c>
      <c r="F143" s="26" t="s">
        <v>529</v>
      </c>
      <c r="G143" s="26" t="s">
        <v>530</v>
      </c>
      <c r="H143" s="26" t="s">
        <v>547</v>
      </c>
      <c r="I143" s="28">
        <v>39508</v>
      </c>
      <c r="J143" s="29">
        <v>39508</v>
      </c>
      <c r="K143" s="28">
        <v>39508</v>
      </c>
      <c r="L143" s="27" t="s">
        <v>527</v>
      </c>
      <c r="M143" s="30">
        <v>36</v>
      </c>
    </row>
    <row r="144" spans="1:13" ht="24.95" customHeight="1" x14ac:dyDescent="0.25">
      <c r="A144" s="26" t="str">
        <f>CONCATENATE(B144," ",C144)</f>
        <v>BREBOIS SARAH</v>
      </c>
      <c r="B144" s="26" t="s">
        <v>815</v>
      </c>
      <c r="C144" s="26" t="s">
        <v>816</v>
      </c>
      <c r="D144" s="27" t="s">
        <v>523</v>
      </c>
      <c r="E144" s="28">
        <v>25377</v>
      </c>
      <c r="F144" s="26" t="s">
        <v>535</v>
      </c>
      <c r="G144" s="26" t="s">
        <v>817</v>
      </c>
      <c r="H144" s="26" t="s">
        <v>818</v>
      </c>
      <c r="I144" s="28">
        <v>41760</v>
      </c>
      <c r="J144" s="29">
        <v>34121</v>
      </c>
      <c r="K144" s="28">
        <v>41760</v>
      </c>
      <c r="L144" s="27" t="s">
        <v>532</v>
      </c>
      <c r="M144" s="30">
        <v>35</v>
      </c>
    </row>
    <row r="145" spans="1:13" ht="24.95" customHeight="1" x14ac:dyDescent="0.25">
      <c r="A145" s="26" t="str">
        <f>CONCATENATE(B145," ",C145)</f>
        <v>BREULET KATTY</v>
      </c>
      <c r="B145" s="26" t="s">
        <v>819</v>
      </c>
      <c r="C145" s="26" t="s">
        <v>820</v>
      </c>
      <c r="D145" s="27" t="s">
        <v>523</v>
      </c>
      <c r="E145" s="28">
        <v>22825</v>
      </c>
      <c r="F145" s="26" t="s">
        <v>535</v>
      </c>
      <c r="G145" s="26" t="s">
        <v>536</v>
      </c>
      <c r="H145" s="26" t="s">
        <v>728</v>
      </c>
      <c r="I145" s="28">
        <v>31199</v>
      </c>
      <c r="J145" s="29">
        <v>31382</v>
      </c>
      <c r="K145" s="28">
        <v>31382</v>
      </c>
      <c r="L145" s="27" t="s">
        <v>582</v>
      </c>
      <c r="M145" s="30">
        <v>37</v>
      </c>
    </row>
    <row r="146" spans="1:13" ht="24.95" customHeight="1" x14ac:dyDescent="0.25">
      <c r="A146" s="26" t="str">
        <f>CONCATENATE(B146," ",C146)</f>
        <v>BRIGODE ANDRE</v>
      </c>
      <c r="B146" s="32" t="s">
        <v>821</v>
      </c>
      <c r="C146" s="32" t="s">
        <v>822</v>
      </c>
      <c r="D146" s="27" t="s">
        <v>523</v>
      </c>
      <c r="E146" s="28">
        <v>21193</v>
      </c>
      <c r="F146" s="26" t="s">
        <v>529</v>
      </c>
      <c r="G146" s="26" t="s">
        <v>530</v>
      </c>
      <c r="H146" s="26" t="s">
        <v>823</v>
      </c>
      <c r="I146" s="28">
        <v>42292</v>
      </c>
      <c r="J146" s="29">
        <v>42309</v>
      </c>
      <c r="K146" s="28">
        <v>42309</v>
      </c>
      <c r="L146" s="27" t="s">
        <v>532</v>
      </c>
      <c r="M146" s="30">
        <v>35</v>
      </c>
    </row>
    <row r="147" spans="1:13" ht="24.95" customHeight="1" x14ac:dyDescent="0.25">
      <c r="A147" s="26" t="str">
        <f>CONCATENATE(B147," ",C147)</f>
        <v>BRITTE VERONIQUE</v>
      </c>
      <c r="B147" s="26" t="s">
        <v>125</v>
      </c>
      <c r="C147" s="26" t="s">
        <v>824</v>
      </c>
      <c r="D147" s="27" t="s">
        <v>523</v>
      </c>
      <c r="E147" s="28">
        <v>26780</v>
      </c>
      <c r="F147" s="26" t="s">
        <v>529</v>
      </c>
      <c r="G147" s="26" t="s">
        <v>631</v>
      </c>
      <c r="H147" s="26" t="s">
        <v>89</v>
      </c>
      <c r="I147" s="28">
        <v>36966</v>
      </c>
      <c r="J147" s="29">
        <v>37681</v>
      </c>
      <c r="K147" s="28">
        <v>37681</v>
      </c>
      <c r="L147" s="27" t="s">
        <v>532</v>
      </c>
      <c r="M147" s="30">
        <v>30</v>
      </c>
    </row>
    <row r="148" spans="1:13" ht="24.95" customHeight="1" x14ac:dyDescent="0.25">
      <c r="A148" s="26" t="str">
        <f>CONCATENATE(B148," ",C148)</f>
        <v>BROGNIET CHRISTINE</v>
      </c>
      <c r="B148" s="26" t="s">
        <v>126</v>
      </c>
      <c r="C148" s="26" t="s">
        <v>825</v>
      </c>
      <c r="D148" s="27" t="s">
        <v>523</v>
      </c>
      <c r="E148" s="28">
        <v>20688</v>
      </c>
      <c r="F148" s="26" t="s">
        <v>529</v>
      </c>
      <c r="G148" s="26" t="s">
        <v>631</v>
      </c>
      <c r="H148" s="26" t="s">
        <v>89</v>
      </c>
      <c r="I148" s="28">
        <v>30391</v>
      </c>
      <c r="J148" s="29">
        <v>30468</v>
      </c>
      <c r="K148" s="28">
        <v>30803</v>
      </c>
      <c r="L148" s="27" t="s">
        <v>582</v>
      </c>
      <c r="M148" s="30">
        <v>30</v>
      </c>
    </row>
    <row r="149" spans="1:13" ht="24.95" customHeight="1" x14ac:dyDescent="0.25">
      <c r="A149" s="26" t="str">
        <f>CONCATENATE(B149," ",C149)</f>
        <v>BROGNON PATRICK</v>
      </c>
      <c r="B149" s="26" t="s">
        <v>826</v>
      </c>
      <c r="C149" s="26" t="s">
        <v>602</v>
      </c>
      <c r="D149" s="27" t="s">
        <v>523</v>
      </c>
      <c r="E149" s="28">
        <v>19800</v>
      </c>
      <c r="F149" s="26" t="s">
        <v>554</v>
      </c>
      <c r="G149" s="26" t="s">
        <v>693</v>
      </c>
      <c r="H149" s="26" t="s">
        <v>827</v>
      </c>
      <c r="I149" s="28">
        <v>35205</v>
      </c>
      <c r="J149" s="29">
        <v>35217</v>
      </c>
      <c r="K149" s="28">
        <v>35217</v>
      </c>
      <c r="L149" s="27" t="s">
        <v>532</v>
      </c>
      <c r="M149" s="30">
        <v>37</v>
      </c>
    </row>
    <row r="150" spans="1:13" ht="24.95" customHeight="1" x14ac:dyDescent="0.25">
      <c r="A150" s="26" t="str">
        <f>CONCATENATE(B150," ",C150)</f>
        <v>BRONE ARLETTE</v>
      </c>
      <c r="B150" s="26" t="s">
        <v>127</v>
      </c>
      <c r="C150" s="26" t="s">
        <v>828</v>
      </c>
      <c r="D150" s="27" t="s">
        <v>523</v>
      </c>
      <c r="E150" s="28">
        <v>29961</v>
      </c>
      <c r="F150" s="26" t="s">
        <v>580</v>
      </c>
      <c r="G150" s="26"/>
      <c r="H150" s="26" t="s">
        <v>829</v>
      </c>
      <c r="I150" s="28">
        <v>39692</v>
      </c>
      <c r="J150" s="29">
        <v>38473</v>
      </c>
      <c r="K150" s="28">
        <v>39692</v>
      </c>
      <c r="L150" s="27" t="s">
        <v>532</v>
      </c>
      <c r="M150" s="30">
        <v>36</v>
      </c>
    </row>
    <row r="151" spans="1:13" ht="24.95" customHeight="1" x14ac:dyDescent="0.25">
      <c r="A151" s="26" t="str">
        <f>CONCATENATE(B151," ",C151)</f>
        <v>BROOKES MARK</v>
      </c>
      <c r="B151" s="26" t="s">
        <v>830</v>
      </c>
      <c r="C151" s="26" t="s">
        <v>831</v>
      </c>
      <c r="D151" s="27" t="s">
        <v>523</v>
      </c>
      <c r="E151" s="28">
        <v>23383</v>
      </c>
      <c r="F151" s="26" t="s">
        <v>535</v>
      </c>
      <c r="G151" s="26" t="s">
        <v>536</v>
      </c>
      <c r="H151" s="26" t="s">
        <v>728</v>
      </c>
      <c r="I151" s="28">
        <v>39173</v>
      </c>
      <c r="J151" s="29">
        <v>39173</v>
      </c>
      <c r="K151" s="28">
        <v>39173</v>
      </c>
      <c r="L151" s="27" t="s">
        <v>532</v>
      </c>
      <c r="M151" s="30">
        <v>36</v>
      </c>
    </row>
    <row r="152" spans="1:13" ht="24.95" customHeight="1" x14ac:dyDescent="0.25">
      <c r="A152" s="26" t="str">
        <f>CONCATENATE(B152," ",C152)</f>
        <v>BROOZE FLORENCE</v>
      </c>
      <c r="B152" s="26" t="s">
        <v>832</v>
      </c>
      <c r="C152" s="26" t="s">
        <v>640</v>
      </c>
      <c r="D152" s="27" t="s">
        <v>523</v>
      </c>
      <c r="E152" s="28">
        <v>31835</v>
      </c>
      <c r="F152" s="26" t="s">
        <v>529</v>
      </c>
      <c r="G152" s="26" t="s">
        <v>530</v>
      </c>
      <c r="H152" s="26" t="s">
        <v>601</v>
      </c>
      <c r="I152" s="28">
        <v>42005</v>
      </c>
      <c r="J152" s="29">
        <v>41061</v>
      </c>
      <c r="K152" s="28">
        <v>41334</v>
      </c>
      <c r="L152" s="27" t="s">
        <v>532</v>
      </c>
      <c r="M152" s="30">
        <v>35</v>
      </c>
    </row>
    <row r="153" spans="1:13" ht="24.95" customHeight="1" x14ac:dyDescent="0.25">
      <c r="A153" s="26" t="str">
        <f>CONCATENATE(B153," ",C153)</f>
        <v>BROSENS HILDEGARDE</v>
      </c>
      <c r="B153" s="26" t="s">
        <v>833</v>
      </c>
      <c r="C153" s="26" t="s">
        <v>834</v>
      </c>
      <c r="D153" s="27" t="s">
        <v>569</v>
      </c>
      <c r="E153" s="28">
        <v>25222</v>
      </c>
      <c r="F153" s="26" t="s">
        <v>529</v>
      </c>
      <c r="G153" s="26" t="s">
        <v>530</v>
      </c>
      <c r="H153" s="26" t="s">
        <v>547</v>
      </c>
      <c r="I153" s="28">
        <v>41244</v>
      </c>
      <c r="J153" s="29">
        <v>39052</v>
      </c>
      <c r="K153" s="28">
        <v>41244</v>
      </c>
      <c r="L153" s="27" t="s">
        <v>532</v>
      </c>
      <c r="M153" s="30">
        <v>35</v>
      </c>
    </row>
    <row r="154" spans="1:13" ht="24.95" customHeight="1" x14ac:dyDescent="0.25">
      <c r="A154" s="26" t="str">
        <f>CONCATENATE(B154," ",C154)</f>
        <v>BROUWER MARIE</v>
      </c>
      <c r="B154" s="32" t="s">
        <v>128</v>
      </c>
      <c r="C154" s="32" t="s">
        <v>129</v>
      </c>
      <c r="D154" s="27" t="s">
        <v>523</v>
      </c>
      <c r="E154" s="28">
        <v>32390</v>
      </c>
      <c r="F154" s="26" t="s">
        <v>529</v>
      </c>
      <c r="G154" s="26" t="s">
        <v>631</v>
      </c>
      <c r="H154" s="26" t="s">
        <v>89</v>
      </c>
      <c r="I154" s="28">
        <v>42156</v>
      </c>
      <c r="J154" s="29">
        <v>42156</v>
      </c>
      <c r="K154" s="28">
        <v>42156</v>
      </c>
      <c r="L154" s="27" t="s">
        <v>532</v>
      </c>
      <c r="M154" s="30">
        <v>35</v>
      </c>
    </row>
    <row r="155" spans="1:13" ht="24.95" customHeight="1" x14ac:dyDescent="0.25">
      <c r="A155" s="26" t="str">
        <f>CONCATENATE(B155," ",C155)</f>
        <v>BROWN DOMINIQUE</v>
      </c>
      <c r="B155" s="26" t="s">
        <v>835</v>
      </c>
      <c r="C155" s="26" t="s">
        <v>793</v>
      </c>
      <c r="D155" s="27" t="s">
        <v>523</v>
      </c>
      <c r="E155" s="28">
        <v>23184</v>
      </c>
      <c r="F155" s="26" t="s">
        <v>529</v>
      </c>
      <c r="G155" s="26" t="s">
        <v>530</v>
      </c>
      <c r="H155" s="26" t="s">
        <v>836</v>
      </c>
      <c r="I155" s="28">
        <v>37104</v>
      </c>
      <c r="J155" s="29">
        <v>36130</v>
      </c>
      <c r="K155" s="28">
        <v>37104</v>
      </c>
      <c r="L155" s="27" t="s">
        <v>582</v>
      </c>
      <c r="M155" s="30">
        <v>30</v>
      </c>
    </row>
    <row r="156" spans="1:13" ht="24.95" customHeight="1" x14ac:dyDescent="0.25">
      <c r="A156" s="26" t="str">
        <f>CONCATENATE(B156," ",C156)</f>
        <v>BRUYERE XAVIER</v>
      </c>
      <c r="B156" s="26" t="s">
        <v>130</v>
      </c>
      <c r="C156" s="26" t="s">
        <v>749</v>
      </c>
      <c r="D156" s="27" t="s">
        <v>523</v>
      </c>
      <c r="E156" s="28">
        <v>27503</v>
      </c>
      <c r="F156" s="26" t="s">
        <v>529</v>
      </c>
      <c r="G156" s="26" t="s">
        <v>631</v>
      </c>
      <c r="H156" s="26" t="s">
        <v>94</v>
      </c>
      <c r="I156" s="28">
        <v>38412</v>
      </c>
      <c r="J156" s="29">
        <v>37591</v>
      </c>
      <c r="K156" s="28">
        <v>38504</v>
      </c>
      <c r="L156" s="27" t="s">
        <v>532</v>
      </c>
      <c r="M156" s="30">
        <v>37</v>
      </c>
    </row>
    <row r="157" spans="1:13" ht="24.95" customHeight="1" x14ac:dyDescent="0.25">
      <c r="A157" s="26" t="str">
        <f>CONCATENATE(B157," ",C157)</f>
        <v>BRUYNINCKX DANIELLE</v>
      </c>
      <c r="B157" s="26" t="s">
        <v>131</v>
      </c>
      <c r="C157" s="26" t="s">
        <v>837</v>
      </c>
      <c r="D157" s="27" t="s">
        <v>569</v>
      </c>
      <c r="E157" s="28">
        <v>25465</v>
      </c>
      <c r="F157" s="26" t="s">
        <v>580</v>
      </c>
      <c r="G157" s="26"/>
      <c r="H157" s="26" t="s">
        <v>70</v>
      </c>
      <c r="I157" s="28">
        <v>40544</v>
      </c>
      <c r="J157" s="29">
        <v>40575</v>
      </c>
      <c r="K157" s="28">
        <v>40575</v>
      </c>
      <c r="L157" s="27" t="s">
        <v>532</v>
      </c>
      <c r="M157" s="30">
        <v>36</v>
      </c>
    </row>
    <row r="158" spans="1:13" ht="24.95" customHeight="1" x14ac:dyDescent="0.25">
      <c r="A158" s="26" t="str">
        <f>CONCATENATE(B158," ",C158)</f>
        <v>BRUYNIX STEPHANE</v>
      </c>
      <c r="B158" s="26" t="s">
        <v>838</v>
      </c>
      <c r="C158" s="26" t="s">
        <v>839</v>
      </c>
      <c r="D158" s="27" t="s">
        <v>523</v>
      </c>
      <c r="E158" s="28">
        <v>24526</v>
      </c>
      <c r="F158" s="26" t="s">
        <v>566</v>
      </c>
      <c r="G158" s="26"/>
      <c r="H158" s="26" t="s">
        <v>679</v>
      </c>
      <c r="I158" s="28">
        <v>41365</v>
      </c>
      <c r="J158" s="29">
        <v>36923</v>
      </c>
      <c r="K158" s="28">
        <v>41365</v>
      </c>
      <c r="L158" s="27" t="s">
        <v>532</v>
      </c>
      <c r="M158" s="30">
        <v>35</v>
      </c>
    </row>
    <row r="159" spans="1:13" ht="24.95" customHeight="1" x14ac:dyDescent="0.25">
      <c r="A159" s="26" t="str">
        <f>CONCATENATE(B159," ",C159)</f>
        <v>BUATAS BARON VANESSA</v>
      </c>
      <c r="B159" s="26" t="s">
        <v>840</v>
      </c>
      <c r="C159" s="26" t="s">
        <v>841</v>
      </c>
      <c r="D159" s="27" t="s">
        <v>523</v>
      </c>
      <c r="E159" s="28">
        <v>28726</v>
      </c>
      <c r="F159" s="26" t="s">
        <v>524</v>
      </c>
      <c r="G159" s="26" t="s">
        <v>525</v>
      </c>
      <c r="H159" s="26" t="s">
        <v>540</v>
      </c>
      <c r="I159" s="28">
        <v>42051</v>
      </c>
      <c r="J159" s="29">
        <v>38808</v>
      </c>
      <c r="K159" s="28">
        <v>42095</v>
      </c>
      <c r="L159" s="27" t="s">
        <v>532</v>
      </c>
      <c r="M159" s="30">
        <v>35</v>
      </c>
    </row>
    <row r="160" spans="1:13" ht="24.95" customHeight="1" x14ac:dyDescent="0.25">
      <c r="A160" s="26" t="str">
        <f>CONCATENATE(B160," ",C160)</f>
        <v>BUFFIN PHILIPPE</v>
      </c>
      <c r="B160" s="26" t="s">
        <v>842</v>
      </c>
      <c r="C160" s="26" t="s">
        <v>809</v>
      </c>
      <c r="D160" s="27" t="s">
        <v>523</v>
      </c>
      <c r="E160" s="28">
        <v>23974</v>
      </c>
      <c r="F160" s="26" t="s">
        <v>554</v>
      </c>
      <c r="G160" s="26" t="s">
        <v>693</v>
      </c>
      <c r="H160" s="26" t="s">
        <v>794</v>
      </c>
      <c r="I160" s="28">
        <v>32690</v>
      </c>
      <c r="J160" s="29">
        <v>31778</v>
      </c>
      <c r="K160" s="28">
        <v>31778</v>
      </c>
      <c r="L160" s="27" t="s">
        <v>527</v>
      </c>
      <c r="M160" s="30">
        <v>37</v>
      </c>
    </row>
    <row r="161" spans="1:13" ht="24.95" customHeight="1" x14ac:dyDescent="0.25">
      <c r="A161" s="26" t="str">
        <f>CONCATENATE(B161," ",C161)</f>
        <v>BUGGENHOUT MARTINE</v>
      </c>
      <c r="B161" s="26" t="s">
        <v>843</v>
      </c>
      <c r="C161" s="26" t="s">
        <v>844</v>
      </c>
      <c r="D161" s="27" t="s">
        <v>569</v>
      </c>
      <c r="E161" s="28">
        <v>21511</v>
      </c>
      <c r="F161" s="26" t="s">
        <v>529</v>
      </c>
      <c r="G161" s="26" t="s">
        <v>530</v>
      </c>
      <c r="H161" s="26" t="s">
        <v>836</v>
      </c>
      <c r="I161" s="28">
        <v>31472</v>
      </c>
      <c r="J161" s="29">
        <v>28034</v>
      </c>
      <c r="K161" s="28">
        <v>28034</v>
      </c>
      <c r="L161" s="27" t="s">
        <v>532</v>
      </c>
      <c r="M161" s="30">
        <v>30</v>
      </c>
    </row>
    <row r="162" spans="1:13" ht="24.95" customHeight="1" x14ac:dyDescent="0.25">
      <c r="A162" s="26" t="str">
        <f>CONCATENATE(B162," ",C162)</f>
        <v>BUIFRURI FATIMA</v>
      </c>
      <c r="B162" s="26" t="s">
        <v>845</v>
      </c>
      <c r="C162" s="26" t="s">
        <v>534</v>
      </c>
      <c r="D162" s="27" t="s">
        <v>523</v>
      </c>
      <c r="E162" s="28">
        <v>21367</v>
      </c>
      <c r="F162" s="26" t="s">
        <v>529</v>
      </c>
      <c r="G162" s="26" t="s">
        <v>530</v>
      </c>
      <c r="H162" s="26" t="s">
        <v>622</v>
      </c>
      <c r="I162" s="28">
        <v>37151</v>
      </c>
      <c r="J162" s="29">
        <v>37165</v>
      </c>
      <c r="K162" s="28">
        <v>37165</v>
      </c>
      <c r="L162" s="27" t="s">
        <v>532</v>
      </c>
      <c r="M162" s="30">
        <v>30</v>
      </c>
    </row>
    <row r="163" spans="1:13" ht="24.95" customHeight="1" x14ac:dyDescent="0.25">
      <c r="A163" s="26" t="str">
        <f>CONCATENATE(B163," ",C163)</f>
        <v>BURTON PIERRE</v>
      </c>
      <c r="B163" s="33" t="s">
        <v>846</v>
      </c>
      <c r="C163" s="33" t="s">
        <v>389</v>
      </c>
      <c r="D163" s="27" t="s">
        <v>523</v>
      </c>
      <c r="E163" s="28">
        <v>28564</v>
      </c>
      <c r="F163" s="26" t="s">
        <v>603</v>
      </c>
      <c r="G163" s="26" t="s">
        <v>604</v>
      </c>
      <c r="H163" s="26" t="s">
        <v>604</v>
      </c>
      <c r="I163" s="28">
        <v>42248</v>
      </c>
      <c r="J163" s="29">
        <v>42248</v>
      </c>
      <c r="K163" s="28">
        <v>42248</v>
      </c>
      <c r="L163" s="27" t="s">
        <v>532</v>
      </c>
      <c r="M163" s="30">
        <v>35</v>
      </c>
    </row>
    <row r="164" spans="1:13" ht="24.95" customHeight="1" x14ac:dyDescent="0.25">
      <c r="A164" s="26" t="str">
        <f>CONCATENATE(B164," ",C164)</f>
        <v>BURY BART</v>
      </c>
      <c r="B164" s="26" t="s">
        <v>132</v>
      </c>
      <c r="C164" s="26" t="s">
        <v>847</v>
      </c>
      <c r="D164" s="27" t="s">
        <v>569</v>
      </c>
      <c r="E164" s="28">
        <v>29210</v>
      </c>
      <c r="F164" s="26" t="s">
        <v>580</v>
      </c>
      <c r="G164" s="26"/>
      <c r="H164" s="26" t="s">
        <v>598</v>
      </c>
      <c r="I164" s="28">
        <v>37987</v>
      </c>
      <c r="J164" s="29">
        <v>37987</v>
      </c>
      <c r="K164" s="28">
        <v>37987</v>
      </c>
      <c r="L164" s="27" t="s">
        <v>532</v>
      </c>
      <c r="M164" s="30">
        <v>37</v>
      </c>
    </row>
    <row r="165" spans="1:13" ht="24.95" customHeight="1" x14ac:dyDescent="0.25">
      <c r="A165" s="26" t="str">
        <f>CONCATENATE(B165," ",C165)</f>
        <v>BUSAIN GUY</v>
      </c>
      <c r="B165" s="26" t="s">
        <v>848</v>
      </c>
      <c r="C165" s="26" t="s">
        <v>849</v>
      </c>
      <c r="D165" s="27" t="s">
        <v>523</v>
      </c>
      <c r="E165" s="28">
        <v>23537</v>
      </c>
      <c r="F165" s="26" t="s">
        <v>554</v>
      </c>
      <c r="G165" s="26" t="s">
        <v>693</v>
      </c>
      <c r="H165" s="26" t="s">
        <v>794</v>
      </c>
      <c r="I165" s="28">
        <v>30684</v>
      </c>
      <c r="J165" s="29">
        <v>30773</v>
      </c>
      <c r="K165" s="28">
        <v>30773</v>
      </c>
      <c r="L165" s="27" t="s">
        <v>582</v>
      </c>
      <c r="M165" s="30">
        <v>37</v>
      </c>
    </row>
    <row r="166" spans="1:13" ht="24.95" customHeight="1" x14ac:dyDescent="0.25">
      <c r="A166" s="26" t="str">
        <f>CONCATENATE(B166," ",C166)</f>
        <v>BUSANA ANNE</v>
      </c>
      <c r="B166" s="26" t="s">
        <v>850</v>
      </c>
      <c r="C166" s="26" t="s">
        <v>851</v>
      </c>
      <c r="D166" s="27" t="s">
        <v>523</v>
      </c>
      <c r="E166" s="28">
        <v>22758</v>
      </c>
      <c r="F166" s="26" t="s">
        <v>529</v>
      </c>
      <c r="G166" s="26" t="s">
        <v>530</v>
      </c>
      <c r="H166" s="26" t="s">
        <v>648</v>
      </c>
      <c r="I166" s="28">
        <v>34015</v>
      </c>
      <c r="J166" s="29">
        <v>34090</v>
      </c>
      <c r="K166" s="28">
        <v>34090</v>
      </c>
      <c r="L166" s="27" t="s">
        <v>532</v>
      </c>
      <c r="M166" s="30">
        <v>37</v>
      </c>
    </row>
    <row r="167" spans="1:13" ht="24.95" customHeight="1" x14ac:dyDescent="0.25">
      <c r="A167" s="26" t="str">
        <f>CONCATENATE(B167," ",C167)</f>
        <v>BUVE MARC</v>
      </c>
      <c r="B167" s="26" t="s">
        <v>133</v>
      </c>
      <c r="C167" s="26" t="s">
        <v>852</v>
      </c>
      <c r="D167" s="27" t="s">
        <v>569</v>
      </c>
      <c r="E167" s="28">
        <v>20971</v>
      </c>
      <c r="F167" s="26" t="s">
        <v>580</v>
      </c>
      <c r="G167" s="26"/>
      <c r="H167" s="26" t="s">
        <v>100</v>
      </c>
      <c r="I167" s="28">
        <v>31701</v>
      </c>
      <c r="J167" s="29">
        <v>31168</v>
      </c>
      <c r="K167" s="28">
        <v>31168</v>
      </c>
      <c r="L167" s="27" t="s">
        <v>511</v>
      </c>
      <c r="M167" s="30">
        <v>37</v>
      </c>
    </row>
    <row r="168" spans="1:13" ht="24.95" customHeight="1" x14ac:dyDescent="0.25">
      <c r="A168" s="26" t="str">
        <f>CONCATENATE(B168," ",C168)</f>
        <v>BUYSSE SYLVIE</v>
      </c>
      <c r="B168" s="26" t="s">
        <v>853</v>
      </c>
      <c r="C168" s="26" t="s">
        <v>854</v>
      </c>
      <c r="D168" s="27" t="s">
        <v>523</v>
      </c>
      <c r="E168" s="28">
        <v>27348</v>
      </c>
      <c r="F168" s="26" t="s">
        <v>529</v>
      </c>
      <c r="G168" s="26" t="s">
        <v>530</v>
      </c>
      <c r="H168" s="26" t="s">
        <v>575</v>
      </c>
      <c r="I168" s="28">
        <v>37424</v>
      </c>
      <c r="J168" s="29">
        <v>37591</v>
      </c>
      <c r="K168" s="28">
        <v>37591</v>
      </c>
      <c r="L168" s="27" t="s">
        <v>582</v>
      </c>
      <c r="M168" s="30">
        <v>34</v>
      </c>
    </row>
    <row r="169" spans="1:13" ht="24.95" customHeight="1" x14ac:dyDescent="0.25">
      <c r="A169" s="26" t="str">
        <f>CONCATENATE(B169," ",C169)</f>
        <v>BUZ NURCAN</v>
      </c>
      <c r="B169" s="26" t="s">
        <v>855</v>
      </c>
      <c r="C169" s="26" t="s">
        <v>856</v>
      </c>
      <c r="D169" s="27" t="s">
        <v>569</v>
      </c>
      <c r="E169" s="28">
        <v>34123</v>
      </c>
      <c r="F169" s="26" t="s">
        <v>529</v>
      </c>
      <c r="G169" s="26" t="s">
        <v>530</v>
      </c>
      <c r="H169" s="26" t="s">
        <v>601</v>
      </c>
      <c r="I169" s="28">
        <v>41548</v>
      </c>
      <c r="J169" s="29">
        <v>41548</v>
      </c>
      <c r="K169" s="28">
        <v>41548</v>
      </c>
      <c r="L169" s="27" t="s">
        <v>532</v>
      </c>
      <c r="M169" s="30">
        <v>35</v>
      </c>
    </row>
    <row r="170" spans="1:13" ht="24.95" customHeight="1" x14ac:dyDescent="0.25">
      <c r="A170" s="26" t="str">
        <f>CONCATENATE(B170," ",C170)</f>
        <v>BUZYARSEST CHAIMA</v>
      </c>
      <c r="B170" s="33" t="s">
        <v>134</v>
      </c>
      <c r="C170" s="33" t="s">
        <v>135</v>
      </c>
      <c r="D170" s="27" t="s">
        <v>523</v>
      </c>
      <c r="E170" s="28">
        <v>30001</v>
      </c>
      <c r="F170" s="26" t="s">
        <v>529</v>
      </c>
      <c r="G170" s="26" t="s">
        <v>530</v>
      </c>
      <c r="H170" s="26" t="s">
        <v>531</v>
      </c>
      <c r="I170" s="28">
        <v>42186</v>
      </c>
      <c r="J170" s="29">
        <v>42186</v>
      </c>
      <c r="K170" s="28">
        <v>42186</v>
      </c>
      <c r="L170" s="27" t="s">
        <v>527</v>
      </c>
      <c r="M170" s="30">
        <v>35</v>
      </c>
    </row>
    <row r="171" spans="1:13" ht="24.95" customHeight="1" x14ac:dyDescent="0.25">
      <c r="A171" s="26" t="str">
        <f>CONCATENATE(B171," ",C171)</f>
        <v>BYL BRIGITTE</v>
      </c>
      <c r="B171" s="26" t="s">
        <v>136</v>
      </c>
      <c r="C171" s="26" t="s">
        <v>857</v>
      </c>
      <c r="D171" s="27" t="s">
        <v>523</v>
      </c>
      <c r="E171" s="28">
        <v>23045</v>
      </c>
      <c r="F171" s="26" t="s">
        <v>529</v>
      </c>
      <c r="G171" s="26"/>
      <c r="H171" s="26" t="s">
        <v>151</v>
      </c>
      <c r="I171" s="28">
        <v>33329</v>
      </c>
      <c r="J171" s="29">
        <v>34121</v>
      </c>
      <c r="K171" s="28">
        <v>34121</v>
      </c>
      <c r="L171" s="27" t="s">
        <v>582</v>
      </c>
      <c r="M171" s="30">
        <v>34</v>
      </c>
    </row>
    <row r="172" spans="1:13" ht="24.95" customHeight="1" x14ac:dyDescent="0.25">
      <c r="A172" s="26" t="str">
        <f>CONCATENATE(B172," ",C172)</f>
        <v>BYNENS MARIE</v>
      </c>
      <c r="B172" s="33" t="s">
        <v>858</v>
      </c>
      <c r="C172" s="33" t="s">
        <v>129</v>
      </c>
      <c r="D172" s="27" t="s">
        <v>523</v>
      </c>
      <c r="E172" s="28">
        <v>32055</v>
      </c>
      <c r="F172" s="26" t="s">
        <v>529</v>
      </c>
      <c r="G172" s="26" t="s">
        <v>530</v>
      </c>
      <c r="H172" s="26" t="s">
        <v>547</v>
      </c>
      <c r="I172" s="28">
        <v>42156</v>
      </c>
      <c r="J172" s="29">
        <v>42156</v>
      </c>
      <c r="K172" s="28">
        <v>42156</v>
      </c>
      <c r="L172" s="27" t="s">
        <v>532</v>
      </c>
      <c r="M172" s="30">
        <v>35</v>
      </c>
    </row>
    <row r="173" spans="1:13" ht="24.95" customHeight="1" x14ac:dyDescent="0.25">
      <c r="A173" s="26" t="str">
        <f>CONCATENATE(B173," ",C173)</f>
        <v>CABO CHRISTINE</v>
      </c>
      <c r="B173" s="26" t="s">
        <v>859</v>
      </c>
      <c r="C173" s="26" t="s">
        <v>825</v>
      </c>
      <c r="D173" s="27" t="s">
        <v>523</v>
      </c>
      <c r="E173" s="28">
        <v>29404</v>
      </c>
      <c r="F173" s="26" t="s">
        <v>524</v>
      </c>
      <c r="G173" s="26" t="s">
        <v>586</v>
      </c>
      <c r="H173" s="26" t="s">
        <v>860</v>
      </c>
      <c r="I173" s="28">
        <v>39539</v>
      </c>
      <c r="J173" s="29">
        <v>39539</v>
      </c>
      <c r="K173" s="28">
        <v>39539</v>
      </c>
      <c r="L173" s="27" t="s">
        <v>532</v>
      </c>
      <c r="M173" s="30">
        <v>0</v>
      </c>
    </row>
    <row r="174" spans="1:13" ht="24.95" customHeight="1" x14ac:dyDescent="0.25">
      <c r="A174" s="26" t="str">
        <f>CONCATENATE(B174," ",C174)</f>
        <v>CABY PAULE</v>
      </c>
      <c r="B174" s="26" t="s">
        <v>861</v>
      </c>
      <c r="C174" s="26" t="s">
        <v>862</v>
      </c>
      <c r="D174" s="27" t="s">
        <v>523</v>
      </c>
      <c r="E174" s="28">
        <v>21226</v>
      </c>
      <c r="F174" s="26" t="s">
        <v>529</v>
      </c>
      <c r="G174" s="26" t="s">
        <v>530</v>
      </c>
      <c r="H174" s="26" t="s">
        <v>547</v>
      </c>
      <c r="I174" s="28">
        <v>33329</v>
      </c>
      <c r="J174" s="29">
        <v>32813</v>
      </c>
      <c r="K174" s="28">
        <v>32813</v>
      </c>
      <c r="L174" s="27" t="s">
        <v>582</v>
      </c>
      <c r="M174" s="30">
        <v>19.5</v>
      </c>
    </row>
    <row r="175" spans="1:13" ht="24.95" customHeight="1" x14ac:dyDescent="0.25">
      <c r="A175" s="26" t="str">
        <f>CONCATENATE(B175," ",C175)</f>
        <v>CACCIATORE LUIGINA</v>
      </c>
      <c r="B175" s="26" t="s">
        <v>137</v>
      </c>
      <c r="C175" s="26" t="s">
        <v>863</v>
      </c>
      <c r="D175" s="27" t="s">
        <v>569</v>
      </c>
      <c r="E175" s="28">
        <v>28644</v>
      </c>
      <c r="F175" s="26" t="s">
        <v>529</v>
      </c>
      <c r="G175" s="26" t="s">
        <v>546</v>
      </c>
      <c r="H175" s="26" t="s">
        <v>146</v>
      </c>
      <c r="I175" s="28">
        <v>39188</v>
      </c>
      <c r="J175" s="29">
        <v>37653</v>
      </c>
      <c r="K175" s="28">
        <v>37653</v>
      </c>
      <c r="L175" s="27" t="s">
        <v>532</v>
      </c>
      <c r="M175" s="30">
        <v>31</v>
      </c>
    </row>
    <row r="176" spans="1:13" ht="24.95" customHeight="1" x14ac:dyDescent="0.25">
      <c r="A176" s="26" t="str">
        <f>CONCATENATE(B176," ",C176)</f>
        <v>CAJAL BARRACO STEFANIE</v>
      </c>
      <c r="B176" s="26" t="s">
        <v>864</v>
      </c>
      <c r="C176" s="26" t="s">
        <v>865</v>
      </c>
      <c r="D176" s="27" t="s">
        <v>523</v>
      </c>
      <c r="E176" s="28">
        <v>33313</v>
      </c>
      <c r="F176" s="26" t="s">
        <v>529</v>
      </c>
      <c r="G176" s="26" t="s">
        <v>546</v>
      </c>
      <c r="H176" s="26" t="s">
        <v>823</v>
      </c>
      <c r="I176" s="28">
        <v>42309</v>
      </c>
      <c r="J176" s="29">
        <v>42309</v>
      </c>
      <c r="K176" s="28">
        <v>42309</v>
      </c>
      <c r="L176" s="27" t="s">
        <v>548</v>
      </c>
      <c r="M176" s="30">
        <v>30</v>
      </c>
    </row>
    <row r="177" spans="1:13" ht="24.95" customHeight="1" x14ac:dyDescent="0.25">
      <c r="A177" s="26" t="str">
        <f>CONCATENATE(B177," ",C177)</f>
        <v>CALCOEN DUSTIN</v>
      </c>
      <c r="B177" s="26" t="s">
        <v>866</v>
      </c>
      <c r="C177" s="26" t="s">
        <v>867</v>
      </c>
      <c r="D177" s="27" t="s">
        <v>569</v>
      </c>
      <c r="E177" s="28">
        <v>26302</v>
      </c>
      <c r="F177" s="26" t="s">
        <v>529</v>
      </c>
      <c r="G177" s="26" t="s">
        <v>530</v>
      </c>
      <c r="H177" s="26" t="s">
        <v>836</v>
      </c>
      <c r="I177" s="28">
        <v>40422</v>
      </c>
      <c r="J177" s="29">
        <v>40422</v>
      </c>
      <c r="K177" s="28">
        <v>40422</v>
      </c>
      <c r="L177" s="27" t="s">
        <v>532</v>
      </c>
      <c r="M177" s="30">
        <v>29.5</v>
      </c>
    </row>
    <row r="178" spans="1:13" ht="24.95" customHeight="1" x14ac:dyDescent="0.25">
      <c r="A178" s="26" t="str">
        <f>CONCATENATE(B178," ",C178)</f>
        <v>CALISKAN GULSAH</v>
      </c>
      <c r="B178" s="26" t="s">
        <v>868</v>
      </c>
      <c r="C178" s="26" t="s">
        <v>869</v>
      </c>
      <c r="D178" s="27" t="s">
        <v>523</v>
      </c>
      <c r="E178" s="28">
        <v>28256</v>
      </c>
      <c r="F178" s="26" t="s">
        <v>529</v>
      </c>
      <c r="G178" s="26" t="s">
        <v>530</v>
      </c>
      <c r="H178" s="26" t="s">
        <v>596</v>
      </c>
      <c r="I178" s="28">
        <v>37226</v>
      </c>
      <c r="J178" s="29">
        <v>37226</v>
      </c>
      <c r="K178" s="28">
        <v>37226</v>
      </c>
      <c r="L178" s="27" t="s">
        <v>527</v>
      </c>
      <c r="M178" s="30">
        <v>37</v>
      </c>
    </row>
    <row r="179" spans="1:13" ht="24.95" customHeight="1" x14ac:dyDescent="0.25">
      <c r="A179" s="26" t="str">
        <f>CONCATENATE(B179," ",C179)</f>
        <v>CALLENS CHANTALE</v>
      </c>
      <c r="B179" s="26" t="s">
        <v>870</v>
      </c>
      <c r="C179" s="26" t="s">
        <v>871</v>
      </c>
      <c r="D179" s="27" t="s">
        <v>569</v>
      </c>
      <c r="E179" s="28">
        <v>23546</v>
      </c>
      <c r="F179" s="26" t="s">
        <v>524</v>
      </c>
      <c r="G179" s="26" t="s">
        <v>586</v>
      </c>
      <c r="H179" s="26" t="s">
        <v>860</v>
      </c>
      <c r="I179" s="28">
        <v>31229</v>
      </c>
      <c r="J179" s="29">
        <v>31229</v>
      </c>
      <c r="K179" s="28">
        <v>31229</v>
      </c>
      <c r="L179" s="27" t="s">
        <v>511</v>
      </c>
      <c r="M179" s="30">
        <v>30</v>
      </c>
    </row>
    <row r="180" spans="1:13" ht="24.95" customHeight="1" x14ac:dyDescent="0.25">
      <c r="A180" s="26" t="str">
        <f>CONCATENATE(B180," ",C180)</f>
        <v>CALLER I SALAS SERGIO</v>
      </c>
      <c r="B180" s="26" t="s">
        <v>872</v>
      </c>
      <c r="C180" s="26" t="s">
        <v>873</v>
      </c>
      <c r="D180" s="27" t="s">
        <v>523</v>
      </c>
      <c r="E180" s="28">
        <v>31374</v>
      </c>
      <c r="F180" s="26" t="s">
        <v>529</v>
      </c>
      <c r="G180" s="26" t="s">
        <v>530</v>
      </c>
      <c r="H180" s="26" t="s">
        <v>648</v>
      </c>
      <c r="I180" s="28">
        <v>42216</v>
      </c>
      <c r="J180" s="29">
        <v>42217</v>
      </c>
      <c r="K180" s="28">
        <v>42217</v>
      </c>
      <c r="L180" s="27" t="s">
        <v>527</v>
      </c>
      <c r="M180" s="30">
        <v>35</v>
      </c>
    </row>
    <row r="181" spans="1:13" ht="24.95" customHeight="1" x14ac:dyDescent="0.25">
      <c r="A181" s="26" t="str">
        <f>CONCATENATE(B181," ",C181)</f>
        <v>CAMBIER MICHAEL</v>
      </c>
      <c r="B181" s="26" t="s">
        <v>874</v>
      </c>
      <c r="C181" s="26" t="s">
        <v>875</v>
      </c>
      <c r="D181" s="27" t="s">
        <v>523</v>
      </c>
      <c r="E181" s="28">
        <v>29539</v>
      </c>
      <c r="F181" s="26" t="s">
        <v>603</v>
      </c>
      <c r="G181" s="26" t="s">
        <v>604</v>
      </c>
      <c r="H181" s="26" t="s">
        <v>604</v>
      </c>
      <c r="I181" s="28">
        <v>38899</v>
      </c>
      <c r="J181" s="29">
        <v>39203</v>
      </c>
      <c r="K181" s="28">
        <v>39203</v>
      </c>
      <c r="L181" s="27" t="s">
        <v>532</v>
      </c>
      <c r="M181" s="30">
        <v>36</v>
      </c>
    </row>
    <row r="182" spans="1:13" ht="24.95" customHeight="1" x14ac:dyDescent="0.25">
      <c r="A182" s="26" t="str">
        <f>CONCATENATE(B182," ",C182)</f>
        <v>CAMDAL OZLEM</v>
      </c>
      <c r="B182" s="26" t="s">
        <v>876</v>
      </c>
      <c r="C182" s="26" t="s">
        <v>877</v>
      </c>
      <c r="D182" s="27" t="s">
        <v>523</v>
      </c>
      <c r="E182" s="28">
        <v>31191</v>
      </c>
      <c r="F182" s="26" t="s">
        <v>566</v>
      </c>
      <c r="G182" s="26"/>
      <c r="H182" s="26" t="s">
        <v>878</v>
      </c>
      <c r="I182" s="28">
        <v>39114</v>
      </c>
      <c r="J182" s="29">
        <v>39083</v>
      </c>
      <c r="K182" s="28">
        <v>39083</v>
      </c>
      <c r="L182" s="27" t="s">
        <v>532</v>
      </c>
      <c r="M182" s="30">
        <v>29</v>
      </c>
    </row>
    <row r="183" spans="1:13" ht="24.95" customHeight="1" x14ac:dyDescent="0.25">
      <c r="A183" s="26" t="str">
        <f>CONCATENATE(B183," ",C183)</f>
        <v>CAPELLE CHARLOTTE</v>
      </c>
      <c r="B183" s="32" t="s">
        <v>138</v>
      </c>
      <c r="C183" s="32" t="s">
        <v>139</v>
      </c>
      <c r="D183" s="27" t="s">
        <v>569</v>
      </c>
      <c r="E183" s="28">
        <v>31884</v>
      </c>
      <c r="F183" s="26" t="s">
        <v>529</v>
      </c>
      <c r="G183" s="26" t="s">
        <v>530</v>
      </c>
      <c r="H183" s="26" t="s">
        <v>531</v>
      </c>
      <c r="I183" s="28">
        <v>42125</v>
      </c>
      <c r="J183" s="29">
        <v>41760</v>
      </c>
      <c r="K183" s="28">
        <v>42125</v>
      </c>
      <c r="L183" s="27" t="s">
        <v>527</v>
      </c>
      <c r="M183" s="30">
        <v>35</v>
      </c>
    </row>
    <row r="184" spans="1:13" ht="24.95" customHeight="1" x14ac:dyDescent="0.25">
      <c r="A184" s="26" t="str">
        <f>CONCATENATE(B184," ",C184)</f>
        <v>CARLIER EMMANUEL</v>
      </c>
      <c r="B184" s="26" t="s">
        <v>879</v>
      </c>
      <c r="C184" s="26" t="s">
        <v>880</v>
      </c>
      <c r="D184" s="27" t="s">
        <v>523</v>
      </c>
      <c r="E184" s="28">
        <v>21569</v>
      </c>
      <c r="F184" s="26" t="s">
        <v>554</v>
      </c>
      <c r="G184" s="26" t="s">
        <v>555</v>
      </c>
      <c r="H184" s="26" t="s">
        <v>556</v>
      </c>
      <c r="I184" s="28">
        <v>29543</v>
      </c>
      <c r="J184" s="29">
        <v>29403</v>
      </c>
      <c r="K184" s="28">
        <v>29556</v>
      </c>
      <c r="L184" s="27" t="s">
        <v>532</v>
      </c>
      <c r="M184" s="30">
        <v>37</v>
      </c>
    </row>
    <row r="185" spans="1:13" ht="24.95" customHeight="1" x14ac:dyDescent="0.25">
      <c r="A185" s="26" t="str">
        <f>CONCATENATE(B185," ",C185)</f>
        <v>CARLIER JULIEN</v>
      </c>
      <c r="B185" s="26" t="s">
        <v>879</v>
      </c>
      <c r="C185" s="26" t="s">
        <v>881</v>
      </c>
      <c r="D185" s="27" t="s">
        <v>523</v>
      </c>
      <c r="E185" s="28">
        <v>32028</v>
      </c>
      <c r="F185" s="26" t="s">
        <v>554</v>
      </c>
      <c r="G185" s="26" t="s">
        <v>693</v>
      </c>
      <c r="H185" s="26" t="s">
        <v>694</v>
      </c>
      <c r="I185" s="28">
        <v>40513</v>
      </c>
      <c r="J185" s="29">
        <v>40513</v>
      </c>
      <c r="K185" s="28">
        <v>40513</v>
      </c>
      <c r="L185" s="27" t="s">
        <v>532</v>
      </c>
      <c r="M185" s="30">
        <v>36</v>
      </c>
    </row>
    <row r="186" spans="1:13" ht="24.95" customHeight="1" x14ac:dyDescent="0.25">
      <c r="A186" s="26" t="str">
        <f>CONCATENATE(B186," ",C186)</f>
        <v>CARPENA DAVID</v>
      </c>
      <c r="B186" s="26" t="s">
        <v>140</v>
      </c>
      <c r="C186" s="26" t="s">
        <v>177</v>
      </c>
      <c r="D186" s="27" t="s">
        <v>523</v>
      </c>
      <c r="E186" s="28">
        <v>28780</v>
      </c>
      <c r="F186" s="26" t="s">
        <v>529</v>
      </c>
      <c r="G186" s="26" t="s">
        <v>546</v>
      </c>
      <c r="H186" s="26" t="s">
        <v>146</v>
      </c>
      <c r="I186" s="28">
        <v>38412</v>
      </c>
      <c r="J186" s="29">
        <v>38412</v>
      </c>
      <c r="K186" s="28">
        <v>38412</v>
      </c>
      <c r="L186" s="27" t="s">
        <v>532</v>
      </c>
      <c r="M186" s="30">
        <v>37</v>
      </c>
    </row>
    <row r="187" spans="1:13" ht="24.95" customHeight="1" x14ac:dyDescent="0.25">
      <c r="A187" s="26" t="str">
        <f>CONCATENATE(B187," ",C187)</f>
        <v>CASSANI ELENA</v>
      </c>
      <c r="B187" s="26" t="s">
        <v>141</v>
      </c>
      <c r="C187" s="26" t="s">
        <v>882</v>
      </c>
      <c r="D187" s="27" t="s">
        <v>569</v>
      </c>
      <c r="E187" s="28">
        <v>26211</v>
      </c>
      <c r="F187" s="26" t="s">
        <v>529</v>
      </c>
      <c r="G187" s="26" t="s">
        <v>546</v>
      </c>
      <c r="H187" s="26" t="s">
        <v>681</v>
      </c>
      <c r="I187" s="28">
        <v>39508</v>
      </c>
      <c r="J187" s="29">
        <v>37712</v>
      </c>
      <c r="K187" s="28">
        <v>39508</v>
      </c>
      <c r="L187" s="27" t="s">
        <v>532</v>
      </c>
      <c r="M187" s="30">
        <v>36</v>
      </c>
    </row>
    <row r="188" spans="1:13" ht="24.95" customHeight="1" x14ac:dyDescent="0.25">
      <c r="A188" s="26" t="str">
        <f>CONCATENATE(B188," ",C188)</f>
        <v>CASSANO SILVIO</v>
      </c>
      <c r="B188" s="26" t="s">
        <v>142</v>
      </c>
      <c r="C188" s="26" t="s">
        <v>883</v>
      </c>
      <c r="D188" s="27" t="s">
        <v>523</v>
      </c>
      <c r="E188" s="28">
        <v>25177</v>
      </c>
      <c r="F188" s="26" t="s">
        <v>580</v>
      </c>
      <c r="G188" s="26"/>
      <c r="H188" s="26" t="s">
        <v>615</v>
      </c>
      <c r="I188" s="28">
        <v>36617</v>
      </c>
      <c r="J188" s="29">
        <v>36647</v>
      </c>
      <c r="K188" s="28">
        <v>36647</v>
      </c>
      <c r="L188" s="27" t="s">
        <v>582</v>
      </c>
      <c r="M188" s="30">
        <v>37</v>
      </c>
    </row>
    <row r="189" spans="1:13" ht="24.95" customHeight="1" x14ac:dyDescent="0.25">
      <c r="A189" s="26" t="str">
        <f>CONCATENATE(B189," ",C189)</f>
        <v>CASTRONOVO ANTONIO</v>
      </c>
      <c r="B189" s="26" t="s">
        <v>143</v>
      </c>
      <c r="C189" s="26" t="s">
        <v>884</v>
      </c>
      <c r="D189" s="27" t="s">
        <v>523</v>
      </c>
      <c r="E189" s="28">
        <v>23969</v>
      </c>
      <c r="F189" s="26" t="s">
        <v>529</v>
      </c>
      <c r="G189" s="26" t="s">
        <v>530</v>
      </c>
      <c r="H189" s="26" t="s">
        <v>648</v>
      </c>
      <c r="I189" s="28">
        <v>39479</v>
      </c>
      <c r="J189" s="29">
        <v>37288</v>
      </c>
      <c r="K189" s="28">
        <v>39479</v>
      </c>
      <c r="L189" s="27" t="s">
        <v>532</v>
      </c>
      <c r="M189" s="30">
        <v>36</v>
      </c>
    </row>
    <row r="190" spans="1:13" ht="24.95" customHeight="1" x14ac:dyDescent="0.25">
      <c r="A190" s="26" t="str">
        <f>CONCATENATE(B190," ",C190)</f>
        <v>CASTRONOVO MARIA</v>
      </c>
      <c r="B190" s="26" t="s">
        <v>143</v>
      </c>
      <c r="C190" s="26" t="s">
        <v>885</v>
      </c>
      <c r="D190" s="27" t="s">
        <v>523</v>
      </c>
      <c r="E190" s="28">
        <v>21558</v>
      </c>
      <c r="F190" s="26" t="s">
        <v>529</v>
      </c>
      <c r="G190" s="26" t="s">
        <v>631</v>
      </c>
      <c r="H190" s="26" t="s">
        <v>89</v>
      </c>
      <c r="I190" s="28">
        <v>33970</v>
      </c>
      <c r="J190" s="29">
        <v>34001</v>
      </c>
      <c r="K190" s="28">
        <v>34001</v>
      </c>
      <c r="L190" s="27" t="s">
        <v>582</v>
      </c>
      <c r="M190" s="30">
        <v>37</v>
      </c>
    </row>
    <row r="191" spans="1:13" ht="24.95" customHeight="1" x14ac:dyDescent="0.25">
      <c r="A191" s="26" t="str">
        <f>CONCATENATE(B191," ",C191)</f>
        <v>CATTELOIN MACRINE</v>
      </c>
      <c r="B191" s="26" t="s">
        <v>886</v>
      </c>
      <c r="C191" s="26" t="s">
        <v>887</v>
      </c>
      <c r="D191" s="27" t="s">
        <v>523</v>
      </c>
      <c r="E191" s="28">
        <v>30793</v>
      </c>
      <c r="F191" s="26" t="s">
        <v>566</v>
      </c>
      <c r="G191" s="26" t="s">
        <v>671</v>
      </c>
      <c r="H191" s="26" t="s">
        <v>707</v>
      </c>
      <c r="I191" s="28">
        <v>39860</v>
      </c>
      <c r="J191" s="29">
        <v>39934</v>
      </c>
      <c r="K191" s="28">
        <v>39934</v>
      </c>
      <c r="L191" s="27" t="s">
        <v>532</v>
      </c>
      <c r="M191" s="30">
        <v>35</v>
      </c>
    </row>
    <row r="192" spans="1:13" ht="24.95" customHeight="1" x14ac:dyDescent="0.25">
      <c r="A192" s="26" t="str">
        <f>CONCATENATE(B192," ",C192)</f>
        <v>CATTOIR PHILIPPE</v>
      </c>
      <c r="B192" s="26" t="s">
        <v>888</v>
      </c>
      <c r="C192" s="26" t="s">
        <v>809</v>
      </c>
      <c r="D192" s="27" t="s">
        <v>523</v>
      </c>
      <c r="E192" s="28">
        <v>20953</v>
      </c>
      <c r="F192" s="26" t="s">
        <v>554</v>
      </c>
      <c r="G192" s="26" t="s">
        <v>693</v>
      </c>
      <c r="H192" s="26" t="s">
        <v>827</v>
      </c>
      <c r="I192" s="28">
        <v>39173</v>
      </c>
      <c r="J192" s="29">
        <v>31837</v>
      </c>
      <c r="K192" s="28">
        <v>39173</v>
      </c>
      <c r="L192" s="27" t="s">
        <v>532</v>
      </c>
      <c r="M192" s="30">
        <v>32</v>
      </c>
    </row>
    <row r="193" spans="1:13" ht="24.95" customHeight="1" x14ac:dyDescent="0.25">
      <c r="A193" s="26" t="str">
        <f>CONCATENATE(B193," ",C193)</f>
        <v>CAUFRIEZ AXELLE</v>
      </c>
      <c r="B193" s="26" t="s">
        <v>889</v>
      </c>
      <c r="C193" s="26" t="s">
        <v>890</v>
      </c>
      <c r="D193" s="27" t="s">
        <v>523</v>
      </c>
      <c r="E193" s="28">
        <v>21620</v>
      </c>
      <c r="F193" s="26" t="s">
        <v>535</v>
      </c>
      <c r="G193" s="26" t="s">
        <v>536</v>
      </c>
      <c r="H193" s="26" t="s">
        <v>891</v>
      </c>
      <c r="I193" s="28">
        <v>33987</v>
      </c>
      <c r="J193" s="29">
        <v>34001</v>
      </c>
      <c r="K193" s="28">
        <v>34001</v>
      </c>
      <c r="L193" s="27" t="s">
        <v>582</v>
      </c>
      <c r="M193" s="30">
        <v>37</v>
      </c>
    </row>
    <row r="194" spans="1:13" ht="24.95" customHeight="1" x14ac:dyDescent="0.25">
      <c r="A194" s="26" t="str">
        <f>CONCATENATE(B194," ",C194)</f>
        <v>CAVANNA NADEGE</v>
      </c>
      <c r="B194" s="26" t="s">
        <v>892</v>
      </c>
      <c r="C194" s="26" t="s">
        <v>893</v>
      </c>
      <c r="D194" s="27" t="s">
        <v>523</v>
      </c>
      <c r="E194" s="28">
        <v>30440</v>
      </c>
      <c r="F194" s="26" t="s">
        <v>535</v>
      </c>
      <c r="G194" s="26" t="s">
        <v>536</v>
      </c>
      <c r="H194" s="26" t="s">
        <v>894</v>
      </c>
      <c r="I194" s="28">
        <v>42005</v>
      </c>
      <c r="J194" s="29">
        <v>39356</v>
      </c>
      <c r="K194" s="28">
        <v>41548</v>
      </c>
      <c r="L194" s="27" t="s">
        <v>532</v>
      </c>
      <c r="M194" s="30">
        <v>29</v>
      </c>
    </row>
    <row r="195" spans="1:13" ht="24.95" customHeight="1" x14ac:dyDescent="0.25">
      <c r="A195" s="26" t="str">
        <f>CONCATENATE(B195," ",C195)</f>
        <v>CAZIER ISABELLE</v>
      </c>
      <c r="B195" s="26" t="s">
        <v>895</v>
      </c>
      <c r="C195" s="26" t="s">
        <v>565</v>
      </c>
      <c r="D195" s="27" t="s">
        <v>523</v>
      </c>
      <c r="E195" s="28">
        <v>28504</v>
      </c>
      <c r="F195" s="26" t="s">
        <v>554</v>
      </c>
      <c r="G195" s="26" t="s">
        <v>693</v>
      </c>
      <c r="H195" s="26" t="s">
        <v>694</v>
      </c>
      <c r="I195" s="28">
        <v>41778</v>
      </c>
      <c r="J195" s="29">
        <v>39600</v>
      </c>
      <c r="K195" s="28">
        <v>41791</v>
      </c>
      <c r="L195" s="27" t="s">
        <v>532</v>
      </c>
      <c r="M195" s="30">
        <v>35</v>
      </c>
    </row>
    <row r="196" spans="1:13" ht="24.95" customHeight="1" x14ac:dyDescent="0.25">
      <c r="A196" s="26" t="str">
        <f>CONCATENATE(B196," ",C196)</f>
        <v>CECOTTI MARIANA</v>
      </c>
      <c r="B196" s="26" t="s">
        <v>896</v>
      </c>
      <c r="C196" s="26" t="s">
        <v>897</v>
      </c>
      <c r="D196" s="27" t="s">
        <v>523</v>
      </c>
      <c r="E196" s="28">
        <v>22055</v>
      </c>
      <c r="F196" s="26" t="s">
        <v>524</v>
      </c>
      <c r="G196" s="26" t="s">
        <v>525</v>
      </c>
      <c r="H196" s="26" t="s">
        <v>724</v>
      </c>
      <c r="I196" s="28">
        <v>28510</v>
      </c>
      <c r="J196" s="29">
        <v>30621</v>
      </c>
      <c r="K196" s="28">
        <v>30621</v>
      </c>
      <c r="L196" s="27" t="s">
        <v>532</v>
      </c>
      <c r="M196" s="30">
        <v>19.5</v>
      </c>
    </row>
    <row r="197" spans="1:13" ht="24.95" customHeight="1" x14ac:dyDescent="0.25">
      <c r="A197" s="26" t="str">
        <f>CONCATENATE(B197," ",C197)</f>
        <v>CEELEN LAURA</v>
      </c>
      <c r="B197" s="26" t="s">
        <v>898</v>
      </c>
      <c r="C197" s="26" t="s">
        <v>899</v>
      </c>
      <c r="D197" s="27" t="s">
        <v>569</v>
      </c>
      <c r="E197" s="28">
        <v>28523</v>
      </c>
      <c r="F197" s="26" t="s">
        <v>535</v>
      </c>
      <c r="G197" s="26" t="s">
        <v>536</v>
      </c>
      <c r="H197" s="26" t="s">
        <v>728</v>
      </c>
      <c r="I197" s="28">
        <v>38611</v>
      </c>
      <c r="J197" s="29">
        <v>38626</v>
      </c>
      <c r="K197" s="28">
        <v>38626</v>
      </c>
      <c r="L197" s="27" t="s">
        <v>532</v>
      </c>
      <c r="M197" s="30">
        <v>34</v>
      </c>
    </row>
    <row r="198" spans="1:13" ht="24.95" customHeight="1" x14ac:dyDescent="0.25">
      <c r="A198" s="26" t="str">
        <f>CONCATENATE(B198," ",C198)</f>
        <v>CHAÂCHOUÄ RAYAN</v>
      </c>
      <c r="B198" s="26" t="s">
        <v>900</v>
      </c>
      <c r="C198" s="26" t="s">
        <v>901</v>
      </c>
      <c r="D198" s="27" t="s">
        <v>523</v>
      </c>
      <c r="E198" s="28">
        <v>34116</v>
      </c>
      <c r="F198" s="26" t="s">
        <v>529</v>
      </c>
      <c r="G198" s="26" t="s">
        <v>546</v>
      </c>
      <c r="H198" s="26" t="s">
        <v>718</v>
      </c>
      <c r="I198" s="28">
        <v>42309</v>
      </c>
      <c r="J198" s="29">
        <v>42309</v>
      </c>
      <c r="K198" s="28">
        <v>42309</v>
      </c>
      <c r="L198" s="27" t="s">
        <v>548</v>
      </c>
      <c r="M198" s="30">
        <v>30</v>
      </c>
    </row>
    <row r="199" spans="1:13" ht="24.95" customHeight="1" x14ac:dyDescent="0.25">
      <c r="A199" s="26" t="str">
        <f>CONCATENATE(B199," ",C199)</f>
        <v>CHAFIK NOUR-EDDINE</v>
      </c>
      <c r="B199" s="26" t="s">
        <v>902</v>
      </c>
      <c r="C199" s="26" t="s">
        <v>903</v>
      </c>
      <c r="D199" s="27" t="s">
        <v>523</v>
      </c>
      <c r="E199" s="28">
        <v>27951</v>
      </c>
      <c r="F199" s="26" t="s">
        <v>566</v>
      </c>
      <c r="G199" s="26" t="s">
        <v>652</v>
      </c>
      <c r="H199" s="26" t="s">
        <v>652</v>
      </c>
      <c r="I199" s="28">
        <v>40072</v>
      </c>
      <c r="J199" s="29">
        <v>40087</v>
      </c>
      <c r="K199" s="28">
        <v>40087</v>
      </c>
      <c r="L199" s="27" t="s">
        <v>532</v>
      </c>
      <c r="M199" s="30">
        <v>36</v>
      </c>
    </row>
    <row r="200" spans="1:13" ht="24.95" customHeight="1" x14ac:dyDescent="0.25">
      <c r="A200" s="26" t="str">
        <f>CONCATENATE(B200," ",C200)</f>
        <v>CHAINEUX MELANIE</v>
      </c>
      <c r="B200" s="26" t="s">
        <v>144</v>
      </c>
      <c r="C200" s="26" t="s">
        <v>904</v>
      </c>
      <c r="D200" s="27" t="s">
        <v>523</v>
      </c>
      <c r="E200" s="28">
        <v>29242</v>
      </c>
      <c r="F200" s="26" t="s">
        <v>580</v>
      </c>
      <c r="G200" s="26"/>
      <c r="H200" s="26" t="s">
        <v>829</v>
      </c>
      <c r="I200" s="28">
        <v>38687</v>
      </c>
      <c r="J200" s="29">
        <v>38261</v>
      </c>
      <c r="K200" s="28">
        <v>38687</v>
      </c>
      <c r="L200" s="27" t="s">
        <v>582</v>
      </c>
      <c r="M200" s="30">
        <v>37</v>
      </c>
    </row>
    <row r="201" spans="1:13" ht="24.95" customHeight="1" x14ac:dyDescent="0.25">
      <c r="A201" s="26" t="str">
        <f>CONCATENATE(B201," ",C201)</f>
        <v>CHALMAGNE SERGE</v>
      </c>
      <c r="B201" s="26" t="s">
        <v>145</v>
      </c>
      <c r="C201" s="26" t="s">
        <v>905</v>
      </c>
      <c r="D201" s="27" t="s">
        <v>523</v>
      </c>
      <c r="E201" s="28">
        <v>23116</v>
      </c>
      <c r="F201" s="26" t="s">
        <v>529</v>
      </c>
      <c r="G201" s="26" t="s">
        <v>546</v>
      </c>
      <c r="H201" s="26" t="s">
        <v>146</v>
      </c>
      <c r="I201" s="28">
        <v>33848</v>
      </c>
      <c r="J201" s="29">
        <v>33848</v>
      </c>
      <c r="K201" s="28">
        <v>33848</v>
      </c>
      <c r="L201" s="27" t="s">
        <v>532</v>
      </c>
      <c r="M201" s="30">
        <v>37</v>
      </c>
    </row>
    <row r="202" spans="1:13" ht="24.95" customHeight="1" x14ac:dyDescent="0.25">
      <c r="A202" s="26" t="str">
        <f>CONCATENATE(B202," ",C202)</f>
        <v>CHAMA ASSIA</v>
      </c>
      <c r="B202" s="26" t="s">
        <v>906</v>
      </c>
      <c r="C202" s="26" t="s">
        <v>907</v>
      </c>
      <c r="D202" s="27" t="s">
        <v>523</v>
      </c>
      <c r="E202" s="28">
        <v>29065</v>
      </c>
      <c r="F202" s="26" t="s">
        <v>529</v>
      </c>
      <c r="G202" s="26" t="s">
        <v>530</v>
      </c>
      <c r="H202" s="26" t="s">
        <v>836</v>
      </c>
      <c r="I202" s="28">
        <v>41548</v>
      </c>
      <c r="J202" s="29">
        <v>40452</v>
      </c>
      <c r="K202" s="28">
        <v>41548</v>
      </c>
      <c r="L202" s="27" t="s">
        <v>527</v>
      </c>
      <c r="M202" s="30">
        <v>32</v>
      </c>
    </row>
    <row r="203" spans="1:13" ht="24.95" customHeight="1" x14ac:dyDescent="0.25">
      <c r="A203" s="26" t="str">
        <f>CONCATENATE(B203," ",C203)</f>
        <v>CHAPELLE GREGOR</v>
      </c>
      <c r="B203" s="26" t="s">
        <v>908</v>
      </c>
      <c r="C203" s="26" t="s">
        <v>909</v>
      </c>
      <c r="D203" s="27" t="s">
        <v>523</v>
      </c>
      <c r="E203" s="28">
        <v>27163</v>
      </c>
      <c r="F203" s="26" t="s">
        <v>566</v>
      </c>
      <c r="G203" s="26"/>
      <c r="H203" s="26" t="s">
        <v>151</v>
      </c>
      <c r="I203" s="28">
        <v>40695</v>
      </c>
      <c r="J203" s="29">
        <v>36800</v>
      </c>
      <c r="K203" s="28">
        <v>40695</v>
      </c>
      <c r="L203" s="27" t="s">
        <v>532</v>
      </c>
      <c r="M203" s="30">
        <v>36</v>
      </c>
    </row>
    <row r="204" spans="1:13" ht="24.95" customHeight="1" x14ac:dyDescent="0.25">
      <c r="A204" s="26" t="str">
        <f>CONCATENATE(B204," ",C204)</f>
        <v>CHAPON ROMAIN</v>
      </c>
      <c r="B204" s="26" t="s">
        <v>910</v>
      </c>
      <c r="C204" s="26" t="s">
        <v>911</v>
      </c>
      <c r="D204" s="27" t="s">
        <v>523</v>
      </c>
      <c r="E204" s="28">
        <v>32168</v>
      </c>
      <c r="F204" s="26" t="s">
        <v>524</v>
      </c>
      <c r="G204" s="26" t="s">
        <v>586</v>
      </c>
      <c r="H204" s="26" t="s">
        <v>587</v>
      </c>
      <c r="I204" s="28">
        <v>41395</v>
      </c>
      <c r="J204" s="29">
        <v>41183</v>
      </c>
      <c r="K204" s="28">
        <v>41395</v>
      </c>
      <c r="L204" s="27" t="s">
        <v>532</v>
      </c>
      <c r="M204" s="30">
        <v>35</v>
      </c>
    </row>
    <row r="205" spans="1:13" ht="24.95" customHeight="1" x14ac:dyDescent="0.25">
      <c r="A205" s="26" t="str">
        <f>CONCATENATE(B205," ",C205)</f>
        <v>CHAQUIBI YOUSRA</v>
      </c>
      <c r="B205" s="26" t="s">
        <v>912</v>
      </c>
      <c r="C205" s="26" t="s">
        <v>712</v>
      </c>
      <c r="D205" s="27" t="s">
        <v>523</v>
      </c>
      <c r="E205" s="28">
        <v>34869</v>
      </c>
      <c r="F205" s="26" t="s">
        <v>529</v>
      </c>
      <c r="G205" s="26" t="s">
        <v>546</v>
      </c>
      <c r="H205" s="26" t="s">
        <v>797</v>
      </c>
      <c r="I205" s="28">
        <v>42309</v>
      </c>
      <c r="J205" s="29">
        <v>42309</v>
      </c>
      <c r="K205" s="28">
        <v>42309</v>
      </c>
      <c r="L205" s="27" t="s">
        <v>548</v>
      </c>
      <c r="M205" s="30">
        <v>30</v>
      </c>
    </row>
    <row r="206" spans="1:13" ht="24.95" customHeight="1" x14ac:dyDescent="0.25">
      <c r="A206" s="26" t="str">
        <f>CONCATENATE(B206," ",C206)</f>
        <v>CHARLES ANNE-LISE</v>
      </c>
      <c r="B206" s="26" t="s">
        <v>913</v>
      </c>
      <c r="C206" s="26" t="s">
        <v>914</v>
      </c>
      <c r="D206" s="27" t="s">
        <v>523</v>
      </c>
      <c r="E206" s="28">
        <v>31776</v>
      </c>
      <c r="F206" s="26" t="s">
        <v>554</v>
      </c>
      <c r="G206" s="26" t="s">
        <v>693</v>
      </c>
      <c r="H206" s="26" t="s">
        <v>516</v>
      </c>
      <c r="I206" s="28">
        <v>41579</v>
      </c>
      <c r="J206" s="29">
        <v>41579</v>
      </c>
      <c r="K206" s="28">
        <v>41579</v>
      </c>
      <c r="L206" s="27" t="s">
        <v>532</v>
      </c>
      <c r="M206" s="30">
        <v>35</v>
      </c>
    </row>
    <row r="207" spans="1:13" ht="24.95" customHeight="1" x14ac:dyDescent="0.25">
      <c r="A207" s="26" t="str">
        <f>CONCATENATE(B207," ",C207)</f>
        <v>CHARLIER ISABELLE</v>
      </c>
      <c r="B207" s="26" t="s">
        <v>915</v>
      </c>
      <c r="C207" s="26" t="s">
        <v>565</v>
      </c>
      <c r="D207" s="27" t="s">
        <v>523</v>
      </c>
      <c r="E207" s="28">
        <v>22211</v>
      </c>
      <c r="F207" s="26" t="s">
        <v>529</v>
      </c>
      <c r="G207" s="26" t="s">
        <v>530</v>
      </c>
      <c r="H207" s="26" t="s">
        <v>916</v>
      </c>
      <c r="I207" s="28">
        <v>38961</v>
      </c>
      <c r="J207" s="29">
        <v>37591</v>
      </c>
      <c r="K207" s="28">
        <v>38961</v>
      </c>
      <c r="L207" s="27" t="s">
        <v>532</v>
      </c>
      <c r="M207" s="30">
        <v>35.5</v>
      </c>
    </row>
    <row r="208" spans="1:13" ht="24.95" customHeight="1" x14ac:dyDescent="0.25">
      <c r="A208" s="26" t="str">
        <f>CONCATENATE(B208," ",C208)</f>
        <v>CHATT SANAE</v>
      </c>
      <c r="B208" s="26" t="s">
        <v>917</v>
      </c>
      <c r="C208" s="26" t="s">
        <v>918</v>
      </c>
      <c r="D208" s="27" t="s">
        <v>569</v>
      </c>
      <c r="E208" s="28">
        <v>27311</v>
      </c>
      <c r="F208" s="26" t="s">
        <v>529</v>
      </c>
      <c r="G208" s="26" t="s">
        <v>530</v>
      </c>
      <c r="H208" s="26" t="s">
        <v>575</v>
      </c>
      <c r="I208" s="28">
        <v>36907</v>
      </c>
      <c r="J208" s="29">
        <v>36923</v>
      </c>
      <c r="K208" s="28">
        <v>36923</v>
      </c>
      <c r="L208" s="27" t="s">
        <v>527</v>
      </c>
      <c r="M208" s="30">
        <v>36</v>
      </c>
    </row>
    <row r="209" spans="1:13" ht="24.95" customHeight="1" x14ac:dyDescent="0.25">
      <c r="A209" s="26" t="str">
        <f>CONCATENATE(B209," ",C209)</f>
        <v>CHAUVAUX SANDRINE</v>
      </c>
      <c r="B209" s="26" t="s">
        <v>919</v>
      </c>
      <c r="C209" s="26" t="s">
        <v>920</v>
      </c>
      <c r="D209" s="27" t="s">
        <v>523</v>
      </c>
      <c r="E209" s="28">
        <v>32490</v>
      </c>
      <c r="F209" s="26" t="s">
        <v>554</v>
      </c>
      <c r="G209" s="26" t="s">
        <v>693</v>
      </c>
      <c r="H209" s="26" t="s">
        <v>516</v>
      </c>
      <c r="I209" s="28">
        <v>42005</v>
      </c>
      <c r="J209" s="29">
        <v>42005</v>
      </c>
      <c r="K209" s="28">
        <v>42005</v>
      </c>
      <c r="L209" s="27" t="s">
        <v>532</v>
      </c>
      <c r="M209" s="30">
        <v>35</v>
      </c>
    </row>
    <row r="210" spans="1:13" ht="24.95" customHeight="1" x14ac:dyDescent="0.25">
      <c r="A210" s="26" t="str">
        <f>CONCATENATE(B210," ",C210)</f>
        <v>CHEKKAJI SAID</v>
      </c>
      <c r="B210" s="26" t="s">
        <v>921</v>
      </c>
      <c r="C210" s="26" t="s">
        <v>522</v>
      </c>
      <c r="D210" s="27" t="s">
        <v>523</v>
      </c>
      <c r="E210" s="28">
        <v>28260</v>
      </c>
      <c r="F210" s="26" t="s">
        <v>529</v>
      </c>
      <c r="G210" s="26" t="s">
        <v>530</v>
      </c>
      <c r="H210" s="26" t="s">
        <v>543</v>
      </c>
      <c r="I210" s="28">
        <v>36708</v>
      </c>
      <c r="J210" s="29">
        <v>36800</v>
      </c>
      <c r="K210" s="28">
        <v>36800</v>
      </c>
      <c r="L210" s="27" t="s">
        <v>532</v>
      </c>
      <c r="M210" s="30">
        <v>37</v>
      </c>
    </row>
    <row r="211" spans="1:13" ht="24.95" customHeight="1" x14ac:dyDescent="0.25">
      <c r="A211" s="26" t="str">
        <f>CONCATENATE(B211," ",C211)</f>
        <v>CHEKKAJI TARIK</v>
      </c>
      <c r="B211" s="26" t="s">
        <v>921</v>
      </c>
      <c r="C211" s="26" t="s">
        <v>922</v>
      </c>
      <c r="D211" s="27" t="s">
        <v>523</v>
      </c>
      <c r="E211" s="28">
        <v>30786</v>
      </c>
      <c r="F211" s="26" t="s">
        <v>554</v>
      </c>
      <c r="G211" s="26" t="s">
        <v>693</v>
      </c>
      <c r="H211" s="26" t="s">
        <v>794</v>
      </c>
      <c r="I211" s="28">
        <v>38108</v>
      </c>
      <c r="J211" s="29">
        <v>38108</v>
      </c>
      <c r="K211" s="28">
        <v>38108</v>
      </c>
      <c r="L211" s="27" t="s">
        <v>532</v>
      </c>
      <c r="M211" s="30">
        <v>37</v>
      </c>
    </row>
    <row r="212" spans="1:13" ht="24.95" customHeight="1" x14ac:dyDescent="0.25">
      <c r="A212" s="26" t="str">
        <f>CONCATENATE(B212," ",C212)</f>
        <v>CHEMLALI SAMYA</v>
      </c>
      <c r="B212" s="26" t="s">
        <v>147</v>
      </c>
      <c r="C212" s="26" t="s">
        <v>923</v>
      </c>
      <c r="D212" s="27" t="s">
        <v>523</v>
      </c>
      <c r="E212" s="28">
        <v>27952</v>
      </c>
      <c r="F212" s="26" t="s">
        <v>580</v>
      </c>
      <c r="G212" s="26"/>
      <c r="H212" s="26" t="s">
        <v>924</v>
      </c>
      <c r="I212" s="28">
        <v>39904</v>
      </c>
      <c r="J212" s="29">
        <v>39965</v>
      </c>
      <c r="K212" s="28">
        <v>39965</v>
      </c>
      <c r="L212" s="27" t="s">
        <v>532</v>
      </c>
      <c r="M212" s="30">
        <v>36</v>
      </c>
    </row>
    <row r="213" spans="1:13" ht="24.95" customHeight="1" x14ac:dyDescent="0.25">
      <c r="A213" s="26" t="str">
        <f>CONCATENATE(B213," ",C213)</f>
        <v>CHERTON THERESE</v>
      </c>
      <c r="B213" s="26" t="s">
        <v>148</v>
      </c>
      <c r="C213" s="26" t="s">
        <v>925</v>
      </c>
      <c r="D213" s="27" t="s">
        <v>523</v>
      </c>
      <c r="E213" s="28">
        <v>23157</v>
      </c>
      <c r="F213" s="26" t="s">
        <v>580</v>
      </c>
      <c r="G213" s="26"/>
      <c r="H213" s="26" t="s">
        <v>82</v>
      </c>
      <c r="I213" s="28">
        <v>34731</v>
      </c>
      <c r="J213" s="29">
        <v>34394</v>
      </c>
      <c r="K213" s="28">
        <v>34731</v>
      </c>
      <c r="L213" s="27" t="s">
        <v>582</v>
      </c>
      <c r="M213" s="30">
        <v>30</v>
      </c>
    </row>
    <row r="214" spans="1:13" ht="24.95" customHeight="1" x14ac:dyDescent="0.25">
      <c r="A214" s="26" t="str">
        <f>CONCATENATE(B214," ",C214)</f>
        <v>CHETIOUI KARIM</v>
      </c>
      <c r="B214" s="26" t="s">
        <v>926</v>
      </c>
      <c r="C214" s="26" t="s">
        <v>405</v>
      </c>
      <c r="D214" s="27" t="s">
        <v>523</v>
      </c>
      <c r="E214" s="28">
        <v>28327</v>
      </c>
      <c r="F214" s="26" t="s">
        <v>566</v>
      </c>
      <c r="G214" s="26"/>
      <c r="H214" s="26" t="s">
        <v>927</v>
      </c>
      <c r="I214" s="28">
        <v>41275</v>
      </c>
      <c r="J214" s="29">
        <v>38078</v>
      </c>
      <c r="K214" s="28">
        <v>41275</v>
      </c>
      <c r="L214" s="27" t="s">
        <v>532</v>
      </c>
      <c r="M214" s="30">
        <v>35</v>
      </c>
    </row>
    <row r="215" spans="1:13" ht="24.95" customHeight="1" x14ac:dyDescent="0.25">
      <c r="A215" s="26" t="str">
        <f>CONCATENATE(B215," ",C215)</f>
        <v>CHEVALIER JONATHAN</v>
      </c>
      <c r="B215" s="26" t="s">
        <v>150</v>
      </c>
      <c r="C215" s="26" t="s">
        <v>928</v>
      </c>
      <c r="D215" s="27" t="s">
        <v>523</v>
      </c>
      <c r="E215" s="28">
        <v>29820</v>
      </c>
      <c r="F215" s="26" t="s">
        <v>580</v>
      </c>
      <c r="G215" s="26"/>
      <c r="H215" s="26" t="s">
        <v>70</v>
      </c>
      <c r="I215" s="28">
        <v>39600</v>
      </c>
      <c r="J215" s="29">
        <v>39600</v>
      </c>
      <c r="K215" s="28">
        <v>39600</v>
      </c>
      <c r="L215" s="27" t="s">
        <v>532</v>
      </c>
      <c r="M215" s="30">
        <v>36</v>
      </c>
    </row>
    <row r="216" spans="1:13" ht="24.95" customHeight="1" x14ac:dyDescent="0.25">
      <c r="A216" s="26" t="str">
        <f>CONCATENATE(B216," ",C216)</f>
        <v>CHIVUKUVUKU NEOMI</v>
      </c>
      <c r="B216" s="26" t="s">
        <v>929</v>
      </c>
      <c r="C216" s="26" t="s">
        <v>930</v>
      </c>
      <c r="D216" s="27" t="s">
        <v>569</v>
      </c>
      <c r="E216" s="28">
        <v>34590</v>
      </c>
      <c r="F216" s="26" t="s">
        <v>554</v>
      </c>
      <c r="G216" s="26" t="s">
        <v>555</v>
      </c>
      <c r="H216" s="26" t="s">
        <v>559</v>
      </c>
      <c r="I216" s="28">
        <v>42079</v>
      </c>
      <c r="J216" s="29">
        <v>42095</v>
      </c>
      <c r="K216" s="28">
        <v>42095</v>
      </c>
      <c r="L216" s="27" t="s">
        <v>645</v>
      </c>
      <c r="M216" s="30">
        <v>8.5</v>
      </c>
    </row>
    <row r="217" spans="1:13" ht="24.95" customHeight="1" x14ac:dyDescent="0.25">
      <c r="A217" s="26" t="str">
        <f>CONCATENATE(B217," ",C217)</f>
        <v>CHOUKIR NIHEL</v>
      </c>
      <c r="B217" s="26" t="s">
        <v>931</v>
      </c>
      <c r="C217" s="26" t="s">
        <v>932</v>
      </c>
      <c r="D217" s="27" t="s">
        <v>523</v>
      </c>
      <c r="E217" s="28">
        <v>30388</v>
      </c>
      <c r="F217" s="26" t="s">
        <v>529</v>
      </c>
      <c r="G217" s="26" t="s">
        <v>530</v>
      </c>
      <c r="H217" s="26" t="s">
        <v>916</v>
      </c>
      <c r="I217" s="28">
        <v>39326</v>
      </c>
      <c r="J217" s="29">
        <v>39326</v>
      </c>
      <c r="K217" s="28">
        <v>39326</v>
      </c>
      <c r="L217" s="27" t="s">
        <v>532</v>
      </c>
      <c r="M217" s="30">
        <v>36</v>
      </c>
    </row>
    <row r="218" spans="1:13" ht="24.95" customHeight="1" x14ac:dyDescent="0.25">
      <c r="A218" s="26" t="str">
        <f>CONCATENATE(B218," ",C218)</f>
        <v>CILIBERTI MELISSA</v>
      </c>
      <c r="B218" s="26" t="s">
        <v>152</v>
      </c>
      <c r="C218" s="26" t="s">
        <v>153</v>
      </c>
      <c r="D218" s="27" t="s">
        <v>523</v>
      </c>
      <c r="E218" s="28">
        <v>32652</v>
      </c>
      <c r="F218" s="26" t="s">
        <v>580</v>
      </c>
      <c r="G218" s="26"/>
      <c r="H218" s="26" t="s">
        <v>82</v>
      </c>
      <c r="I218" s="28">
        <v>42125</v>
      </c>
      <c r="J218" s="29">
        <v>42125</v>
      </c>
      <c r="K218" s="28">
        <v>42125</v>
      </c>
      <c r="L218" s="27" t="s">
        <v>713</v>
      </c>
      <c r="M218" s="30">
        <v>35</v>
      </c>
    </row>
    <row r="219" spans="1:13" ht="24.95" customHeight="1" x14ac:dyDescent="0.25">
      <c r="A219" s="26" t="str">
        <f>CONCATENATE(B219," ",C219)</f>
        <v>CLAEYS SARAH</v>
      </c>
      <c r="B219" s="26" t="s">
        <v>933</v>
      </c>
      <c r="C219" s="26" t="s">
        <v>816</v>
      </c>
      <c r="D219" s="27" t="s">
        <v>523</v>
      </c>
      <c r="E219" s="28">
        <v>26506</v>
      </c>
      <c r="F219" s="26" t="s">
        <v>554</v>
      </c>
      <c r="G219" s="26" t="s">
        <v>555</v>
      </c>
      <c r="H219" s="26" t="s">
        <v>934</v>
      </c>
      <c r="I219" s="28">
        <v>41944</v>
      </c>
      <c r="J219" s="29">
        <v>38808</v>
      </c>
      <c r="K219" s="28">
        <v>41944</v>
      </c>
      <c r="L219" s="27" t="s">
        <v>527</v>
      </c>
      <c r="M219" s="30">
        <v>35</v>
      </c>
    </row>
    <row r="220" spans="1:13" ht="24.95" customHeight="1" x14ac:dyDescent="0.25">
      <c r="A220" s="26" t="str">
        <f>CONCATENATE(B220," ",C220)</f>
        <v>CLAUS YVETTE</v>
      </c>
      <c r="B220" s="26" t="s">
        <v>154</v>
      </c>
      <c r="C220" s="26" t="s">
        <v>935</v>
      </c>
      <c r="D220" s="27" t="s">
        <v>569</v>
      </c>
      <c r="E220" s="28">
        <v>21718</v>
      </c>
      <c r="F220" s="26" t="s">
        <v>580</v>
      </c>
      <c r="G220" s="26"/>
      <c r="H220" s="26" t="s">
        <v>65</v>
      </c>
      <c r="I220" s="28">
        <v>32540</v>
      </c>
      <c r="J220" s="29">
        <v>32203</v>
      </c>
      <c r="K220" s="28">
        <v>32599</v>
      </c>
      <c r="L220" s="27" t="s">
        <v>527</v>
      </c>
      <c r="M220" s="30">
        <v>37</v>
      </c>
    </row>
    <row r="221" spans="1:13" ht="24.95" customHeight="1" x14ac:dyDescent="0.25">
      <c r="A221" s="26" t="str">
        <f>CONCATENATE(B221," ",C221)</f>
        <v>CLAUWERS FRANK</v>
      </c>
      <c r="B221" s="26" t="s">
        <v>936</v>
      </c>
      <c r="C221" s="26" t="s">
        <v>229</v>
      </c>
      <c r="D221" s="27" t="s">
        <v>569</v>
      </c>
      <c r="E221" s="28">
        <v>23988</v>
      </c>
      <c r="F221" s="26" t="s">
        <v>566</v>
      </c>
      <c r="G221" s="26"/>
      <c r="H221" s="26" t="s">
        <v>937</v>
      </c>
      <c r="I221" s="28">
        <v>34022</v>
      </c>
      <c r="J221" s="29">
        <v>34060</v>
      </c>
      <c r="K221" s="28">
        <v>34060</v>
      </c>
      <c r="L221" s="27" t="s">
        <v>511</v>
      </c>
      <c r="M221" s="30">
        <v>37</v>
      </c>
    </row>
    <row r="222" spans="1:13" ht="24.95" customHeight="1" x14ac:dyDescent="0.25">
      <c r="A222" s="26" t="str">
        <f>CONCATENATE(B222," ",C222)</f>
        <v>CLEMENT YVES-GAETAN</v>
      </c>
      <c r="B222" s="26" t="s">
        <v>938</v>
      </c>
      <c r="C222" s="26" t="s">
        <v>939</v>
      </c>
      <c r="D222" s="27" t="s">
        <v>523</v>
      </c>
      <c r="E222" s="28">
        <v>21061</v>
      </c>
      <c r="F222" s="26" t="s">
        <v>554</v>
      </c>
      <c r="G222" s="26" t="s">
        <v>555</v>
      </c>
      <c r="H222" s="26" t="s">
        <v>559</v>
      </c>
      <c r="I222" s="28">
        <v>37303</v>
      </c>
      <c r="J222" s="29">
        <v>37012</v>
      </c>
      <c r="K222" s="28">
        <v>37469</v>
      </c>
      <c r="L222" s="27" t="s">
        <v>532</v>
      </c>
      <c r="M222" s="30">
        <v>37</v>
      </c>
    </row>
    <row r="223" spans="1:13" ht="24.95" customHeight="1" x14ac:dyDescent="0.25">
      <c r="A223" s="26" t="str">
        <f>CONCATENATE(B223," ",C223)</f>
        <v>CLERBAUX PAUL</v>
      </c>
      <c r="B223" s="26" t="s">
        <v>940</v>
      </c>
      <c r="C223" s="26" t="s">
        <v>789</v>
      </c>
      <c r="D223" s="27" t="s">
        <v>523</v>
      </c>
      <c r="E223" s="28">
        <v>24787</v>
      </c>
      <c r="F223" s="26" t="s">
        <v>524</v>
      </c>
      <c r="G223" s="26" t="s">
        <v>525</v>
      </c>
      <c r="H223" s="26" t="s">
        <v>516</v>
      </c>
      <c r="I223" s="28">
        <v>35232</v>
      </c>
      <c r="J223" s="29">
        <v>34547</v>
      </c>
      <c r="K223" s="28">
        <v>35247</v>
      </c>
      <c r="L223" s="27" t="s">
        <v>582</v>
      </c>
      <c r="M223" s="30">
        <v>37</v>
      </c>
    </row>
    <row r="224" spans="1:13" ht="24.95" customHeight="1" x14ac:dyDescent="0.25">
      <c r="A224" s="26" t="str">
        <f>CONCATENATE(B224," ",C224)</f>
        <v>COCHE VERONIQUE</v>
      </c>
      <c r="B224" s="26" t="s">
        <v>155</v>
      </c>
      <c r="C224" s="26" t="s">
        <v>824</v>
      </c>
      <c r="D224" s="27" t="s">
        <v>523</v>
      </c>
      <c r="E224" s="28">
        <v>23345</v>
      </c>
      <c r="F224" s="26" t="s">
        <v>580</v>
      </c>
      <c r="G224" s="26"/>
      <c r="H224" s="26" t="s">
        <v>82</v>
      </c>
      <c r="I224" s="28">
        <v>32448</v>
      </c>
      <c r="J224" s="29">
        <v>32264</v>
      </c>
      <c r="K224" s="28">
        <v>32448</v>
      </c>
      <c r="L224" s="27" t="s">
        <v>582</v>
      </c>
      <c r="M224" s="30">
        <v>37</v>
      </c>
    </row>
    <row r="225" spans="1:13" ht="24.95" customHeight="1" x14ac:dyDescent="0.25">
      <c r="A225" s="26" t="str">
        <f>CONCATENATE(B225," ",C225)</f>
        <v>CODUYS MICHEL</v>
      </c>
      <c r="B225" s="26" t="s">
        <v>941</v>
      </c>
      <c r="C225" s="26" t="s">
        <v>942</v>
      </c>
      <c r="D225" s="27" t="s">
        <v>569</v>
      </c>
      <c r="E225" s="28">
        <v>21229</v>
      </c>
      <c r="F225" s="26" t="s">
        <v>554</v>
      </c>
      <c r="G225" s="26" t="s">
        <v>555</v>
      </c>
      <c r="H225" s="26" t="s">
        <v>559</v>
      </c>
      <c r="I225" s="28">
        <v>41228</v>
      </c>
      <c r="J225" s="29">
        <v>41974</v>
      </c>
      <c r="K225" s="28">
        <v>41958</v>
      </c>
      <c r="L225" s="27" t="s">
        <v>532</v>
      </c>
      <c r="M225" s="30">
        <v>35</v>
      </c>
    </row>
    <row r="226" spans="1:13" ht="24.95" customHeight="1" x14ac:dyDescent="0.25">
      <c r="A226" s="26" t="str">
        <f>CONCATENATE(B226," ",C226)</f>
        <v>COESENS CECILE</v>
      </c>
      <c r="B226" s="26" t="s">
        <v>943</v>
      </c>
      <c r="C226" s="26" t="s">
        <v>944</v>
      </c>
      <c r="D226" s="27" t="s">
        <v>523</v>
      </c>
      <c r="E226" s="28">
        <v>24623</v>
      </c>
      <c r="F226" s="26" t="s">
        <v>566</v>
      </c>
      <c r="G226" s="26"/>
      <c r="H226" s="26" t="s">
        <v>945</v>
      </c>
      <c r="I226" s="28">
        <v>34669</v>
      </c>
      <c r="J226" s="29">
        <v>33420</v>
      </c>
      <c r="K226" s="28">
        <v>33420</v>
      </c>
      <c r="L226" s="27" t="s">
        <v>582</v>
      </c>
      <c r="M226" s="30">
        <v>37</v>
      </c>
    </row>
    <row r="227" spans="1:13" ht="24.95" customHeight="1" x14ac:dyDescent="0.25">
      <c r="A227" s="26" t="str">
        <f>CONCATENATE(B227," ",C227)</f>
        <v>COLMANT JEAN-CLAUDE</v>
      </c>
      <c r="B227" s="26" t="s">
        <v>946</v>
      </c>
      <c r="C227" s="26" t="s">
        <v>947</v>
      </c>
      <c r="D227" s="27" t="s">
        <v>523</v>
      </c>
      <c r="E227" s="28">
        <v>20693</v>
      </c>
      <c r="F227" s="26" t="s">
        <v>529</v>
      </c>
      <c r="G227" s="26" t="s">
        <v>631</v>
      </c>
      <c r="H227" s="26" t="s">
        <v>948</v>
      </c>
      <c r="I227" s="28">
        <v>32690</v>
      </c>
      <c r="J227" s="29">
        <v>30926</v>
      </c>
      <c r="K227" s="28">
        <v>30926</v>
      </c>
      <c r="L227" s="27" t="s">
        <v>582</v>
      </c>
      <c r="M227" s="30">
        <v>37</v>
      </c>
    </row>
    <row r="228" spans="1:13" ht="24.95" customHeight="1" x14ac:dyDescent="0.25">
      <c r="A228" s="26" t="str">
        <f>CONCATENATE(B228," ",C228)</f>
        <v>COOLENS VERONIQUE</v>
      </c>
      <c r="B228" s="26" t="s">
        <v>949</v>
      </c>
      <c r="C228" s="26" t="s">
        <v>824</v>
      </c>
      <c r="D228" s="27" t="s">
        <v>523</v>
      </c>
      <c r="E228" s="28">
        <v>24296</v>
      </c>
      <c r="F228" s="26" t="s">
        <v>535</v>
      </c>
      <c r="G228" s="26" t="s">
        <v>817</v>
      </c>
      <c r="H228" s="26" t="s">
        <v>950</v>
      </c>
      <c r="I228" s="28">
        <v>32782</v>
      </c>
      <c r="J228" s="29">
        <v>33208</v>
      </c>
      <c r="K228" s="28">
        <v>33543</v>
      </c>
      <c r="L228" s="27" t="s">
        <v>582</v>
      </c>
      <c r="M228" s="30">
        <v>37</v>
      </c>
    </row>
    <row r="229" spans="1:13" ht="24.95" customHeight="1" x14ac:dyDescent="0.25">
      <c r="A229" s="26" t="str">
        <f>CONCATENATE(B229," ",C229)</f>
        <v>COREMANS JEAN-FRANCOIS</v>
      </c>
      <c r="B229" s="26" t="s">
        <v>951</v>
      </c>
      <c r="C229" s="26" t="s">
        <v>952</v>
      </c>
      <c r="D229" s="27" t="s">
        <v>523</v>
      </c>
      <c r="E229" s="28">
        <v>21594</v>
      </c>
      <c r="F229" s="26" t="s">
        <v>554</v>
      </c>
      <c r="G229" s="26" t="s">
        <v>555</v>
      </c>
      <c r="H229" s="26" t="s">
        <v>516</v>
      </c>
      <c r="I229" s="28">
        <v>42005</v>
      </c>
      <c r="J229" s="29">
        <v>40179</v>
      </c>
      <c r="K229" s="28">
        <v>40179</v>
      </c>
      <c r="L229" s="27" t="s">
        <v>532</v>
      </c>
      <c r="M229" s="30">
        <v>36</v>
      </c>
    </row>
    <row r="230" spans="1:13" ht="24.95" customHeight="1" x14ac:dyDescent="0.25">
      <c r="A230" s="26" t="str">
        <f>CONCATENATE(B230," ",C230)</f>
        <v>CORNELIS STIJN</v>
      </c>
      <c r="B230" s="26" t="s">
        <v>953</v>
      </c>
      <c r="C230" s="26" t="s">
        <v>954</v>
      </c>
      <c r="D230" s="27" t="s">
        <v>569</v>
      </c>
      <c r="E230" s="28">
        <v>30620</v>
      </c>
      <c r="F230" s="26" t="s">
        <v>566</v>
      </c>
      <c r="G230" s="26"/>
      <c r="H230" s="26" t="s">
        <v>937</v>
      </c>
      <c r="I230" s="28">
        <v>39645</v>
      </c>
      <c r="J230" s="29">
        <v>39722</v>
      </c>
      <c r="K230" s="28">
        <v>39753</v>
      </c>
      <c r="L230" s="27" t="s">
        <v>511</v>
      </c>
      <c r="M230" s="30">
        <v>18.5</v>
      </c>
    </row>
    <row r="231" spans="1:13" ht="24.95" customHeight="1" x14ac:dyDescent="0.25">
      <c r="A231" s="26" t="str">
        <f>CONCATENATE(B231," ",C231)</f>
        <v>COROMBOKIS CHRISTINE</v>
      </c>
      <c r="B231" s="26" t="s">
        <v>955</v>
      </c>
      <c r="C231" s="26" t="s">
        <v>825</v>
      </c>
      <c r="D231" s="27" t="s">
        <v>523</v>
      </c>
      <c r="E231" s="28">
        <v>22216</v>
      </c>
      <c r="F231" s="26" t="s">
        <v>529</v>
      </c>
      <c r="G231" s="26" t="s">
        <v>530</v>
      </c>
      <c r="H231" s="26" t="s">
        <v>622</v>
      </c>
      <c r="I231" s="28">
        <v>33970</v>
      </c>
      <c r="J231" s="29">
        <v>31168</v>
      </c>
      <c r="K231" s="28">
        <v>33970</v>
      </c>
      <c r="L231" s="27" t="s">
        <v>582</v>
      </c>
      <c r="M231" s="30">
        <v>37</v>
      </c>
    </row>
    <row r="232" spans="1:13" ht="24.95" customHeight="1" x14ac:dyDescent="0.25">
      <c r="A232" s="26" t="str">
        <f>CONCATENATE(B232," ",C232)</f>
        <v>CORTVRIENT ABEL</v>
      </c>
      <c r="B232" s="26" t="s">
        <v>956</v>
      </c>
      <c r="C232" s="26" t="s">
        <v>957</v>
      </c>
      <c r="D232" s="27" t="s">
        <v>523</v>
      </c>
      <c r="E232" s="28">
        <v>23118</v>
      </c>
      <c r="F232" s="26" t="s">
        <v>524</v>
      </c>
      <c r="G232" s="26" t="s">
        <v>586</v>
      </c>
      <c r="H232" s="26" t="s">
        <v>958</v>
      </c>
      <c r="I232" s="28">
        <v>32631</v>
      </c>
      <c r="J232" s="29">
        <v>32325</v>
      </c>
      <c r="K232" s="28">
        <v>32660</v>
      </c>
      <c r="L232" s="27" t="s">
        <v>582</v>
      </c>
      <c r="M232" s="30">
        <v>30.5</v>
      </c>
    </row>
    <row r="233" spans="1:13" ht="24.95" customHeight="1" x14ac:dyDescent="0.25">
      <c r="A233" s="26" t="str">
        <f>CONCATENATE(B233," ",C233)</f>
        <v>COUROUBLE SYLVIE</v>
      </c>
      <c r="B233" s="26" t="s">
        <v>156</v>
      </c>
      <c r="C233" s="26" t="s">
        <v>854</v>
      </c>
      <c r="D233" s="27" t="s">
        <v>523</v>
      </c>
      <c r="E233" s="28">
        <v>28777</v>
      </c>
      <c r="F233" s="26" t="s">
        <v>580</v>
      </c>
      <c r="G233" s="26"/>
      <c r="H233" s="26" t="s">
        <v>70</v>
      </c>
      <c r="I233" s="28">
        <v>39114</v>
      </c>
      <c r="J233" s="29">
        <v>39114</v>
      </c>
      <c r="K233" s="28">
        <v>39114</v>
      </c>
      <c r="L233" s="27" t="s">
        <v>532</v>
      </c>
      <c r="M233" s="30">
        <v>36</v>
      </c>
    </row>
    <row r="234" spans="1:13" ht="24.95" customHeight="1" x14ac:dyDescent="0.25">
      <c r="A234" s="26" t="str">
        <f>CONCATENATE(B234," ",C234)</f>
        <v>COUTURIER CELINE</v>
      </c>
      <c r="B234" s="26" t="s">
        <v>157</v>
      </c>
      <c r="C234" s="26" t="s">
        <v>959</v>
      </c>
      <c r="D234" s="27" t="s">
        <v>523</v>
      </c>
      <c r="E234" s="28">
        <v>28298</v>
      </c>
      <c r="F234" s="26" t="s">
        <v>529</v>
      </c>
      <c r="G234" s="26" t="s">
        <v>631</v>
      </c>
      <c r="H234" s="26" t="s">
        <v>89</v>
      </c>
      <c r="I234" s="28">
        <v>38047</v>
      </c>
      <c r="J234" s="29">
        <v>38047</v>
      </c>
      <c r="K234" s="28">
        <v>38047</v>
      </c>
      <c r="L234" s="27" t="s">
        <v>582</v>
      </c>
      <c r="M234" s="30">
        <v>37</v>
      </c>
    </row>
    <row r="235" spans="1:13" ht="24.95" customHeight="1" x14ac:dyDescent="0.25">
      <c r="A235" s="26" t="str">
        <f>CONCATENATE(B235," ",C235)</f>
        <v>CRANSHOF LUTGARDE</v>
      </c>
      <c r="B235" s="26" t="s">
        <v>960</v>
      </c>
      <c r="C235" s="26" t="s">
        <v>961</v>
      </c>
      <c r="D235" s="27" t="s">
        <v>569</v>
      </c>
      <c r="E235" s="28">
        <v>23217</v>
      </c>
      <c r="F235" s="26" t="s">
        <v>524</v>
      </c>
      <c r="G235" s="26" t="s">
        <v>586</v>
      </c>
      <c r="H235" s="26" t="s">
        <v>958</v>
      </c>
      <c r="I235" s="28">
        <v>31199</v>
      </c>
      <c r="J235" s="29">
        <v>31229</v>
      </c>
      <c r="K235" s="28">
        <v>31107</v>
      </c>
      <c r="L235" s="27" t="s">
        <v>532</v>
      </c>
      <c r="M235" s="30">
        <v>37</v>
      </c>
    </row>
    <row r="236" spans="1:13" ht="24.95" customHeight="1" x14ac:dyDescent="0.25">
      <c r="A236" s="26" t="str">
        <f>CONCATENATE(B236," ",C236)</f>
        <v>CREVE LIES</v>
      </c>
      <c r="B236" s="33" t="s">
        <v>158</v>
      </c>
      <c r="C236" s="33" t="s">
        <v>159</v>
      </c>
      <c r="D236" s="27" t="s">
        <v>569</v>
      </c>
      <c r="E236" s="28">
        <v>29607</v>
      </c>
      <c r="F236" s="26" t="s">
        <v>580</v>
      </c>
      <c r="G236" s="26"/>
      <c r="H236" s="26" t="s">
        <v>70</v>
      </c>
      <c r="I236" s="28">
        <v>42036</v>
      </c>
      <c r="J236" s="29">
        <v>39845</v>
      </c>
      <c r="K236" s="28">
        <v>42036</v>
      </c>
      <c r="L236" s="27" t="s">
        <v>532</v>
      </c>
      <c r="M236" s="30">
        <v>29</v>
      </c>
    </row>
    <row r="237" spans="1:13" ht="24.95" customHeight="1" x14ac:dyDescent="0.25">
      <c r="A237" s="26" t="str">
        <f>CONCATENATE(B237," ",C237)</f>
        <v>CRISTOFALETTI MATHIAS</v>
      </c>
      <c r="B237" s="33" t="s">
        <v>160</v>
      </c>
      <c r="C237" s="33" t="s">
        <v>962</v>
      </c>
      <c r="D237" s="27" t="s">
        <v>523</v>
      </c>
      <c r="E237" s="28">
        <v>32412</v>
      </c>
      <c r="F237" s="26" t="s">
        <v>580</v>
      </c>
      <c r="G237" s="26"/>
      <c r="H237" s="26" t="s">
        <v>615</v>
      </c>
      <c r="I237" s="28">
        <v>42339</v>
      </c>
      <c r="J237" s="29">
        <v>42339</v>
      </c>
      <c r="K237" s="28">
        <v>42339</v>
      </c>
      <c r="L237" s="27" t="s">
        <v>527</v>
      </c>
      <c r="M237" s="30">
        <v>35</v>
      </c>
    </row>
    <row r="238" spans="1:13" ht="24.95" customHeight="1" x14ac:dyDescent="0.25">
      <c r="A238" s="26" t="str">
        <f>CONCATENATE(B238," ",C238)</f>
        <v>CRUSNAIRE EMILIE</v>
      </c>
      <c r="B238" s="32" t="s">
        <v>161</v>
      </c>
      <c r="C238" s="32" t="s">
        <v>162</v>
      </c>
      <c r="D238" s="27" t="s">
        <v>523</v>
      </c>
      <c r="E238" s="28">
        <v>31647</v>
      </c>
      <c r="F238" s="26" t="s">
        <v>529</v>
      </c>
      <c r="G238" s="26" t="s">
        <v>631</v>
      </c>
      <c r="H238" s="26" t="s">
        <v>89</v>
      </c>
      <c r="I238" s="28">
        <v>42156</v>
      </c>
      <c r="J238" s="29">
        <v>41426</v>
      </c>
      <c r="K238" s="28">
        <v>42156</v>
      </c>
      <c r="L238" s="27" t="s">
        <v>532</v>
      </c>
      <c r="M238" s="30">
        <v>35</v>
      </c>
    </row>
    <row r="239" spans="1:13" ht="24.95" customHeight="1" x14ac:dyDescent="0.25">
      <c r="A239" s="26" t="str">
        <f>CONCATENATE(B239," ",C239)</f>
        <v>CULOT JEAN-MARC</v>
      </c>
      <c r="B239" s="26" t="s">
        <v>963</v>
      </c>
      <c r="C239" s="26" t="s">
        <v>964</v>
      </c>
      <c r="D239" s="27" t="s">
        <v>523</v>
      </c>
      <c r="E239" s="28">
        <v>23624</v>
      </c>
      <c r="F239" s="26" t="s">
        <v>529</v>
      </c>
      <c r="G239" s="26" t="s">
        <v>530</v>
      </c>
      <c r="H239" s="26" t="s">
        <v>797</v>
      </c>
      <c r="I239" s="28">
        <v>41426</v>
      </c>
      <c r="J239" s="29">
        <v>41426</v>
      </c>
      <c r="K239" s="28">
        <v>41426</v>
      </c>
      <c r="L239" s="27" t="s">
        <v>532</v>
      </c>
      <c r="M239" s="30">
        <v>15.5</v>
      </c>
    </row>
    <row r="240" spans="1:13" ht="24.95" customHeight="1" x14ac:dyDescent="0.25">
      <c r="A240" s="26" t="str">
        <f>CONCATENATE(B240," ",C240)</f>
        <v>DADI AHMED</v>
      </c>
      <c r="B240" s="26" t="s">
        <v>965</v>
      </c>
      <c r="C240" s="26" t="s">
        <v>71</v>
      </c>
      <c r="D240" s="27" t="s">
        <v>523</v>
      </c>
      <c r="E240" s="28">
        <v>21757</v>
      </c>
      <c r="F240" s="26" t="s">
        <v>554</v>
      </c>
      <c r="G240" s="26" t="s">
        <v>555</v>
      </c>
      <c r="H240" s="26" t="s">
        <v>556</v>
      </c>
      <c r="I240" s="28">
        <v>34085</v>
      </c>
      <c r="J240" s="29">
        <v>34151</v>
      </c>
      <c r="K240" s="28">
        <v>34151</v>
      </c>
      <c r="L240" s="27" t="s">
        <v>527</v>
      </c>
      <c r="M240" s="30">
        <v>30</v>
      </c>
    </row>
    <row r="241" spans="1:13" ht="24.95" customHeight="1" x14ac:dyDescent="0.25">
      <c r="A241" s="26" t="str">
        <f>CONCATENATE(B241," ",C241)</f>
        <v>DAEMS VIRGINIE</v>
      </c>
      <c r="B241" s="26" t="s">
        <v>165</v>
      </c>
      <c r="C241" s="26" t="s">
        <v>966</v>
      </c>
      <c r="D241" s="27" t="s">
        <v>523</v>
      </c>
      <c r="E241" s="28">
        <v>24284</v>
      </c>
      <c r="F241" s="26" t="s">
        <v>580</v>
      </c>
      <c r="G241" s="26"/>
      <c r="H241" s="26" t="s">
        <v>70</v>
      </c>
      <c r="I241" s="28">
        <v>33939</v>
      </c>
      <c r="J241" s="29">
        <v>34001</v>
      </c>
      <c r="K241" s="28">
        <v>34001</v>
      </c>
      <c r="L241" s="27" t="s">
        <v>582</v>
      </c>
      <c r="M241" s="30">
        <v>37</v>
      </c>
    </row>
    <row r="242" spans="1:13" ht="24.95" customHeight="1" x14ac:dyDescent="0.25">
      <c r="A242" s="26" t="str">
        <f>CONCATENATE(B242," ",C242)</f>
        <v>DAICH ASSMAA</v>
      </c>
      <c r="B242" s="26" t="s">
        <v>967</v>
      </c>
      <c r="C242" s="26" t="s">
        <v>968</v>
      </c>
      <c r="D242" s="27" t="s">
        <v>523</v>
      </c>
      <c r="E242" s="28">
        <v>31811</v>
      </c>
      <c r="F242" s="26" t="s">
        <v>535</v>
      </c>
      <c r="G242" s="26" t="s">
        <v>817</v>
      </c>
      <c r="H242" s="26" t="s">
        <v>950</v>
      </c>
      <c r="I242" s="28">
        <v>42125</v>
      </c>
      <c r="J242" s="29">
        <v>42125</v>
      </c>
      <c r="K242" s="28">
        <v>42125</v>
      </c>
      <c r="L242" s="27" t="s">
        <v>532</v>
      </c>
      <c r="M242" s="30">
        <v>35</v>
      </c>
    </row>
    <row r="243" spans="1:13" ht="24.95" customHeight="1" x14ac:dyDescent="0.25">
      <c r="A243" s="26" t="str">
        <f>CONCATENATE(B243," ",C243)</f>
        <v>DALLI KUDRET</v>
      </c>
      <c r="B243" s="26" t="s">
        <v>166</v>
      </c>
      <c r="C243" s="26" t="s">
        <v>969</v>
      </c>
      <c r="D243" s="27" t="s">
        <v>523</v>
      </c>
      <c r="E243" s="28">
        <v>26696</v>
      </c>
      <c r="F243" s="26" t="s">
        <v>580</v>
      </c>
      <c r="G243" s="26"/>
      <c r="H243" s="26" t="s">
        <v>598</v>
      </c>
      <c r="I243" s="28">
        <v>39083</v>
      </c>
      <c r="J243" s="29">
        <v>38626</v>
      </c>
      <c r="K243" s="28">
        <v>39083</v>
      </c>
      <c r="L243" s="27" t="s">
        <v>532</v>
      </c>
      <c r="M243" s="30">
        <v>36</v>
      </c>
    </row>
    <row r="244" spans="1:13" ht="24.95" customHeight="1" x14ac:dyDescent="0.25">
      <c r="A244" s="26" t="str">
        <f>CONCATENATE(B244," ",C244)</f>
        <v>DAMIT GAELLE</v>
      </c>
      <c r="B244" s="26" t="s">
        <v>970</v>
      </c>
      <c r="C244" s="26" t="s">
        <v>971</v>
      </c>
      <c r="D244" s="27" t="s">
        <v>523</v>
      </c>
      <c r="E244" s="28">
        <v>32815</v>
      </c>
      <c r="F244" s="26" t="s">
        <v>603</v>
      </c>
      <c r="G244" s="26" t="s">
        <v>604</v>
      </c>
      <c r="H244" s="26" t="s">
        <v>604</v>
      </c>
      <c r="I244" s="28">
        <v>42156</v>
      </c>
      <c r="J244" s="29">
        <v>42156</v>
      </c>
      <c r="K244" s="28">
        <v>42156</v>
      </c>
      <c r="L244" s="27" t="s">
        <v>532</v>
      </c>
      <c r="M244" s="30">
        <v>35</v>
      </c>
    </row>
    <row r="245" spans="1:13" ht="24.95" customHeight="1" x14ac:dyDescent="0.25">
      <c r="A245" s="26" t="str">
        <f>CONCATENATE(B245," ",C245)</f>
        <v>DANG THI KIM THOA</v>
      </c>
      <c r="B245" s="26" t="s">
        <v>972</v>
      </c>
      <c r="C245" s="26" t="s">
        <v>973</v>
      </c>
      <c r="D245" s="27" t="s">
        <v>523</v>
      </c>
      <c r="E245" s="28">
        <v>27506</v>
      </c>
      <c r="F245" s="26" t="s">
        <v>524</v>
      </c>
      <c r="G245" s="26" t="s">
        <v>525</v>
      </c>
      <c r="H245" s="26" t="s">
        <v>724</v>
      </c>
      <c r="I245" s="28">
        <v>41640</v>
      </c>
      <c r="J245" s="29">
        <v>39448</v>
      </c>
      <c r="K245" s="28">
        <v>41640</v>
      </c>
      <c r="L245" s="27" t="s">
        <v>527</v>
      </c>
      <c r="M245" s="30">
        <v>35</v>
      </c>
    </row>
    <row r="246" spans="1:13" ht="24.95" customHeight="1" x14ac:dyDescent="0.25">
      <c r="A246" s="26" t="str">
        <f>CONCATENATE(B246," ",C246)</f>
        <v>DAOUDI FATINE</v>
      </c>
      <c r="B246" s="26" t="s">
        <v>974</v>
      </c>
      <c r="C246" s="26" t="s">
        <v>975</v>
      </c>
      <c r="D246" s="27" t="s">
        <v>523</v>
      </c>
      <c r="E246" s="28">
        <v>29111</v>
      </c>
      <c r="F246" s="26" t="s">
        <v>524</v>
      </c>
      <c r="G246" s="26" t="s">
        <v>586</v>
      </c>
      <c r="H246" s="26" t="s">
        <v>151</v>
      </c>
      <c r="I246" s="28">
        <v>41137</v>
      </c>
      <c r="J246" s="29">
        <v>38899</v>
      </c>
      <c r="K246" s="28">
        <v>41153</v>
      </c>
      <c r="L246" s="27" t="s">
        <v>532</v>
      </c>
      <c r="M246" s="30">
        <v>35</v>
      </c>
    </row>
    <row r="247" spans="1:13" ht="24.95" customHeight="1" x14ac:dyDescent="0.25">
      <c r="A247" s="26" t="str">
        <f>CONCATENATE(B247," ",C247)</f>
        <v>DAOUDI WIDAD MYRIAM</v>
      </c>
      <c r="B247" s="33" t="s">
        <v>976</v>
      </c>
      <c r="C247" s="33" t="s">
        <v>977</v>
      </c>
      <c r="D247" s="27" t="s">
        <v>523</v>
      </c>
      <c r="E247" s="28">
        <v>27385</v>
      </c>
      <c r="F247" s="26" t="s">
        <v>524</v>
      </c>
      <c r="G247" s="26" t="s">
        <v>525</v>
      </c>
      <c r="H247" s="26" t="s">
        <v>978</v>
      </c>
      <c r="I247" s="28">
        <v>42354</v>
      </c>
      <c r="J247" s="29">
        <v>42370</v>
      </c>
      <c r="K247" s="28">
        <v>42370</v>
      </c>
      <c r="L247" s="27" t="s">
        <v>532</v>
      </c>
      <c r="M247" s="30">
        <v>35</v>
      </c>
    </row>
    <row r="248" spans="1:13" ht="24.95" customHeight="1" x14ac:dyDescent="0.25">
      <c r="A248" s="26" t="str">
        <f>CONCATENATE(B248," ",C248)</f>
        <v>DE BACKER VIVIANE</v>
      </c>
      <c r="B248" s="26" t="s">
        <v>167</v>
      </c>
      <c r="C248" s="26" t="s">
        <v>979</v>
      </c>
      <c r="D248" s="27" t="s">
        <v>569</v>
      </c>
      <c r="E248" s="28">
        <v>21100</v>
      </c>
      <c r="F248" s="26" t="s">
        <v>529</v>
      </c>
      <c r="G248" s="26" t="s">
        <v>546</v>
      </c>
      <c r="H248" s="26" t="s">
        <v>681</v>
      </c>
      <c r="I248" s="28">
        <v>31138</v>
      </c>
      <c r="J248" s="29">
        <v>29738</v>
      </c>
      <c r="K248" s="28">
        <v>29738</v>
      </c>
      <c r="L248" s="27" t="s">
        <v>511</v>
      </c>
      <c r="M248" s="30">
        <v>13.5</v>
      </c>
    </row>
    <row r="249" spans="1:13" ht="24.95" customHeight="1" x14ac:dyDescent="0.25">
      <c r="A249" s="26" t="str">
        <f>CONCATENATE(B249," ",C249)</f>
        <v>DE BARROS TAVARES IOLENE</v>
      </c>
      <c r="B249" s="26" t="s">
        <v>980</v>
      </c>
      <c r="C249" s="26" t="s">
        <v>981</v>
      </c>
      <c r="D249" s="27" t="s">
        <v>523</v>
      </c>
      <c r="E249" s="28">
        <v>30285</v>
      </c>
      <c r="F249" s="26" t="s">
        <v>529</v>
      </c>
      <c r="G249" s="26" t="s">
        <v>530</v>
      </c>
      <c r="H249" s="26" t="s">
        <v>823</v>
      </c>
      <c r="I249" s="28">
        <v>41030</v>
      </c>
      <c r="J249" s="29">
        <v>41030</v>
      </c>
      <c r="K249" s="28">
        <v>41030</v>
      </c>
      <c r="L249" s="27" t="s">
        <v>532</v>
      </c>
      <c r="M249" s="30">
        <v>35</v>
      </c>
    </row>
    <row r="250" spans="1:13" ht="24.95" customHeight="1" x14ac:dyDescent="0.25">
      <c r="A250" s="26" t="str">
        <f>CONCATENATE(B250," ",C250)</f>
        <v>DE BAST NELE</v>
      </c>
      <c r="B250" s="26" t="s">
        <v>168</v>
      </c>
      <c r="C250" s="26" t="s">
        <v>982</v>
      </c>
      <c r="D250" s="27" t="s">
        <v>569</v>
      </c>
      <c r="E250" s="28">
        <v>31521</v>
      </c>
      <c r="F250" s="26" t="s">
        <v>580</v>
      </c>
      <c r="G250" s="26"/>
      <c r="H250" s="26" t="s">
        <v>784</v>
      </c>
      <c r="I250" s="28">
        <v>41852</v>
      </c>
      <c r="J250" s="29">
        <v>41122</v>
      </c>
      <c r="K250" s="28">
        <v>41852</v>
      </c>
      <c r="L250" s="27" t="s">
        <v>532</v>
      </c>
      <c r="M250" s="30">
        <v>35</v>
      </c>
    </row>
    <row r="251" spans="1:13" ht="24.95" customHeight="1" x14ac:dyDescent="0.25">
      <c r="A251" s="26" t="str">
        <f>CONCATENATE(B251," ",C251)</f>
        <v>DE BAUW ANNE</v>
      </c>
      <c r="B251" s="26" t="s">
        <v>983</v>
      </c>
      <c r="C251" s="26" t="s">
        <v>851</v>
      </c>
      <c r="D251" s="27" t="s">
        <v>523</v>
      </c>
      <c r="E251" s="28">
        <v>21713</v>
      </c>
      <c r="F251" s="26" t="s">
        <v>566</v>
      </c>
      <c r="G251" s="26" t="s">
        <v>652</v>
      </c>
      <c r="H251" s="26" t="s">
        <v>652</v>
      </c>
      <c r="I251" s="28">
        <v>33086</v>
      </c>
      <c r="J251" s="29">
        <v>33329</v>
      </c>
      <c r="K251" s="28">
        <v>33329</v>
      </c>
      <c r="L251" s="27" t="s">
        <v>582</v>
      </c>
      <c r="M251" s="30">
        <v>37</v>
      </c>
    </row>
    <row r="252" spans="1:13" ht="24.95" customHeight="1" x14ac:dyDescent="0.25">
      <c r="A252" s="26" t="str">
        <f>CONCATENATE(B252," ",C252)</f>
        <v>DE BEL MARTINE</v>
      </c>
      <c r="B252" s="26" t="s">
        <v>984</v>
      </c>
      <c r="C252" s="26" t="s">
        <v>844</v>
      </c>
      <c r="D252" s="27" t="s">
        <v>523</v>
      </c>
      <c r="E252" s="28">
        <v>21579</v>
      </c>
      <c r="F252" s="26" t="s">
        <v>524</v>
      </c>
      <c r="G252" s="26" t="s">
        <v>525</v>
      </c>
      <c r="H252" s="26" t="s">
        <v>978</v>
      </c>
      <c r="I252" s="28">
        <v>34015</v>
      </c>
      <c r="J252" s="29">
        <v>34029</v>
      </c>
      <c r="K252" s="28">
        <v>34029</v>
      </c>
      <c r="L252" s="27" t="s">
        <v>532</v>
      </c>
      <c r="M252" s="30">
        <v>37</v>
      </c>
    </row>
    <row r="253" spans="1:13" ht="24.95" customHeight="1" x14ac:dyDescent="0.25">
      <c r="A253" s="26" t="str">
        <f>CONCATENATE(B253," ",C253)</f>
        <v>DE BEULE VIVIANE</v>
      </c>
      <c r="B253" s="26" t="s">
        <v>985</v>
      </c>
      <c r="C253" s="26" t="s">
        <v>979</v>
      </c>
      <c r="D253" s="27" t="s">
        <v>523</v>
      </c>
      <c r="E253" s="28">
        <v>21570</v>
      </c>
      <c r="F253" s="26" t="s">
        <v>747</v>
      </c>
      <c r="G253" s="26"/>
      <c r="H253" s="26" t="s">
        <v>986</v>
      </c>
      <c r="I253" s="28">
        <v>32919</v>
      </c>
      <c r="J253" s="29">
        <v>32933</v>
      </c>
      <c r="K253" s="28">
        <v>32933</v>
      </c>
      <c r="L253" s="27" t="s">
        <v>582</v>
      </c>
      <c r="M253" s="30">
        <v>37</v>
      </c>
    </row>
    <row r="254" spans="1:13" ht="24.95" customHeight="1" x14ac:dyDescent="0.25">
      <c r="A254" s="26" t="str">
        <f>CONCATENATE(B254," ",C254)</f>
        <v>DE BIVORT DE LA SAUDEE ANN</v>
      </c>
      <c r="B254" s="26" t="s">
        <v>987</v>
      </c>
      <c r="C254" s="26" t="s">
        <v>757</v>
      </c>
      <c r="D254" s="27" t="s">
        <v>523</v>
      </c>
      <c r="E254" s="28">
        <v>22121</v>
      </c>
      <c r="F254" s="26" t="s">
        <v>529</v>
      </c>
      <c r="G254" s="26" t="s">
        <v>530</v>
      </c>
      <c r="H254" s="26" t="s">
        <v>797</v>
      </c>
      <c r="I254" s="28">
        <v>39600</v>
      </c>
      <c r="J254" s="29">
        <v>33878</v>
      </c>
      <c r="K254" s="28">
        <v>33878</v>
      </c>
      <c r="L254" s="27" t="s">
        <v>582</v>
      </c>
      <c r="M254" s="30">
        <v>30</v>
      </c>
    </row>
    <row r="255" spans="1:13" ht="24.95" customHeight="1" x14ac:dyDescent="0.25">
      <c r="A255" s="26" t="str">
        <f>CONCATENATE(B255," ",C255)</f>
        <v>DE BLAERE ELS</v>
      </c>
      <c r="B255" s="26" t="s">
        <v>988</v>
      </c>
      <c r="C255" s="26" t="s">
        <v>989</v>
      </c>
      <c r="D255" s="27" t="s">
        <v>569</v>
      </c>
      <c r="E255" s="28">
        <v>26849</v>
      </c>
      <c r="F255" s="26" t="s">
        <v>524</v>
      </c>
      <c r="G255" s="26" t="s">
        <v>586</v>
      </c>
      <c r="H255" s="26" t="s">
        <v>761</v>
      </c>
      <c r="I255" s="28">
        <v>41852</v>
      </c>
      <c r="J255" s="29">
        <v>41487</v>
      </c>
      <c r="K255" s="28">
        <v>41852</v>
      </c>
      <c r="L255" s="27" t="s">
        <v>532</v>
      </c>
      <c r="M255" s="30">
        <v>35</v>
      </c>
    </row>
    <row r="256" spans="1:13" ht="24.95" customHeight="1" x14ac:dyDescent="0.25">
      <c r="A256" s="26" t="str">
        <f>CONCATENATE(B256," ",C256)</f>
        <v>DE BLAUWER VERONIQUE</v>
      </c>
      <c r="B256" s="26" t="s">
        <v>990</v>
      </c>
      <c r="C256" s="26" t="s">
        <v>824</v>
      </c>
      <c r="D256" s="27" t="s">
        <v>569</v>
      </c>
      <c r="E256" s="28">
        <v>24711</v>
      </c>
      <c r="F256" s="26" t="s">
        <v>529</v>
      </c>
      <c r="G256" s="26" t="s">
        <v>530</v>
      </c>
      <c r="H256" s="26" t="s">
        <v>768</v>
      </c>
      <c r="I256" s="28">
        <v>37408</v>
      </c>
      <c r="J256" s="29">
        <v>37561</v>
      </c>
      <c r="K256" s="28">
        <v>37561</v>
      </c>
      <c r="L256" s="27" t="s">
        <v>532</v>
      </c>
      <c r="M256" s="30">
        <v>37</v>
      </c>
    </row>
    <row r="257" spans="1:13" ht="24.95" customHeight="1" x14ac:dyDescent="0.25">
      <c r="A257" s="26" t="str">
        <f>CONCATENATE(B257," ",C257)</f>
        <v>DE BODT NATHALIE</v>
      </c>
      <c r="B257" s="26" t="s">
        <v>991</v>
      </c>
      <c r="C257" s="26" t="s">
        <v>262</v>
      </c>
      <c r="D257" s="27" t="s">
        <v>523</v>
      </c>
      <c r="E257" s="28">
        <v>24598</v>
      </c>
      <c r="F257" s="26" t="s">
        <v>529</v>
      </c>
      <c r="G257" s="26" t="s">
        <v>530</v>
      </c>
      <c r="H257" s="26" t="s">
        <v>836</v>
      </c>
      <c r="I257" s="28">
        <v>42023</v>
      </c>
      <c r="J257" s="29">
        <v>34060</v>
      </c>
      <c r="K257" s="28">
        <v>42036</v>
      </c>
      <c r="L257" s="27" t="s">
        <v>532</v>
      </c>
      <c r="M257" s="30">
        <v>35</v>
      </c>
    </row>
    <row r="258" spans="1:13" ht="24.95" customHeight="1" x14ac:dyDescent="0.25">
      <c r="A258" s="26" t="str">
        <f>CONCATENATE(B258," ",C258)</f>
        <v>DE BOISERIE CELINE</v>
      </c>
      <c r="B258" s="26" t="s">
        <v>169</v>
      </c>
      <c r="C258" s="26" t="s">
        <v>959</v>
      </c>
      <c r="D258" s="27" t="s">
        <v>523</v>
      </c>
      <c r="E258" s="28">
        <v>32609</v>
      </c>
      <c r="F258" s="26" t="s">
        <v>580</v>
      </c>
      <c r="G258" s="26"/>
      <c r="H258" s="26" t="s">
        <v>70</v>
      </c>
      <c r="I258" s="28">
        <v>42005</v>
      </c>
      <c r="J258" s="29">
        <v>41334</v>
      </c>
      <c r="K258" s="28">
        <v>41334</v>
      </c>
      <c r="L258" s="27" t="s">
        <v>532</v>
      </c>
      <c r="M258" s="30">
        <v>35</v>
      </c>
    </row>
    <row r="259" spans="1:13" ht="24.95" customHeight="1" x14ac:dyDescent="0.25">
      <c r="A259" s="26" t="str">
        <f>CONCATENATE(B259," ",C259)</f>
        <v>DE BONDT JEAN-FRANCOIS</v>
      </c>
      <c r="B259" s="26" t="s">
        <v>170</v>
      </c>
      <c r="C259" s="26" t="s">
        <v>952</v>
      </c>
      <c r="D259" s="27" t="s">
        <v>523</v>
      </c>
      <c r="E259" s="28">
        <v>26896</v>
      </c>
      <c r="F259" s="26" t="s">
        <v>529</v>
      </c>
      <c r="G259" s="26" t="s">
        <v>631</v>
      </c>
      <c r="H259" s="26" t="s">
        <v>89</v>
      </c>
      <c r="I259" s="28">
        <v>39479</v>
      </c>
      <c r="J259" s="29">
        <v>36800</v>
      </c>
      <c r="K259" s="28">
        <v>39479</v>
      </c>
      <c r="L259" s="27" t="s">
        <v>532</v>
      </c>
      <c r="M259" s="30">
        <v>33.5</v>
      </c>
    </row>
    <row r="260" spans="1:13" ht="24.95" customHeight="1" x14ac:dyDescent="0.25">
      <c r="A260" s="26" t="str">
        <f>CONCATENATE(B260," ",C260)</f>
        <v>DE BRANDT PATRICE</v>
      </c>
      <c r="B260" s="26" t="s">
        <v>171</v>
      </c>
      <c r="C260" s="26" t="s">
        <v>992</v>
      </c>
      <c r="D260" s="27" t="s">
        <v>523</v>
      </c>
      <c r="E260" s="28">
        <v>25552</v>
      </c>
      <c r="F260" s="26" t="s">
        <v>529</v>
      </c>
      <c r="G260" s="26" t="s">
        <v>530</v>
      </c>
      <c r="H260" s="26" t="s">
        <v>531</v>
      </c>
      <c r="I260" s="28">
        <v>35599</v>
      </c>
      <c r="J260" s="29">
        <v>35582</v>
      </c>
      <c r="K260" s="28">
        <v>35582</v>
      </c>
      <c r="L260" s="27" t="s">
        <v>527</v>
      </c>
      <c r="M260" s="30">
        <v>37</v>
      </c>
    </row>
    <row r="261" spans="1:13" ht="24.95" customHeight="1" x14ac:dyDescent="0.25">
      <c r="A261" s="26" t="str">
        <f>CONCATENATE(B261," ",C261)</f>
        <v>DE BROUWER GERALDINE</v>
      </c>
      <c r="B261" s="26" t="s">
        <v>993</v>
      </c>
      <c r="C261" s="26" t="s">
        <v>994</v>
      </c>
      <c r="D261" s="27" t="s">
        <v>523</v>
      </c>
      <c r="E261" s="28">
        <v>27586</v>
      </c>
      <c r="F261" s="26" t="s">
        <v>554</v>
      </c>
      <c r="G261" s="26" t="s">
        <v>555</v>
      </c>
      <c r="H261" s="26" t="s">
        <v>995</v>
      </c>
      <c r="I261" s="28">
        <v>40924</v>
      </c>
      <c r="J261" s="29">
        <v>39630</v>
      </c>
      <c r="K261" s="28">
        <v>40940</v>
      </c>
      <c r="L261" s="27" t="s">
        <v>532</v>
      </c>
      <c r="M261" s="30">
        <v>35</v>
      </c>
    </row>
    <row r="262" spans="1:13" ht="24.95" customHeight="1" x14ac:dyDescent="0.25">
      <c r="A262" s="26" t="str">
        <f>CONCATENATE(B262," ",C262)</f>
        <v>DE BRUYCKER MARIE-HENRIETTE</v>
      </c>
      <c r="B262" s="26" t="s">
        <v>172</v>
      </c>
      <c r="C262" s="26" t="s">
        <v>996</v>
      </c>
      <c r="D262" s="27" t="s">
        <v>523</v>
      </c>
      <c r="E262" s="28">
        <v>25488</v>
      </c>
      <c r="F262" s="26" t="s">
        <v>580</v>
      </c>
      <c r="G262" s="26"/>
      <c r="H262" s="26" t="s">
        <v>65</v>
      </c>
      <c r="I262" s="28">
        <v>39783</v>
      </c>
      <c r="J262" s="29">
        <v>38961</v>
      </c>
      <c r="K262" s="28">
        <v>38961</v>
      </c>
      <c r="L262" s="27" t="s">
        <v>532</v>
      </c>
      <c r="M262" s="30">
        <v>33.5</v>
      </c>
    </row>
    <row r="263" spans="1:13" ht="24.95" customHeight="1" x14ac:dyDescent="0.25">
      <c r="A263" s="26" t="str">
        <f>CONCATENATE(B263," ",C263)</f>
        <v>DE BUSSCHER NADINE</v>
      </c>
      <c r="B263" s="26" t="s">
        <v>997</v>
      </c>
      <c r="C263" s="26" t="s">
        <v>998</v>
      </c>
      <c r="D263" s="27" t="s">
        <v>523</v>
      </c>
      <c r="E263" s="28">
        <v>22337</v>
      </c>
      <c r="F263" s="26" t="s">
        <v>529</v>
      </c>
      <c r="G263" s="26" t="s">
        <v>530</v>
      </c>
      <c r="H263" s="26" t="s">
        <v>768</v>
      </c>
      <c r="I263" s="28">
        <v>34486</v>
      </c>
      <c r="J263" s="29">
        <v>35947</v>
      </c>
      <c r="K263" s="28">
        <v>35947</v>
      </c>
      <c r="L263" s="27" t="s">
        <v>527</v>
      </c>
      <c r="M263" s="30">
        <v>19</v>
      </c>
    </row>
    <row r="264" spans="1:13" ht="24.95" customHeight="1" x14ac:dyDescent="0.25">
      <c r="A264" s="26" t="str">
        <f>CONCATENATE(B264," ",C264)</f>
        <v>DE CLERCK AURELIE</v>
      </c>
      <c r="B264" s="26" t="s">
        <v>999</v>
      </c>
      <c r="C264" s="26" t="s">
        <v>186</v>
      </c>
      <c r="D264" s="27" t="s">
        <v>523</v>
      </c>
      <c r="E264" s="28">
        <v>30481</v>
      </c>
      <c r="F264" s="26" t="s">
        <v>554</v>
      </c>
      <c r="G264" s="26" t="s">
        <v>555</v>
      </c>
      <c r="H264" s="26" t="s">
        <v>559</v>
      </c>
      <c r="I264" s="28">
        <v>40735</v>
      </c>
      <c r="J264" s="29">
        <v>40940</v>
      </c>
      <c r="K264" s="28">
        <v>40940</v>
      </c>
      <c r="L264" s="27" t="s">
        <v>532</v>
      </c>
      <c r="M264" s="30">
        <v>18.5</v>
      </c>
    </row>
    <row r="265" spans="1:13" ht="24.95" customHeight="1" x14ac:dyDescent="0.25">
      <c r="A265" s="26" t="str">
        <f>CONCATENATE(B265," ",C265)</f>
        <v>DE CLERCQ CARLA</v>
      </c>
      <c r="B265" s="26" t="s">
        <v>173</v>
      </c>
      <c r="C265" s="26" t="s">
        <v>1000</v>
      </c>
      <c r="D265" s="27" t="s">
        <v>523</v>
      </c>
      <c r="E265" s="28">
        <v>19492</v>
      </c>
      <c r="F265" s="26" t="s">
        <v>566</v>
      </c>
      <c r="G265" s="26"/>
      <c r="H265" s="26" t="s">
        <v>612</v>
      </c>
      <c r="I265" s="28">
        <v>35901</v>
      </c>
      <c r="J265" s="29">
        <v>35977</v>
      </c>
      <c r="K265" s="28">
        <v>35977</v>
      </c>
      <c r="L265" s="27" t="s">
        <v>527</v>
      </c>
      <c r="M265" s="30">
        <v>37</v>
      </c>
    </row>
    <row r="266" spans="1:13" ht="24.95" customHeight="1" x14ac:dyDescent="0.25">
      <c r="A266" s="26" t="str">
        <f>CONCATENATE(B266," ",C266)</f>
        <v>DE CLERCQ JOERY</v>
      </c>
      <c r="B266" s="26" t="s">
        <v>173</v>
      </c>
      <c r="C266" s="26" t="s">
        <v>1001</v>
      </c>
      <c r="D266" s="27" t="s">
        <v>569</v>
      </c>
      <c r="E266" s="28">
        <v>26172</v>
      </c>
      <c r="F266" s="26" t="s">
        <v>529</v>
      </c>
      <c r="G266" s="26" t="s">
        <v>530</v>
      </c>
      <c r="H266" s="26" t="s">
        <v>531</v>
      </c>
      <c r="I266" s="28">
        <v>33987</v>
      </c>
      <c r="J266" s="29">
        <v>33848</v>
      </c>
      <c r="K266" s="28">
        <v>34001</v>
      </c>
      <c r="L266" s="27" t="s">
        <v>532</v>
      </c>
      <c r="M266" s="30">
        <v>37</v>
      </c>
    </row>
    <row r="267" spans="1:13" ht="24.95" customHeight="1" x14ac:dyDescent="0.25">
      <c r="A267" s="26" t="str">
        <f>CONCATENATE(B267," ",C267)</f>
        <v>DE CLERCQ LINDA</v>
      </c>
      <c r="B267" s="26" t="s">
        <v>173</v>
      </c>
      <c r="C267" s="26" t="s">
        <v>1002</v>
      </c>
      <c r="D267" s="27" t="s">
        <v>569</v>
      </c>
      <c r="E267" s="28">
        <v>21471</v>
      </c>
      <c r="F267" s="26" t="s">
        <v>535</v>
      </c>
      <c r="G267" s="26" t="s">
        <v>536</v>
      </c>
      <c r="H267" s="26" t="s">
        <v>1003</v>
      </c>
      <c r="I267" s="28">
        <v>29860</v>
      </c>
      <c r="J267" s="29">
        <v>28157</v>
      </c>
      <c r="K267" s="28">
        <v>28157</v>
      </c>
      <c r="L267" s="27" t="s">
        <v>511</v>
      </c>
      <c r="M267" s="30">
        <v>30</v>
      </c>
    </row>
    <row r="268" spans="1:13" ht="24.95" customHeight="1" x14ac:dyDescent="0.25">
      <c r="A268" s="26" t="str">
        <f>CONCATENATE(B268," ",C268)</f>
        <v>DE CLIPPEL NATHALIE</v>
      </c>
      <c r="B268" s="26" t="s">
        <v>1004</v>
      </c>
      <c r="C268" s="26" t="s">
        <v>262</v>
      </c>
      <c r="D268" s="27" t="s">
        <v>523</v>
      </c>
      <c r="E268" s="28">
        <v>28769</v>
      </c>
      <c r="F268" s="26" t="s">
        <v>524</v>
      </c>
      <c r="G268" s="26" t="s">
        <v>525</v>
      </c>
      <c r="H268" s="26" t="s">
        <v>526</v>
      </c>
      <c r="I268" s="28">
        <v>35886</v>
      </c>
      <c r="J268" s="29">
        <v>36039</v>
      </c>
      <c r="K268" s="28">
        <v>36039</v>
      </c>
      <c r="L268" s="27" t="s">
        <v>532</v>
      </c>
      <c r="M268" s="30">
        <v>37</v>
      </c>
    </row>
    <row r="269" spans="1:13" ht="24.95" customHeight="1" x14ac:dyDescent="0.25">
      <c r="A269" s="26" t="str">
        <f>CONCATENATE(B269," ",C269)</f>
        <v>DE CLIPPELE JOHANNES</v>
      </c>
      <c r="B269" s="26" t="s">
        <v>1005</v>
      </c>
      <c r="C269" s="26" t="s">
        <v>1006</v>
      </c>
      <c r="D269" s="27" t="s">
        <v>569</v>
      </c>
      <c r="E269" s="28">
        <v>26620</v>
      </c>
      <c r="F269" s="26" t="s">
        <v>535</v>
      </c>
      <c r="G269" s="26" t="s">
        <v>536</v>
      </c>
      <c r="H269" s="26" t="s">
        <v>891</v>
      </c>
      <c r="I269" s="28">
        <v>41426</v>
      </c>
      <c r="J269" s="29">
        <v>38504</v>
      </c>
      <c r="K269" s="28">
        <v>41426</v>
      </c>
      <c r="L269" s="27" t="s">
        <v>532</v>
      </c>
      <c r="M269" s="30">
        <v>35</v>
      </c>
    </row>
    <row r="270" spans="1:13" ht="24.95" customHeight="1" x14ac:dyDescent="0.25">
      <c r="A270" s="26" t="str">
        <f>CONCATENATE(B270," ",C270)</f>
        <v>DE COSTER TIM</v>
      </c>
      <c r="B270" s="32" t="s">
        <v>1007</v>
      </c>
      <c r="C270" s="32" t="s">
        <v>1008</v>
      </c>
      <c r="D270" s="27" t="s">
        <v>569</v>
      </c>
      <c r="E270" s="28">
        <v>30667</v>
      </c>
      <c r="F270" s="26" t="s">
        <v>535</v>
      </c>
      <c r="G270" s="26" t="s">
        <v>536</v>
      </c>
      <c r="H270" s="26" t="s">
        <v>641</v>
      </c>
      <c r="I270" s="28">
        <v>42186</v>
      </c>
      <c r="J270" s="29">
        <v>40544</v>
      </c>
      <c r="K270" s="28">
        <v>41821</v>
      </c>
      <c r="L270" s="27" t="s">
        <v>532</v>
      </c>
      <c r="M270" s="30">
        <v>35</v>
      </c>
    </row>
    <row r="271" spans="1:13" ht="24.95" customHeight="1" x14ac:dyDescent="0.25">
      <c r="A271" s="26" t="str">
        <f>CONCATENATE(B271," ",C271)</f>
        <v>DE DECKER MARC</v>
      </c>
      <c r="B271" s="26" t="s">
        <v>1009</v>
      </c>
      <c r="C271" s="26" t="s">
        <v>852</v>
      </c>
      <c r="D271" s="27" t="s">
        <v>523</v>
      </c>
      <c r="E271" s="28">
        <v>18828</v>
      </c>
      <c r="F271" s="26" t="s">
        <v>554</v>
      </c>
      <c r="G271" s="26" t="s">
        <v>555</v>
      </c>
      <c r="H271" s="26" t="s">
        <v>556</v>
      </c>
      <c r="I271" s="28">
        <v>34669</v>
      </c>
      <c r="J271" s="29">
        <v>34790</v>
      </c>
      <c r="K271" s="28">
        <v>34790</v>
      </c>
      <c r="L271" s="27" t="s">
        <v>527</v>
      </c>
      <c r="M271" s="30">
        <v>32.5</v>
      </c>
    </row>
    <row r="272" spans="1:13" ht="24.95" customHeight="1" x14ac:dyDescent="0.25">
      <c r="A272" s="26" t="str">
        <f>CONCATENATE(B272," ",C272)</f>
        <v>DE DOBBELEER RAF</v>
      </c>
      <c r="B272" s="26" t="s">
        <v>1010</v>
      </c>
      <c r="C272" s="26" t="s">
        <v>1011</v>
      </c>
      <c r="D272" s="27" t="s">
        <v>569</v>
      </c>
      <c r="E272" s="28">
        <v>29024</v>
      </c>
      <c r="F272" s="26" t="s">
        <v>529</v>
      </c>
      <c r="G272" s="26" t="s">
        <v>530</v>
      </c>
      <c r="H272" s="26" t="s">
        <v>836</v>
      </c>
      <c r="I272" s="28">
        <v>40452</v>
      </c>
      <c r="J272" s="29">
        <v>38565</v>
      </c>
      <c r="K272" s="28">
        <v>40483</v>
      </c>
      <c r="L272" s="27" t="s">
        <v>532</v>
      </c>
      <c r="M272" s="30">
        <v>35.5</v>
      </c>
    </row>
    <row r="273" spans="1:13" ht="24.95" customHeight="1" x14ac:dyDescent="0.25">
      <c r="A273" s="26" t="str">
        <f>CONCATENATE(B273," ",C273)</f>
        <v>DE DOBBELEER THOMAS</v>
      </c>
      <c r="B273" s="26" t="s">
        <v>1010</v>
      </c>
      <c r="C273" s="26" t="s">
        <v>447</v>
      </c>
      <c r="D273" s="27" t="s">
        <v>569</v>
      </c>
      <c r="E273" s="28">
        <v>32555</v>
      </c>
      <c r="F273" s="26" t="s">
        <v>566</v>
      </c>
      <c r="G273" s="26"/>
      <c r="H273" s="26" t="s">
        <v>937</v>
      </c>
      <c r="I273" s="28">
        <v>41183</v>
      </c>
      <c r="J273" s="29">
        <v>41183</v>
      </c>
      <c r="K273" s="28">
        <v>41183</v>
      </c>
      <c r="L273" s="27" t="s">
        <v>532</v>
      </c>
      <c r="M273" s="30">
        <v>35</v>
      </c>
    </row>
    <row r="274" spans="1:13" ht="24.95" customHeight="1" x14ac:dyDescent="0.25">
      <c r="A274" s="26" t="str">
        <f>CONCATENATE(B274," ",C274)</f>
        <v>DE GRAVE JENNIE</v>
      </c>
      <c r="B274" s="26" t="s">
        <v>1012</v>
      </c>
      <c r="C274" s="26" t="s">
        <v>1013</v>
      </c>
      <c r="D274" s="27" t="s">
        <v>523</v>
      </c>
      <c r="E274" s="28">
        <v>29227</v>
      </c>
      <c r="F274" s="26" t="s">
        <v>524</v>
      </c>
      <c r="G274" s="26" t="s">
        <v>586</v>
      </c>
      <c r="H274" s="26" t="s">
        <v>860</v>
      </c>
      <c r="I274" s="28">
        <v>40483</v>
      </c>
      <c r="J274" s="29">
        <v>40483</v>
      </c>
      <c r="K274" s="28">
        <v>40483</v>
      </c>
      <c r="L274" s="27" t="s">
        <v>532</v>
      </c>
      <c r="M274" s="30">
        <v>30.5</v>
      </c>
    </row>
    <row r="275" spans="1:13" ht="24.95" customHeight="1" x14ac:dyDescent="0.25">
      <c r="A275" s="26" t="str">
        <f>CONCATENATE(B275," ",C275)</f>
        <v>DE GREEF JULIE</v>
      </c>
      <c r="B275" s="26" t="s">
        <v>1014</v>
      </c>
      <c r="C275" s="26" t="s">
        <v>1015</v>
      </c>
      <c r="D275" s="27" t="s">
        <v>569</v>
      </c>
      <c r="E275" s="28">
        <v>31358</v>
      </c>
      <c r="F275" s="26" t="s">
        <v>535</v>
      </c>
      <c r="G275" s="26" t="s">
        <v>536</v>
      </c>
      <c r="H275" s="26" t="s">
        <v>641</v>
      </c>
      <c r="I275" s="28">
        <v>40087</v>
      </c>
      <c r="J275" s="29">
        <v>40057</v>
      </c>
      <c r="K275" s="28">
        <v>40057</v>
      </c>
      <c r="L275" s="27" t="s">
        <v>532</v>
      </c>
      <c r="M275" s="30">
        <v>36</v>
      </c>
    </row>
    <row r="276" spans="1:13" ht="24.95" customHeight="1" x14ac:dyDescent="0.25">
      <c r="A276" s="26" t="str">
        <f>CONCATENATE(B276," ",C276)</f>
        <v>DE HAEN JAN</v>
      </c>
      <c r="B276" s="26" t="s">
        <v>1016</v>
      </c>
      <c r="C276" s="26" t="s">
        <v>1017</v>
      </c>
      <c r="D276" s="27" t="s">
        <v>569</v>
      </c>
      <c r="E276" s="28">
        <v>28760</v>
      </c>
      <c r="F276" s="26" t="s">
        <v>603</v>
      </c>
      <c r="G276" s="26" t="s">
        <v>604</v>
      </c>
      <c r="H276" s="26" t="s">
        <v>604</v>
      </c>
      <c r="I276" s="28">
        <v>39448</v>
      </c>
      <c r="J276" s="29">
        <v>37926</v>
      </c>
      <c r="K276" s="28">
        <v>37926</v>
      </c>
      <c r="L276" s="27" t="s">
        <v>532</v>
      </c>
      <c r="M276" s="30">
        <v>28.5</v>
      </c>
    </row>
    <row r="277" spans="1:13" ht="24.95" customHeight="1" x14ac:dyDescent="0.25">
      <c r="A277" s="26" t="str">
        <f>CONCATENATE(B277," ",C277)</f>
        <v>DE HAES EVELYNE</v>
      </c>
      <c r="B277" s="26" t="s">
        <v>1018</v>
      </c>
      <c r="C277" s="26" t="s">
        <v>1019</v>
      </c>
      <c r="D277" s="27" t="s">
        <v>523</v>
      </c>
      <c r="E277" s="28">
        <v>25180</v>
      </c>
      <c r="F277" s="26" t="s">
        <v>554</v>
      </c>
      <c r="G277" s="26" t="s">
        <v>555</v>
      </c>
      <c r="H277" s="26" t="s">
        <v>1020</v>
      </c>
      <c r="I277" s="28">
        <v>33298</v>
      </c>
      <c r="J277" s="29">
        <v>33482</v>
      </c>
      <c r="K277" s="28">
        <v>33482</v>
      </c>
      <c r="L277" s="27" t="s">
        <v>527</v>
      </c>
      <c r="M277" s="30">
        <v>30</v>
      </c>
    </row>
    <row r="278" spans="1:13" ht="24.95" customHeight="1" x14ac:dyDescent="0.25">
      <c r="A278" s="26" t="str">
        <f>CONCATENATE(B278," ",C278)</f>
        <v>DE JONGE MONICA</v>
      </c>
      <c r="B278" s="26" t="s">
        <v>1021</v>
      </c>
      <c r="C278" s="26" t="s">
        <v>1022</v>
      </c>
      <c r="D278" s="27" t="s">
        <v>569</v>
      </c>
      <c r="E278" s="28">
        <v>20287</v>
      </c>
      <c r="F278" s="26" t="s">
        <v>603</v>
      </c>
      <c r="G278" s="26"/>
      <c r="H278" s="26" t="s">
        <v>1023</v>
      </c>
      <c r="I278" s="28">
        <v>41153</v>
      </c>
      <c r="J278" s="29">
        <v>33878</v>
      </c>
      <c r="K278" s="28">
        <v>37956</v>
      </c>
      <c r="L278" s="27" t="s">
        <v>511</v>
      </c>
      <c r="M278" s="30">
        <v>37</v>
      </c>
    </row>
    <row r="279" spans="1:13" ht="24.95" customHeight="1" x14ac:dyDescent="0.25">
      <c r="A279" s="26" t="str">
        <f>CONCATENATE(B279," ",C279)</f>
        <v>DE KEYSER PHILIPPE</v>
      </c>
      <c r="B279" s="26" t="s">
        <v>1024</v>
      </c>
      <c r="C279" s="26" t="s">
        <v>809</v>
      </c>
      <c r="D279" s="27" t="s">
        <v>569</v>
      </c>
      <c r="E279" s="28">
        <v>21847</v>
      </c>
      <c r="F279" s="26" t="s">
        <v>566</v>
      </c>
      <c r="G279" s="26"/>
      <c r="H279" s="26" t="s">
        <v>612</v>
      </c>
      <c r="I279" s="28">
        <v>36831</v>
      </c>
      <c r="J279" s="29">
        <v>36831</v>
      </c>
      <c r="K279" s="28">
        <v>36831</v>
      </c>
      <c r="L279" s="27" t="s">
        <v>527</v>
      </c>
      <c r="M279" s="30">
        <v>19.5</v>
      </c>
    </row>
    <row r="280" spans="1:13" ht="24.95" customHeight="1" x14ac:dyDescent="0.25">
      <c r="A280" s="26" t="str">
        <f>CONCATENATE(B280," ",C280)</f>
        <v>DE LANGE PETRA</v>
      </c>
      <c r="B280" s="26" t="s">
        <v>1025</v>
      </c>
      <c r="C280" s="26" t="s">
        <v>1026</v>
      </c>
      <c r="D280" s="27" t="s">
        <v>569</v>
      </c>
      <c r="E280" s="28">
        <v>26112</v>
      </c>
      <c r="F280" s="26" t="s">
        <v>529</v>
      </c>
      <c r="G280" s="26" t="s">
        <v>530</v>
      </c>
      <c r="H280" s="26" t="s">
        <v>543</v>
      </c>
      <c r="I280" s="28">
        <v>40575</v>
      </c>
      <c r="J280" s="29">
        <v>33664</v>
      </c>
      <c r="K280" s="28">
        <v>39022</v>
      </c>
      <c r="L280" s="27" t="s">
        <v>511</v>
      </c>
      <c r="M280" s="30">
        <v>37</v>
      </c>
    </row>
    <row r="281" spans="1:13" ht="24.95" customHeight="1" x14ac:dyDescent="0.25">
      <c r="A281" s="26" t="str">
        <f>CONCATENATE(B281," ",C281)</f>
        <v>DE LAVELEYE DIDIER</v>
      </c>
      <c r="B281" s="32" t="s">
        <v>1027</v>
      </c>
      <c r="C281" s="32" t="s">
        <v>427</v>
      </c>
      <c r="D281" s="27" t="s">
        <v>523</v>
      </c>
      <c r="E281" s="28">
        <v>24224</v>
      </c>
      <c r="F281" s="26" t="s">
        <v>529</v>
      </c>
      <c r="G281" s="26" t="s">
        <v>562</v>
      </c>
      <c r="H281" s="26" t="s">
        <v>1028</v>
      </c>
      <c r="I281" s="28">
        <v>42110</v>
      </c>
      <c r="J281" s="29">
        <v>37012</v>
      </c>
      <c r="K281" s="28">
        <v>42125</v>
      </c>
      <c r="L281" s="27" t="s">
        <v>532</v>
      </c>
      <c r="M281" s="30">
        <v>35</v>
      </c>
    </row>
    <row r="282" spans="1:13" ht="24.95" customHeight="1" x14ac:dyDescent="0.25">
      <c r="A282" s="26" t="str">
        <f>CONCATENATE(B282," ",C282)</f>
        <v>DE LEENER STEFAAN</v>
      </c>
      <c r="B282" s="26" t="s">
        <v>1029</v>
      </c>
      <c r="C282" s="26" t="s">
        <v>1030</v>
      </c>
      <c r="D282" s="27" t="s">
        <v>569</v>
      </c>
      <c r="E282" s="28">
        <v>24931</v>
      </c>
      <c r="F282" s="26" t="s">
        <v>535</v>
      </c>
      <c r="G282" s="26" t="s">
        <v>536</v>
      </c>
      <c r="H282" s="26" t="s">
        <v>728</v>
      </c>
      <c r="I282" s="28">
        <v>37530</v>
      </c>
      <c r="J282" s="29">
        <v>37530</v>
      </c>
      <c r="K282" s="28">
        <v>37530</v>
      </c>
      <c r="L282" s="27" t="s">
        <v>511</v>
      </c>
      <c r="M282" s="30">
        <v>37</v>
      </c>
    </row>
    <row r="283" spans="1:13" ht="24.95" customHeight="1" x14ac:dyDescent="0.25">
      <c r="A283" s="26" t="str">
        <f>CONCATENATE(B283," ",C283)</f>
        <v>DE LEEUW HERWIG</v>
      </c>
      <c r="B283" s="26" t="s">
        <v>174</v>
      </c>
      <c r="C283" s="26" t="s">
        <v>1031</v>
      </c>
      <c r="D283" s="27" t="s">
        <v>569</v>
      </c>
      <c r="E283" s="28">
        <v>22873</v>
      </c>
      <c r="F283" s="26" t="s">
        <v>580</v>
      </c>
      <c r="G283" s="26"/>
      <c r="H283" s="26" t="s">
        <v>593</v>
      </c>
      <c r="I283" s="28">
        <v>34578</v>
      </c>
      <c r="J283" s="29">
        <v>34578</v>
      </c>
      <c r="K283" s="28">
        <v>34578</v>
      </c>
      <c r="L283" s="27" t="s">
        <v>511</v>
      </c>
      <c r="M283" s="30">
        <v>37</v>
      </c>
    </row>
    <row r="284" spans="1:13" ht="24.95" customHeight="1" x14ac:dyDescent="0.25">
      <c r="A284" s="26" t="str">
        <f>CONCATENATE(B284," ",C284)</f>
        <v>DE LEL NATHALIE</v>
      </c>
      <c r="B284" s="26" t="s">
        <v>1032</v>
      </c>
      <c r="C284" s="26" t="s">
        <v>262</v>
      </c>
      <c r="D284" s="27" t="s">
        <v>523</v>
      </c>
      <c r="E284" s="28">
        <v>26001</v>
      </c>
      <c r="F284" s="26" t="s">
        <v>554</v>
      </c>
      <c r="G284" s="26" t="s">
        <v>555</v>
      </c>
      <c r="H284" s="26" t="s">
        <v>559</v>
      </c>
      <c r="I284" s="28">
        <v>35612</v>
      </c>
      <c r="J284" s="29">
        <v>36892</v>
      </c>
      <c r="K284" s="28">
        <v>36892</v>
      </c>
      <c r="L284" s="27" t="s">
        <v>532</v>
      </c>
      <c r="M284" s="30">
        <v>30</v>
      </c>
    </row>
    <row r="285" spans="1:13" ht="24.95" customHeight="1" x14ac:dyDescent="0.25">
      <c r="A285" s="26" t="str">
        <f>CONCATENATE(B285," ",C285)</f>
        <v>DE LUCA SERGE</v>
      </c>
      <c r="B285" s="26" t="s">
        <v>175</v>
      </c>
      <c r="C285" s="26" t="s">
        <v>905</v>
      </c>
      <c r="D285" s="27" t="s">
        <v>523</v>
      </c>
      <c r="E285" s="28">
        <v>26029</v>
      </c>
      <c r="F285" s="26" t="s">
        <v>580</v>
      </c>
      <c r="G285" s="26"/>
      <c r="H285" s="26" t="s">
        <v>629</v>
      </c>
      <c r="I285" s="28">
        <v>38657</v>
      </c>
      <c r="J285" s="29">
        <v>37226</v>
      </c>
      <c r="K285" s="28">
        <v>38657</v>
      </c>
      <c r="L285" s="27" t="s">
        <v>532</v>
      </c>
      <c r="M285" s="30">
        <v>37</v>
      </c>
    </row>
    <row r="286" spans="1:13" ht="24.95" customHeight="1" x14ac:dyDescent="0.25">
      <c r="A286" s="26" t="str">
        <f>CONCATENATE(B286," ",C286)</f>
        <v>DE MAERSCHALCK VEERLE</v>
      </c>
      <c r="B286" s="26" t="s">
        <v>1033</v>
      </c>
      <c r="C286" s="26" t="s">
        <v>391</v>
      </c>
      <c r="D286" s="27" t="s">
        <v>569</v>
      </c>
      <c r="E286" s="28">
        <v>23083</v>
      </c>
      <c r="F286" s="26" t="s">
        <v>524</v>
      </c>
      <c r="G286" s="26" t="s">
        <v>525</v>
      </c>
      <c r="H286" s="26" t="s">
        <v>724</v>
      </c>
      <c r="I286" s="28">
        <v>41395</v>
      </c>
      <c r="J286" s="29">
        <v>39569</v>
      </c>
      <c r="K286" s="28">
        <v>41760</v>
      </c>
      <c r="L286" s="27" t="s">
        <v>532</v>
      </c>
      <c r="M286" s="30">
        <v>35</v>
      </c>
    </row>
    <row r="287" spans="1:13" ht="24.95" customHeight="1" x14ac:dyDescent="0.25">
      <c r="A287" s="26" t="str">
        <f>CONCATENATE(B287," ",C287)</f>
        <v>DE MAL JAMILA</v>
      </c>
      <c r="B287" s="26" t="s">
        <v>1034</v>
      </c>
      <c r="C287" s="26" t="s">
        <v>1035</v>
      </c>
      <c r="D287" s="27" t="s">
        <v>523</v>
      </c>
      <c r="E287" s="28">
        <v>28571</v>
      </c>
      <c r="F287" s="26" t="s">
        <v>566</v>
      </c>
      <c r="G287" s="26" t="s">
        <v>671</v>
      </c>
      <c r="H287" s="26" t="s">
        <v>1036</v>
      </c>
      <c r="I287" s="28">
        <v>40826</v>
      </c>
      <c r="J287" s="29">
        <v>40422</v>
      </c>
      <c r="K287" s="28">
        <v>40909</v>
      </c>
      <c r="L287" s="27" t="s">
        <v>532</v>
      </c>
      <c r="M287" s="30">
        <v>34</v>
      </c>
    </row>
    <row r="288" spans="1:13" ht="24.95" customHeight="1" x14ac:dyDescent="0.25">
      <c r="A288" s="26" t="str">
        <f>CONCATENATE(B288," ",C288)</f>
        <v>DE MILT KATIA</v>
      </c>
      <c r="B288" s="26" t="s">
        <v>1037</v>
      </c>
      <c r="C288" s="26" t="s">
        <v>1038</v>
      </c>
      <c r="D288" s="27" t="s">
        <v>523</v>
      </c>
      <c r="E288" s="28">
        <v>27187</v>
      </c>
      <c r="F288" s="26" t="s">
        <v>529</v>
      </c>
      <c r="G288" s="26" t="s">
        <v>530</v>
      </c>
      <c r="H288" s="26" t="s">
        <v>547</v>
      </c>
      <c r="I288" s="28">
        <v>38108</v>
      </c>
      <c r="J288" s="29">
        <v>38108</v>
      </c>
      <c r="K288" s="28">
        <v>38108</v>
      </c>
      <c r="L288" s="27" t="s">
        <v>532</v>
      </c>
      <c r="M288" s="30">
        <v>30</v>
      </c>
    </row>
    <row r="289" spans="1:13" ht="24.95" customHeight="1" x14ac:dyDescent="0.25">
      <c r="A289" s="26" t="str">
        <f>CONCATENATE(B289," ",C289)</f>
        <v>DE MUIJLDER YVES</v>
      </c>
      <c r="B289" s="26" t="s">
        <v>1039</v>
      </c>
      <c r="C289" s="26" t="s">
        <v>688</v>
      </c>
      <c r="D289" s="27" t="s">
        <v>523</v>
      </c>
      <c r="E289" s="28">
        <v>20700</v>
      </c>
      <c r="F289" s="26" t="s">
        <v>554</v>
      </c>
      <c r="G289" s="26" t="s">
        <v>555</v>
      </c>
      <c r="H289" s="26" t="s">
        <v>1040</v>
      </c>
      <c r="I289" s="28">
        <v>39630</v>
      </c>
      <c r="J289" s="29">
        <v>31717</v>
      </c>
      <c r="K289" s="28">
        <v>38930</v>
      </c>
      <c r="L289" s="27" t="s">
        <v>532</v>
      </c>
      <c r="M289" s="30">
        <v>37</v>
      </c>
    </row>
    <row r="290" spans="1:13" ht="24.95" customHeight="1" x14ac:dyDescent="0.25">
      <c r="A290" s="26" t="str">
        <f>CONCATENATE(B290," ",C290)</f>
        <v>DE NOËL KELLY</v>
      </c>
      <c r="B290" s="26" t="s">
        <v>1041</v>
      </c>
      <c r="C290" s="26" t="s">
        <v>481</v>
      </c>
      <c r="D290" s="27" t="s">
        <v>569</v>
      </c>
      <c r="E290" s="28">
        <v>28752</v>
      </c>
      <c r="F290" s="26" t="s">
        <v>529</v>
      </c>
      <c r="G290" s="26" t="s">
        <v>530</v>
      </c>
      <c r="H290" s="26" t="s">
        <v>531</v>
      </c>
      <c r="I290" s="28">
        <v>39129</v>
      </c>
      <c r="J290" s="29">
        <v>39479</v>
      </c>
      <c r="K290" s="28">
        <v>39479</v>
      </c>
      <c r="L290" s="27" t="s">
        <v>532</v>
      </c>
      <c r="M290" s="30">
        <v>13</v>
      </c>
    </row>
    <row r="291" spans="1:13" ht="24.95" customHeight="1" x14ac:dyDescent="0.25">
      <c r="A291" s="26" t="str">
        <f>CONCATENATE(B291," ",C291)</f>
        <v>DE PAUW ALISON</v>
      </c>
      <c r="B291" s="26" t="s">
        <v>176</v>
      </c>
      <c r="C291" s="26" t="s">
        <v>1042</v>
      </c>
      <c r="D291" s="27" t="s">
        <v>523</v>
      </c>
      <c r="E291" s="28">
        <v>34813</v>
      </c>
      <c r="F291" s="26" t="s">
        <v>529</v>
      </c>
      <c r="G291" s="26" t="s">
        <v>546</v>
      </c>
      <c r="H291" s="26" t="s">
        <v>1043</v>
      </c>
      <c r="I291" s="28">
        <v>42309</v>
      </c>
      <c r="J291" s="29">
        <v>42309</v>
      </c>
      <c r="K291" s="28">
        <v>42309</v>
      </c>
      <c r="L291" s="27" t="s">
        <v>548</v>
      </c>
      <c r="M291" s="30">
        <v>30</v>
      </c>
    </row>
    <row r="292" spans="1:13" ht="24.95" customHeight="1" x14ac:dyDescent="0.25">
      <c r="A292" s="26" t="str">
        <f>CONCATENATE(B292," ",C292)</f>
        <v>DE PAUW DAVID</v>
      </c>
      <c r="B292" s="26" t="s">
        <v>176</v>
      </c>
      <c r="C292" s="26" t="s">
        <v>177</v>
      </c>
      <c r="D292" s="27" t="s">
        <v>569</v>
      </c>
      <c r="E292" s="28">
        <v>31244</v>
      </c>
      <c r="F292" s="26" t="s">
        <v>580</v>
      </c>
      <c r="G292" s="26"/>
      <c r="H292" s="26" t="s">
        <v>1044</v>
      </c>
      <c r="I292" s="28">
        <v>41334</v>
      </c>
      <c r="J292" s="29">
        <v>40238</v>
      </c>
      <c r="K292" s="28">
        <v>41334</v>
      </c>
      <c r="L292" s="27" t="s">
        <v>532</v>
      </c>
      <c r="M292" s="30">
        <v>31.5</v>
      </c>
    </row>
    <row r="293" spans="1:13" ht="24.95" customHeight="1" x14ac:dyDescent="0.25">
      <c r="A293" s="26" t="str">
        <f>CONCATENATE(B293," ",C293)</f>
        <v>DE PONTHIERE MARYLINE</v>
      </c>
      <c r="B293" s="26" t="s">
        <v>178</v>
      </c>
      <c r="C293" s="26" t="s">
        <v>1045</v>
      </c>
      <c r="D293" s="27" t="s">
        <v>523</v>
      </c>
      <c r="E293" s="28">
        <v>22103</v>
      </c>
      <c r="F293" s="26" t="s">
        <v>529</v>
      </c>
      <c r="G293" s="26" t="s">
        <v>631</v>
      </c>
      <c r="H293" s="26" t="s">
        <v>89</v>
      </c>
      <c r="I293" s="28">
        <v>32874</v>
      </c>
      <c r="J293" s="29">
        <v>32174</v>
      </c>
      <c r="K293" s="28">
        <v>32174</v>
      </c>
      <c r="L293" s="27" t="s">
        <v>582</v>
      </c>
      <c r="M293" s="30">
        <v>30</v>
      </c>
    </row>
    <row r="294" spans="1:13" ht="24.95" customHeight="1" x14ac:dyDescent="0.25">
      <c r="A294" s="26" t="str">
        <f>CONCATENATE(B294," ",C294)</f>
        <v>DE POORTER DIDIER</v>
      </c>
      <c r="B294" s="26" t="s">
        <v>1046</v>
      </c>
      <c r="C294" s="26" t="s">
        <v>427</v>
      </c>
      <c r="D294" s="27" t="s">
        <v>523</v>
      </c>
      <c r="E294" s="28">
        <v>24185</v>
      </c>
      <c r="F294" s="26" t="s">
        <v>535</v>
      </c>
      <c r="G294" s="26" t="s">
        <v>536</v>
      </c>
      <c r="H294" s="26" t="s">
        <v>1047</v>
      </c>
      <c r="I294" s="28">
        <v>35506</v>
      </c>
      <c r="J294" s="29">
        <v>35521</v>
      </c>
      <c r="K294" s="28">
        <v>35521</v>
      </c>
      <c r="L294" s="27" t="s">
        <v>582</v>
      </c>
      <c r="M294" s="30">
        <v>37</v>
      </c>
    </row>
    <row r="295" spans="1:13" ht="24.95" customHeight="1" x14ac:dyDescent="0.25">
      <c r="A295" s="26" t="str">
        <f>CONCATENATE(B295," ",C295)</f>
        <v>DE POTTER CHRISTIAN</v>
      </c>
      <c r="B295" s="26" t="s">
        <v>1048</v>
      </c>
      <c r="C295" s="26" t="s">
        <v>1049</v>
      </c>
      <c r="D295" s="27" t="s">
        <v>569</v>
      </c>
      <c r="E295" s="28">
        <v>19960</v>
      </c>
      <c r="F295" s="26" t="s">
        <v>1050</v>
      </c>
      <c r="G295" s="26"/>
      <c r="H295" s="26" t="s">
        <v>1050</v>
      </c>
      <c r="I295" s="28">
        <v>36951</v>
      </c>
      <c r="J295" s="29">
        <v>32813</v>
      </c>
      <c r="K295" s="28">
        <v>32813</v>
      </c>
      <c r="L295" s="27" t="s">
        <v>527</v>
      </c>
      <c r="M295" s="30">
        <v>30</v>
      </c>
    </row>
    <row r="296" spans="1:13" ht="24.95" customHeight="1" x14ac:dyDescent="0.25">
      <c r="A296" s="26" t="str">
        <f>CONCATENATE(B296," ",C296)</f>
        <v>DE PREMARE NICOLAS</v>
      </c>
      <c r="B296" s="33" t="s">
        <v>179</v>
      </c>
      <c r="C296" s="33" t="s">
        <v>1051</v>
      </c>
      <c r="D296" s="27" t="s">
        <v>523</v>
      </c>
      <c r="E296" s="28">
        <v>32063</v>
      </c>
      <c r="F296" s="26" t="s">
        <v>580</v>
      </c>
      <c r="G296" s="26"/>
      <c r="H296" s="26" t="s">
        <v>1052</v>
      </c>
      <c r="I296" s="28">
        <v>42201</v>
      </c>
      <c r="J296" s="29">
        <v>42217</v>
      </c>
      <c r="K296" s="28">
        <v>42217</v>
      </c>
      <c r="L296" s="27" t="s">
        <v>532</v>
      </c>
      <c r="M296" s="30">
        <v>35</v>
      </c>
    </row>
    <row r="297" spans="1:13" ht="24.95" customHeight="1" x14ac:dyDescent="0.25">
      <c r="A297" s="26" t="str">
        <f>CONCATENATE(B297," ",C297)</f>
        <v>DE RAEDEMAEKER ERIC</v>
      </c>
      <c r="B297" s="26" t="s">
        <v>1053</v>
      </c>
      <c r="C297" s="26" t="s">
        <v>1054</v>
      </c>
      <c r="D297" s="27" t="s">
        <v>523</v>
      </c>
      <c r="E297" s="28">
        <v>30644</v>
      </c>
      <c r="F297" s="26" t="s">
        <v>529</v>
      </c>
      <c r="G297" s="26" t="s">
        <v>530</v>
      </c>
      <c r="H297" s="26" t="s">
        <v>823</v>
      </c>
      <c r="I297" s="28">
        <v>42263</v>
      </c>
      <c r="J297" s="29">
        <v>42278</v>
      </c>
      <c r="K297" s="28">
        <v>42278</v>
      </c>
      <c r="L297" s="27" t="s">
        <v>532</v>
      </c>
      <c r="M297" s="30">
        <v>35</v>
      </c>
    </row>
    <row r="298" spans="1:13" ht="24.95" customHeight="1" x14ac:dyDescent="0.25">
      <c r="A298" s="26" t="str">
        <f>CONCATENATE(B298," ",C298)</f>
        <v>DE RAEDT DENIS LUC</v>
      </c>
      <c r="B298" s="26" t="s">
        <v>1055</v>
      </c>
      <c r="C298" s="26" t="s">
        <v>1056</v>
      </c>
      <c r="D298" s="27" t="s">
        <v>569</v>
      </c>
      <c r="E298" s="28">
        <v>19043</v>
      </c>
      <c r="F298" s="26" t="s">
        <v>554</v>
      </c>
      <c r="G298" s="26" t="s">
        <v>555</v>
      </c>
      <c r="H298" s="26" t="s">
        <v>1057</v>
      </c>
      <c r="I298" s="28">
        <v>29281</v>
      </c>
      <c r="J298" s="29">
        <v>27089</v>
      </c>
      <c r="K298" s="28">
        <v>27820</v>
      </c>
      <c r="L298" s="27" t="s">
        <v>511</v>
      </c>
      <c r="M298" s="30">
        <v>37</v>
      </c>
    </row>
    <row r="299" spans="1:13" ht="24.95" customHeight="1" x14ac:dyDescent="0.25">
      <c r="A299" s="26" t="str">
        <f>CONCATENATE(B299," ",C299)</f>
        <v>DE ROM ANTHONY</v>
      </c>
      <c r="B299" s="26" t="s">
        <v>180</v>
      </c>
      <c r="C299" s="26" t="s">
        <v>1058</v>
      </c>
      <c r="D299" s="27" t="s">
        <v>523</v>
      </c>
      <c r="E299" s="28">
        <v>31715</v>
      </c>
      <c r="F299" s="26" t="s">
        <v>529</v>
      </c>
      <c r="G299" s="26" t="s">
        <v>546</v>
      </c>
      <c r="H299" s="26" t="s">
        <v>146</v>
      </c>
      <c r="I299" s="28">
        <v>40269</v>
      </c>
      <c r="J299" s="29">
        <v>39569</v>
      </c>
      <c r="K299" s="28">
        <v>39569</v>
      </c>
      <c r="L299" s="27" t="s">
        <v>532</v>
      </c>
      <c r="M299" s="30">
        <v>36</v>
      </c>
    </row>
    <row r="300" spans="1:13" ht="24.95" customHeight="1" x14ac:dyDescent="0.25">
      <c r="A300" s="26" t="str">
        <f>CONCATENATE(B300," ",C300)</f>
        <v>DE ROP ELS</v>
      </c>
      <c r="B300" s="26" t="s">
        <v>181</v>
      </c>
      <c r="C300" s="26" t="s">
        <v>989</v>
      </c>
      <c r="D300" s="27" t="s">
        <v>569</v>
      </c>
      <c r="E300" s="28">
        <v>23684</v>
      </c>
      <c r="F300" s="26" t="s">
        <v>529</v>
      </c>
      <c r="G300" s="26" t="s">
        <v>631</v>
      </c>
      <c r="H300" s="26" t="s">
        <v>94</v>
      </c>
      <c r="I300" s="28">
        <v>31929</v>
      </c>
      <c r="J300" s="29">
        <v>32356</v>
      </c>
      <c r="K300" s="28">
        <v>32843</v>
      </c>
      <c r="L300" s="27" t="s">
        <v>511</v>
      </c>
      <c r="M300" s="30">
        <v>19.5</v>
      </c>
    </row>
    <row r="301" spans="1:13" ht="24.95" customHeight="1" x14ac:dyDescent="0.25">
      <c r="A301" s="26" t="str">
        <f>CONCATENATE(B301," ",C301)</f>
        <v>DE RUYTER GERALDINE</v>
      </c>
      <c r="B301" s="26" t="s">
        <v>1059</v>
      </c>
      <c r="C301" s="26" t="s">
        <v>994</v>
      </c>
      <c r="D301" s="27" t="s">
        <v>523</v>
      </c>
      <c r="E301" s="28">
        <v>27521</v>
      </c>
      <c r="F301" s="26" t="s">
        <v>535</v>
      </c>
      <c r="G301" s="26" t="s">
        <v>536</v>
      </c>
      <c r="H301" s="26" t="s">
        <v>728</v>
      </c>
      <c r="I301" s="28">
        <v>41214</v>
      </c>
      <c r="J301" s="29">
        <v>37653</v>
      </c>
      <c r="K301" s="28">
        <v>38991</v>
      </c>
      <c r="L301" s="27" t="s">
        <v>532</v>
      </c>
      <c r="M301" s="30">
        <v>30.5</v>
      </c>
    </row>
    <row r="302" spans="1:13" ht="24.95" customHeight="1" x14ac:dyDescent="0.25">
      <c r="A302" s="26" t="str">
        <f>CONCATENATE(B302," ",C302)</f>
        <v>DE SAUVAGE VERCOUR ISABELLE</v>
      </c>
      <c r="B302" s="26" t="s">
        <v>1060</v>
      </c>
      <c r="C302" s="26" t="s">
        <v>565</v>
      </c>
      <c r="D302" s="27" t="s">
        <v>523</v>
      </c>
      <c r="E302" s="28">
        <v>30865</v>
      </c>
      <c r="F302" s="26" t="s">
        <v>535</v>
      </c>
      <c r="G302" s="26" t="s">
        <v>536</v>
      </c>
      <c r="H302" s="26" t="s">
        <v>641</v>
      </c>
      <c r="I302" s="28">
        <v>41275</v>
      </c>
      <c r="J302" s="29">
        <v>40422</v>
      </c>
      <c r="K302" s="28">
        <v>40634</v>
      </c>
      <c r="L302" s="27" t="s">
        <v>532</v>
      </c>
      <c r="M302" s="30">
        <v>35.5</v>
      </c>
    </row>
    <row r="303" spans="1:13" ht="24.95" customHeight="1" x14ac:dyDescent="0.25">
      <c r="A303" s="26" t="str">
        <f>CONCATENATE(B303," ",C303)</f>
        <v>DE SMEDT STEFANIE</v>
      </c>
      <c r="B303" s="33" t="s">
        <v>182</v>
      </c>
      <c r="C303" s="33" t="s">
        <v>865</v>
      </c>
      <c r="D303" s="27" t="s">
        <v>523</v>
      </c>
      <c r="E303" s="28">
        <v>31505</v>
      </c>
      <c r="F303" s="26" t="s">
        <v>747</v>
      </c>
      <c r="G303" s="26"/>
      <c r="H303" s="26" t="s">
        <v>986</v>
      </c>
      <c r="I303" s="28">
        <v>42278</v>
      </c>
      <c r="J303" s="29">
        <v>42278</v>
      </c>
      <c r="K303" s="28">
        <v>42278</v>
      </c>
      <c r="L303" s="27" t="s">
        <v>532</v>
      </c>
      <c r="M303" s="30">
        <v>35</v>
      </c>
    </row>
    <row r="304" spans="1:13" ht="24.95" customHeight="1" x14ac:dyDescent="0.25">
      <c r="A304" s="26" t="str">
        <f>CONCATENATE(B304," ",C304)</f>
        <v>DE SMEDT SVEN</v>
      </c>
      <c r="B304" s="26" t="s">
        <v>182</v>
      </c>
      <c r="C304" s="26" t="s">
        <v>1061</v>
      </c>
      <c r="D304" s="27" t="s">
        <v>569</v>
      </c>
      <c r="E304" s="28">
        <v>26967</v>
      </c>
      <c r="F304" s="26" t="s">
        <v>529</v>
      </c>
      <c r="G304" s="26" t="s">
        <v>530</v>
      </c>
      <c r="H304" s="26" t="s">
        <v>531</v>
      </c>
      <c r="I304" s="28">
        <v>41000</v>
      </c>
      <c r="J304" s="29">
        <v>40238</v>
      </c>
      <c r="K304" s="28">
        <v>41030</v>
      </c>
      <c r="L304" s="27" t="s">
        <v>532</v>
      </c>
      <c r="M304" s="30">
        <v>35</v>
      </c>
    </row>
    <row r="305" spans="1:13" ht="24.95" customHeight="1" x14ac:dyDescent="0.25">
      <c r="A305" s="26" t="str">
        <f>CONCATENATE(B305," ",C305)</f>
        <v>DE SMEDT VERONIQUE</v>
      </c>
      <c r="B305" s="26" t="s">
        <v>182</v>
      </c>
      <c r="C305" s="26" t="s">
        <v>824</v>
      </c>
      <c r="D305" s="27" t="s">
        <v>569</v>
      </c>
      <c r="E305" s="28">
        <v>23449</v>
      </c>
      <c r="F305" s="26" t="s">
        <v>524</v>
      </c>
      <c r="G305" s="26" t="s">
        <v>525</v>
      </c>
      <c r="H305" s="26" t="s">
        <v>526</v>
      </c>
      <c r="I305" s="28">
        <v>33777</v>
      </c>
      <c r="J305" s="29">
        <v>33878</v>
      </c>
      <c r="K305" s="28">
        <v>33878</v>
      </c>
      <c r="L305" s="27" t="s">
        <v>511</v>
      </c>
      <c r="M305" s="30">
        <v>37</v>
      </c>
    </row>
    <row r="306" spans="1:13" ht="24.95" customHeight="1" x14ac:dyDescent="0.25">
      <c r="A306" s="26" t="str">
        <f>CONCATENATE(B306," ",C306)</f>
        <v>DE SMET PATRICIA</v>
      </c>
      <c r="B306" s="26" t="s">
        <v>183</v>
      </c>
      <c r="C306" s="26" t="s">
        <v>433</v>
      </c>
      <c r="D306" s="27" t="s">
        <v>569</v>
      </c>
      <c r="E306" s="28">
        <v>23164</v>
      </c>
      <c r="F306" s="26" t="s">
        <v>529</v>
      </c>
      <c r="G306" s="26"/>
      <c r="H306" s="26" t="s">
        <v>151</v>
      </c>
      <c r="I306" s="28">
        <v>33863</v>
      </c>
      <c r="J306" s="29">
        <v>34182</v>
      </c>
      <c r="K306" s="28">
        <v>34182</v>
      </c>
      <c r="L306" s="27" t="s">
        <v>511</v>
      </c>
      <c r="M306" s="30">
        <v>37</v>
      </c>
    </row>
    <row r="307" spans="1:13" ht="24.95" customHeight="1" x14ac:dyDescent="0.25">
      <c r="A307" s="26" t="str">
        <f>CONCATENATE(B307," ",C307)</f>
        <v>DE SWERT ALEXANDRE</v>
      </c>
      <c r="B307" s="26" t="s">
        <v>184</v>
      </c>
      <c r="C307" s="26" t="s">
        <v>594</v>
      </c>
      <c r="D307" s="27" t="s">
        <v>523</v>
      </c>
      <c r="E307" s="28">
        <v>32085</v>
      </c>
      <c r="F307" s="26" t="s">
        <v>529</v>
      </c>
      <c r="G307" s="26" t="s">
        <v>562</v>
      </c>
      <c r="H307" s="26" t="s">
        <v>85</v>
      </c>
      <c r="I307" s="28">
        <v>40575</v>
      </c>
      <c r="J307" s="29">
        <v>40575</v>
      </c>
      <c r="K307" s="28">
        <v>40575</v>
      </c>
      <c r="L307" s="27" t="s">
        <v>532</v>
      </c>
      <c r="M307" s="30">
        <v>36</v>
      </c>
    </row>
    <row r="308" spans="1:13" ht="24.95" customHeight="1" x14ac:dyDescent="0.25">
      <c r="A308" s="26" t="str">
        <f>CONCATENATE(B308," ",C308)</f>
        <v>DE TAEYE ANNICK</v>
      </c>
      <c r="B308" s="26" t="s">
        <v>1062</v>
      </c>
      <c r="C308" s="26" t="s">
        <v>1063</v>
      </c>
      <c r="D308" s="27" t="s">
        <v>523</v>
      </c>
      <c r="E308" s="28">
        <v>24614</v>
      </c>
      <c r="F308" s="26" t="s">
        <v>529</v>
      </c>
      <c r="G308" s="26" t="s">
        <v>562</v>
      </c>
      <c r="H308" s="26" t="s">
        <v>563</v>
      </c>
      <c r="I308" s="28">
        <v>33939</v>
      </c>
      <c r="J308" s="29">
        <v>33329</v>
      </c>
      <c r="K308" s="28">
        <v>34060</v>
      </c>
      <c r="L308" s="27" t="s">
        <v>582</v>
      </c>
      <c r="M308" s="30">
        <v>37</v>
      </c>
    </row>
    <row r="309" spans="1:13" ht="24.95" customHeight="1" x14ac:dyDescent="0.25">
      <c r="A309" s="26" t="str">
        <f>CONCATENATE(B309," ",C309)</f>
        <v>DE VAERE ANTHONY</v>
      </c>
      <c r="B309" s="26" t="s">
        <v>1064</v>
      </c>
      <c r="C309" s="26" t="s">
        <v>1058</v>
      </c>
      <c r="D309" s="27" t="s">
        <v>523</v>
      </c>
      <c r="E309" s="28">
        <v>32047</v>
      </c>
      <c r="F309" s="26" t="s">
        <v>529</v>
      </c>
      <c r="G309" s="26" t="s">
        <v>530</v>
      </c>
      <c r="H309" s="26" t="s">
        <v>715</v>
      </c>
      <c r="I309" s="28">
        <v>40087</v>
      </c>
      <c r="J309" s="29">
        <v>39417</v>
      </c>
      <c r="K309" s="28">
        <v>39417</v>
      </c>
      <c r="L309" s="27" t="s">
        <v>532</v>
      </c>
      <c r="M309" s="30">
        <v>36</v>
      </c>
    </row>
    <row r="310" spans="1:13" ht="24.95" customHeight="1" x14ac:dyDescent="0.25">
      <c r="A310" s="26" t="str">
        <f>CONCATENATE(B310," ",C310)</f>
        <v>DE VALKENEER ROSELYNE</v>
      </c>
      <c r="B310" s="26" t="s">
        <v>1065</v>
      </c>
      <c r="C310" s="26" t="s">
        <v>1066</v>
      </c>
      <c r="D310" s="27" t="s">
        <v>523</v>
      </c>
      <c r="E310" s="28">
        <v>20351</v>
      </c>
      <c r="F310" s="26" t="s">
        <v>554</v>
      </c>
      <c r="G310" s="26" t="s">
        <v>555</v>
      </c>
      <c r="H310" s="26" t="s">
        <v>1057</v>
      </c>
      <c r="I310" s="28">
        <v>33117</v>
      </c>
      <c r="J310" s="29">
        <v>31260</v>
      </c>
      <c r="K310" s="28">
        <v>33147</v>
      </c>
      <c r="L310" s="27" t="s">
        <v>582</v>
      </c>
      <c r="M310" s="30">
        <v>37</v>
      </c>
    </row>
    <row r="311" spans="1:13" ht="24.95" customHeight="1" x14ac:dyDescent="0.25">
      <c r="A311" s="26" t="str">
        <f>CONCATENATE(B311," ",C311)</f>
        <v>DE VILLERS MOURAD</v>
      </c>
      <c r="B311" s="26" t="s">
        <v>1067</v>
      </c>
      <c r="C311" s="26" t="s">
        <v>1068</v>
      </c>
      <c r="D311" s="27" t="s">
        <v>523</v>
      </c>
      <c r="E311" s="28">
        <v>25530</v>
      </c>
      <c r="F311" s="26" t="s">
        <v>603</v>
      </c>
      <c r="G311" s="26" t="s">
        <v>750</v>
      </c>
      <c r="H311" s="26" t="s">
        <v>751</v>
      </c>
      <c r="I311" s="28">
        <v>36145</v>
      </c>
      <c r="J311" s="29">
        <v>35612</v>
      </c>
      <c r="K311" s="28">
        <v>35612</v>
      </c>
      <c r="L311" s="27" t="s">
        <v>532</v>
      </c>
      <c r="M311" s="30">
        <v>37</v>
      </c>
    </row>
    <row r="312" spans="1:13" ht="24.95" customHeight="1" x14ac:dyDescent="0.25">
      <c r="A312" s="26" t="str">
        <f>CONCATENATE(B312," ",C312)</f>
        <v>DE VITO PATRICIA</v>
      </c>
      <c r="B312" s="26" t="s">
        <v>185</v>
      </c>
      <c r="C312" s="26" t="s">
        <v>433</v>
      </c>
      <c r="D312" s="27" t="s">
        <v>523</v>
      </c>
      <c r="E312" s="28">
        <v>24589</v>
      </c>
      <c r="F312" s="26" t="s">
        <v>529</v>
      </c>
      <c r="G312" s="26" t="s">
        <v>546</v>
      </c>
      <c r="H312" s="26" t="s">
        <v>146</v>
      </c>
      <c r="I312" s="28">
        <v>33329</v>
      </c>
      <c r="J312" s="29">
        <v>35612</v>
      </c>
      <c r="K312" s="28">
        <v>33329</v>
      </c>
      <c r="L312" s="27" t="s">
        <v>527</v>
      </c>
      <c r="M312" s="30">
        <v>37</v>
      </c>
    </row>
    <row r="313" spans="1:13" ht="24.95" customHeight="1" x14ac:dyDescent="0.25">
      <c r="A313" s="26" t="str">
        <f>CONCATENATE(B313," ",C313)</f>
        <v>DE WANDELEER FABIENNE</v>
      </c>
      <c r="B313" s="26" t="s">
        <v>1069</v>
      </c>
      <c r="C313" s="26" t="s">
        <v>597</v>
      </c>
      <c r="D313" s="27" t="s">
        <v>523</v>
      </c>
      <c r="E313" s="28">
        <v>25616</v>
      </c>
      <c r="F313" s="26" t="s">
        <v>554</v>
      </c>
      <c r="G313" s="26" t="s">
        <v>555</v>
      </c>
      <c r="H313" s="26" t="s">
        <v>773</v>
      </c>
      <c r="I313" s="28">
        <v>36080</v>
      </c>
      <c r="J313" s="29">
        <v>36100</v>
      </c>
      <c r="K313" s="28">
        <v>36100</v>
      </c>
      <c r="L313" s="27" t="s">
        <v>532</v>
      </c>
      <c r="M313" s="30">
        <v>37</v>
      </c>
    </row>
    <row r="314" spans="1:13" ht="24.95" customHeight="1" x14ac:dyDescent="0.25">
      <c r="A314" s="26" t="str">
        <f>CONCATENATE(B314," ",C314)</f>
        <v>DEBACKER GERDA</v>
      </c>
      <c r="B314" s="26" t="s">
        <v>187</v>
      </c>
      <c r="C314" s="26" t="s">
        <v>1070</v>
      </c>
      <c r="D314" s="27" t="s">
        <v>569</v>
      </c>
      <c r="E314" s="28">
        <v>22138</v>
      </c>
      <c r="F314" s="26" t="s">
        <v>580</v>
      </c>
      <c r="G314" s="26"/>
      <c r="H314" s="26" t="s">
        <v>704</v>
      </c>
      <c r="I314" s="28">
        <v>32752</v>
      </c>
      <c r="J314" s="29">
        <v>29983</v>
      </c>
      <c r="K314" s="28">
        <v>29983</v>
      </c>
      <c r="L314" s="27" t="s">
        <v>511</v>
      </c>
      <c r="M314" s="30">
        <v>19.5</v>
      </c>
    </row>
    <row r="315" spans="1:13" ht="24.95" customHeight="1" x14ac:dyDescent="0.25">
      <c r="A315" s="26" t="str">
        <f>CONCATENATE(B315," ",C315)</f>
        <v>DEBAUVE EVELYNE</v>
      </c>
      <c r="B315" s="26" t="s">
        <v>1071</v>
      </c>
      <c r="C315" s="26" t="s">
        <v>1019</v>
      </c>
      <c r="D315" s="27" t="s">
        <v>523</v>
      </c>
      <c r="E315" s="28">
        <v>23753</v>
      </c>
      <c r="F315" s="26" t="s">
        <v>566</v>
      </c>
      <c r="G315" s="26"/>
      <c r="H315" s="26" t="s">
        <v>567</v>
      </c>
      <c r="I315" s="28">
        <v>41687</v>
      </c>
      <c r="J315" s="29">
        <v>38384</v>
      </c>
      <c r="K315" s="28">
        <v>41153</v>
      </c>
      <c r="L315" s="27" t="s">
        <v>532</v>
      </c>
      <c r="M315" s="30">
        <v>35</v>
      </c>
    </row>
    <row r="316" spans="1:13" ht="24.95" customHeight="1" x14ac:dyDescent="0.25">
      <c r="A316" s="26" t="str">
        <f>CONCATENATE(B316," ",C316)</f>
        <v>DEBECQ MICHEL</v>
      </c>
      <c r="B316" s="26" t="s">
        <v>1072</v>
      </c>
      <c r="C316" s="26" t="s">
        <v>942</v>
      </c>
      <c r="D316" s="27" t="s">
        <v>523</v>
      </c>
      <c r="E316" s="28">
        <v>21190</v>
      </c>
      <c r="F316" s="26" t="s">
        <v>554</v>
      </c>
      <c r="G316" s="26" t="s">
        <v>693</v>
      </c>
      <c r="H316" s="26" t="s">
        <v>1073</v>
      </c>
      <c r="I316" s="28">
        <v>33863</v>
      </c>
      <c r="J316" s="29">
        <v>34029</v>
      </c>
      <c r="K316" s="28">
        <v>34029</v>
      </c>
      <c r="L316" s="27" t="s">
        <v>527</v>
      </c>
      <c r="M316" s="30">
        <v>37</v>
      </c>
    </row>
    <row r="317" spans="1:13" ht="24.95" customHeight="1" x14ac:dyDescent="0.25">
      <c r="A317" s="26" t="str">
        <f>CONCATENATE(B317," ",C317)</f>
        <v>DECEUNINCK DAVID</v>
      </c>
      <c r="B317" s="26" t="s">
        <v>188</v>
      </c>
      <c r="C317" s="26" t="s">
        <v>177</v>
      </c>
      <c r="D317" s="27" t="s">
        <v>523</v>
      </c>
      <c r="E317" s="28">
        <v>25046</v>
      </c>
      <c r="F317" s="26" t="s">
        <v>580</v>
      </c>
      <c r="G317" s="26"/>
      <c r="H317" s="26" t="s">
        <v>784</v>
      </c>
      <c r="I317" s="28">
        <v>37987</v>
      </c>
      <c r="J317" s="29">
        <v>37865</v>
      </c>
      <c r="K317" s="28">
        <v>37865</v>
      </c>
      <c r="L317" s="27" t="s">
        <v>532</v>
      </c>
      <c r="M317" s="30">
        <v>37</v>
      </c>
    </row>
    <row r="318" spans="1:13" ht="24.95" customHeight="1" x14ac:dyDescent="0.25">
      <c r="A318" s="26" t="str">
        <f>CONCATENATE(B318," ",C318)</f>
        <v>DECLOEDT BART</v>
      </c>
      <c r="B318" s="26" t="s">
        <v>1074</v>
      </c>
      <c r="C318" s="26" t="s">
        <v>847</v>
      </c>
      <c r="D318" s="27" t="s">
        <v>569</v>
      </c>
      <c r="E318" s="28">
        <v>30287</v>
      </c>
      <c r="F318" s="26" t="s">
        <v>529</v>
      </c>
      <c r="G318" s="26" t="s">
        <v>530</v>
      </c>
      <c r="H318" s="26" t="s">
        <v>601</v>
      </c>
      <c r="I318" s="28">
        <v>41395</v>
      </c>
      <c r="J318" s="29">
        <v>39600</v>
      </c>
      <c r="K318" s="28">
        <v>41395</v>
      </c>
      <c r="L318" s="27" t="s">
        <v>532</v>
      </c>
      <c r="M318" s="30">
        <v>35</v>
      </c>
    </row>
    <row r="319" spans="1:13" ht="24.95" customHeight="1" x14ac:dyDescent="0.25">
      <c r="A319" s="26" t="str">
        <f>CONCATENATE(B319," ",C319)</f>
        <v>DECOSTER JENNIFER</v>
      </c>
      <c r="B319" s="26" t="s">
        <v>1075</v>
      </c>
      <c r="C319" s="26" t="s">
        <v>1076</v>
      </c>
      <c r="D319" s="27" t="s">
        <v>569</v>
      </c>
      <c r="E319" s="28">
        <v>34248</v>
      </c>
      <c r="F319" s="26" t="s">
        <v>529</v>
      </c>
      <c r="G319" s="26" t="s">
        <v>530</v>
      </c>
      <c r="H319" s="26" t="s">
        <v>543</v>
      </c>
      <c r="I319" s="28">
        <v>42309</v>
      </c>
      <c r="J319" s="29">
        <v>42309</v>
      </c>
      <c r="K319" s="28">
        <v>42309</v>
      </c>
      <c r="L319" s="27" t="s">
        <v>729</v>
      </c>
      <c r="M319" s="30">
        <v>35</v>
      </c>
    </row>
    <row r="320" spans="1:13" ht="24.95" customHeight="1" x14ac:dyDescent="0.25">
      <c r="A320" s="26" t="str">
        <f>CONCATENATE(B320," ",C320)</f>
        <v>DECUYPERE MAGALI</v>
      </c>
      <c r="B320" s="26" t="s">
        <v>189</v>
      </c>
      <c r="C320" s="26" t="s">
        <v>1077</v>
      </c>
      <c r="D320" s="27" t="s">
        <v>523</v>
      </c>
      <c r="E320" s="28">
        <v>28741</v>
      </c>
      <c r="F320" s="26" t="s">
        <v>580</v>
      </c>
      <c r="G320" s="26"/>
      <c r="H320" s="26" t="s">
        <v>615</v>
      </c>
      <c r="I320" s="28">
        <v>39569</v>
      </c>
      <c r="J320" s="29">
        <v>38473</v>
      </c>
      <c r="K320" s="28">
        <v>39569</v>
      </c>
      <c r="L320" s="27" t="s">
        <v>532</v>
      </c>
      <c r="M320" s="30">
        <v>34.5</v>
      </c>
    </row>
    <row r="321" spans="1:13" ht="24.95" customHeight="1" x14ac:dyDescent="0.25">
      <c r="A321" s="26" t="str">
        <f>CONCATENATE(B321," ",C321)</f>
        <v>DECUYPERE SOPHIE</v>
      </c>
      <c r="B321" s="26" t="s">
        <v>189</v>
      </c>
      <c r="C321" s="26" t="s">
        <v>206</v>
      </c>
      <c r="D321" s="27" t="s">
        <v>523</v>
      </c>
      <c r="E321" s="28">
        <v>27797</v>
      </c>
      <c r="F321" s="26" t="s">
        <v>529</v>
      </c>
      <c r="G321" s="26" t="s">
        <v>631</v>
      </c>
      <c r="H321" s="26" t="s">
        <v>89</v>
      </c>
      <c r="I321" s="28">
        <v>41275</v>
      </c>
      <c r="J321" s="29">
        <v>39114</v>
      </c>
      <c r="K321" s="28">
        <v>40940</v>
      </c>
      <c r="L321" s="27" t="s">
        <v>532</v>
      </c>
      <c r="M321" s="30">
        <v>35</v>
      </c>
    </row>
    <row r="322" spans="1:13" ht="24.95" customHeight="1" x14ac:dyDescent="0.25">
      <c r="A322" s="26" t="str">
        <f>CONCATENATE(B322," ",C322)</f>
        <v>DEDROOG MIREILLE</v>
      </c>
      <c r="B322" s="26" t="s">
        <v>190</v>
      </c>
      <c r="C322" s="26" t="s">
        <v>1078</v>
      </c>
      <c r="D322" s="27" t="s">
        <v>523</v>
      </c>
      <c r="E322" s="28">
        <v>24334</v>
      </c>
      <c r="F322" s="26" t="s">
        <v>529</v>
      </c>
      <c r="G322" s="26" t="s">
        <v>530</v>
      </c>
      <c r="H322" s="26" t="s">
        <v>531</v>
      </c>
      <c r="I322" s="28">
        <v>33619</v>
      </c>
      <c r="J322" s="29">
        <v>33909</v>
      </c>
      <c r="K322" s="28">
        <v>33909</v>
      </c>
      <c r="L322" s="27" t="s">
        <v>527</v>
      </c>
      <c r="M322" s="30">
        <v>37</v>
      </c>
    </row>
    <row r="323" spans="1:13" ht="24.95" customHeight="1" x14ac:dyDescent="0.25">
      <c r="A323" s="26" t="str">
        <f>CONCATENATE(B323," ",C323)</f>
        <v>DEGREEF HILDA</v>
      </c>
      <c r="B323" s="26" t="s">
        <v>1079</v>
      </c>
      <c r="C323" s="26" t="s">
        <v>1080</v>
      </c>
      <c r="D323" s="27" t="s">
        <v>569</v>
      </c>
      <c r="E323" s="28">
        <v>21322</v>
      </c>
      <c r="F323" s="26" t="s">
        <v>529</v>
      </c>
      <c r="G323" s="26" t="s">
        <v>530</v>
      </c>
      <c r="H323" s="26" t="s">
        <v>836</v>
      </c>
      <c r="I323" s="28">
        <v>31413</v>
      </c>
      <c r="J323" s="29">
        <v>28522</v>
      </c>
      <c r="K323" s="28">
        <v>28522</v>
      </c>
      <c r="L323" s="27" t="s">
        <v>511</v>
      </c>
      <c r="M323" s="30">
        <v>37</v>
      </c>
    </row>
    <row r="324" spans="1:13" ht="24.95" customHeight="1" x14ac:dyDescent="0.25">
      <c r="A324" s="26" t="str">
        <f>CONCATENATE(B324," ",C324)</f>
        <v>DEGREEF LIESBETH</v>
      </c>
      <c r="B324" s="26" t="s">
        <v>1079</v>
      </c>
      <c r="C324" s="26" t="s">
        <v>1081</v>
      </c>
      <c r="D324" s="27" t="s">
        <v>569</v>
      </c>
      <c r="E324" s="28">
        <v>29791</v>
      </c>
      <c r="F324" s="26" t="s">
        <v>566</v>
      </c>
      <c r="G324" s="26"/>
      <c r="H324" s="26" t="s">
        <v>937</v>
      </c>
      <c r="I324" s="28">
        <v>38718</v>
      </c>
      <c r="J324" s="29">
        <v>38718</v>
      </c>
      <c r="K324" s="28">
        <v>38718</v>
      </c>
      <c r="L324" s="27" t="s">
        <v>532</v>
      </c>
      <c r="M324" s="30">
        <v>36</v>
      </c>
    </row>
    <row r="325" spans="1:13" ht="24.95" customHeight="1" x14ac:dyDescent="0.25">
      <c r="A325" s="26" t="str">
        <f>CONCATENATE(B325," ",C325)</f>
        <v>DEHAYE ANNE-FRANCE</v>
      </c>
      <c r="B325" s="26" t="s">
        <v>1082</v>
      </c>
      <c r="C325" s="26" t="s">
        <v>595</v>
      </c>
      <c r="D325" s="27" t="s">
        <v>523</v>
      </c>
      <c r="E325" s="28">
        <v>23909</v>
      </c>
      <c r="F325" s="26" t="s">
        <v>535</v>
      </c>
      <c r="G325" s="26" t="s">
        <v>536</v>
      </c>
      <c r="H325" s="26" t="s">
        <v>728</v>
      </c>
      <c r="I325" s="28">
        <v>35551</v>
      </c>
      <c r="J325" s="29">
        <v>35462</v>
      </c>
      <c r="K325" s="28">
        <v>35612</v>
      </c>
      <c r="L325" s="27" t="s">
        <v>582</v>
      </c>
      <c r="M325" s="30">
        <v>37</v>
      </c>
    </row>
    <row r="326" spans="1:13" ht="24.95" customHeight="1" x14ac:dyDescent="0.25">
      <c r="A326" s="26" t="str">
        <f>CONCATENATE(B326," ",C326)</f>
        <v>DEKENS NADINE</v>
      </c>
      <c r="B326" s="26" t="s">
        <v>191</v>
      </c>
      <c r="C326" s="26" t="s">
        <v>998</v>
      </c>
      <c r="D326" s="27" t="s">
        <v>569</v>
      </c>
      <c r="E326" s="28">
        <v>23530</v>
      </c>
      <c r="F326" s="26" t="s">
        <v>529</v>
      </c>
      <c r="G326" s="26" t="s">
        <v>546</v>
      </c>
      <c r="H326" s="26" t="s">
        <v>146</v>
      </c>
      <c r="I326" s="28">
        <v>31229</v>
      </c>
      <c r="J326" s="29">
        <v>30437</v>
      </c>
      <c r="K326" s="28">
        <v>30437</v>
      </c>
      <c r="L326" s="27" t="s">
        <v>511</v>
      </c>
      <c r="M326" s="30">
        <v>19.5</v>
      </c>
    </row>
    <row r="327" spans="1:13" ht="24.95" customHeight="1" x14ac:dyDescent="0.25">
      <c r="A327" s="26" t="str">
        <f>CONCATENATE(B327," ",C327)</f>
        <v>DEKERK HANNA</v>
      </c>
      <c r="B327" s="32" t="s">
        <v>192</v>
      </c>
      <c r="C327" s="32" t="s">
        <v>1083</v>
      </c>
      <c r="D327" s="27" t="s">
        <v>569</v>
      </c>
      <c r="E327" s="28">
        <v>32470</v>
      </c>
      <c r="F327" s="26" t="s">
        <v>529</v>
      </c>
      <c r="G327" s="26" t="s">
        <v>562</v>
      </c>
      <c r="H327" s="26" t="s">
        <v>85</v>
      </c>
      <c r="I327" s="28">
        <v>42248</v>
      </c>
      <c r="J327" s="29">
        <v>42248</v>
      </c>
      <c r="K327" s="28">
        <v>42248</v>
      </c>
      <c r="L327" s="27" t="s">
        <v>532</v>
      </c>
      <c r="M327" s="30">
        <v>35</v>
      </c>
    </row>
    <row r="328" spans="1:13" ht="24.95" customHeight="1" x14ac:dyDescent="0.25">
      <c r="A328" s="26" t="str">
        <f>CONCATENATE(B328," ",C328)</f>
        <v>DEKOSTER AUDREY</v>
      </c>
      <c r="B328" s="26" t="s">
        <v>1084</v>
      </c>
      <c r="C328" s="26" t="s">
        <v>1085</v>
      </c>
      <c r="D328" s="27" t="s">
        <v>569</v>
      </c>
      <c r="E328" s="28">
        <v>31473</v>
      </c>
      <c r="F328" s="26" t="s">
        <v>566</v>
      </c>
      <c r="G328" s="26"/>
      <c r="H328" s="26" t="s">
        <v>937</v>
      </c>
      <c r="I328" s="28">
        <v>41791</v>
      </c>
      <c r="J328" s="29">
        <v>40148</v>
      </c>
      <c r="K328" s="28">
        <v>40148</v>
      </c>
      <c r="L328" s="27" t="s">
        <v>532</v>
      </c>
      <c r="M328" s="30">
        <v>36</v>
      </c>
    </row>
    <row r="329" spans="1:13" ht="24.95" customHeight="1" x14ac:dyDescent="0.25">
      <c r="A329" s="26" t="str">
        <f>CONCATENATE(B329," ",C329)</f>
        <v>DELACUVELLERIE MARTINE</v>
      </c>
      <c r="B329" s="26" t="s">
        <v>1086</v>
      </c>
      <c r="C329" s="26" t="s">
        <v>844</v>
      </c>
      <c r="D329" s="27" t="s">
        <v>523</v>
      </c>
      <c r="E329" s="28">
        <v>20832</v>
      </c>
      <c r="F329" s="26" t="s">
        <v>535</v>
      </c>
      <c r="G329" s="26" t="s">
        <v>536</v>
      </c>
      <c r="H329" s="26" t="s">
        <v>894</v>
      </c>
      <c r="I329" s="28">
        <v>41275</v>
      </c>
      <c r="J329" s="29">
        <v>37347</v>
      </c>
      <c r="K329" s="28">
        <v>40513</v>
      </c>
      <c r="L329" s="27" t="s">
        <v>532</v>
      </c>
      <c r="M329" s="30">
        <v>36</v>
      </c>
    </row>
    <row r="330" spans="1:13" ht="24.95" customHeight="1" x14ac:dyDescent="0.25">
      <c r="A330" s="26" t="str">
        <f>CONCATENATE(B330," ",C330)</f>
        <v>DELAISSE NICOLAS</v>
      </c>
      <c r="B330" s="26" t="s">
        <v>1087</v>
      </c>
      <c r="C330" s="26" t="s">
        <v>1051</v>
      </c>
      <c r="D330" s="27" t="s">
        <v>523</v>
      </c>
      <c r="E330" s="28">
        <v>33177</v>
      </c>
      <c r="F330" s="26" t="s">
        <v>529</v>
      </c>
      <c r="G330" s="26" t="s">
        <v>530</v>
      </c>
      <c r="H330" s="26" t="s">
        <v>601</v>
      </c>
      <c r="I330" s="28">
        <v>41944</v>
      </c>
      <c r="J330" s="29">
        <v>41944</v>
      </c>
      <c r="K330" s="28">
        <v>41944</v>
      </c>
      <c r="L330" s="27" t="s">
        <v>532</v>
      </c>
      <c r="M330" s="30">
        <v>18.5</v>
      </c>
    </row>
    <row r="331" spans="1:13" ht="24.95" customHeight="1" x14ac:dyDescent="0.25">
      <c r="A331" s="26" t="str">
        <f>CONCATENATE(B331," ",C331)</f>
        <v>DELANNOY SOPHIE</v>
      </c>
      <c r="B331" s="26" t="s">
        <v>1088</v>
      </c>
      <c r="C331" s="26" t="s">
        <v>206</v>
      </c>
      <c r="D331" s="27" t="s">
        <v>523</v>
      </c>
      <c r="E331" s="28">
        <v>31038</v>
      </c>
      <c r="F331" s="26" t="s">
        <v>535</v>
      </c>
      <c r="G331" s="26" t="s">
        <v>536</v>
      </c>
      <c r="H331" s="26" t="s">
        <v>758</v>
      </c>
      <c r="I331" s="28">
        <v>38611</v>
      </c>
      <c r="J331" s="29">
        <v>38687</v>
      </c>
      <c r="K331" s="28">
        <v>38687</v>
      </c>
      <c r="L331" s="27" t="s">
        <v>532</v>
      </c>
      <c r="M331" s="30">
        <v>37</v>
      </c>
    </row>
    <row r="332" spans="1:13" ht="24.95" customHeight="1" x14ac:dyDescent="0.25">
      <c r="A332" s="26" t="str">
        <f>CONCATENATE(B332," ",C332)</f>
        <v>DELATTRE MARJOLAINE</v>
      </c>
      <c r="B332" s="26" t="s">
        <v>193</v>
      </c>
      <c r="C332" s="26" t="s">
        <v>1089</v>
      </c>
      <c r="D332" s="27" t="s">
        <v>569</v>
      </c>
      <c r="E332" s="28">
        <v>29784</v>
      </c>
      <c r="F332" s="26" t="s">
        <v>580</v>
      </c>
      <c r="G332" s="26"/>
      <c r="H332" s="26" t="s">
        <v>65</v>
      </c>
      <c r="I332" s="28">
        <v>38869</v>
      </c>
      <c r="J332" s="29">
        <v>38869</v>
      </c>
      <c r="K332" s="28">
        <v>38869</v>
      </c>
      <c r="L332" s="27" t="s">
        <v>511</v>
      </c>
      <c r="M332" s="30">
        <v>36.5</v>
      </c>
    </row>
    <row r="333" spans="1:13" ht="24.95" customHeight="1" x14ac:dyDescent="0.25">
      <c r="A333" s="26" t="str">
        <f>CONCATENATE(B333," ",C333)</f>
        <v>DELBOSSE JEAN-PHILIPPE</v>
      </c>
      <c r="B333" s="26" t="s">
        <v>1090</v>
      </c>
      <c r="C333" s="26" t="s">
        <v>1091</v>
      </c>
      <c r="D333" s="27" t="s">
        <v>523</v>
      </c>
      <c r="E333" s="28">
        <v>22779</v>
      </c>
      <c r="F333" s="26" t="s">
        <v>566</v>
      </c>
      <c r="G333" s="26" t="s">
        <v>652</v>
      </c>
      <c r="H333" s="26" t="s">
        <v>652</v>
      </c>
      <c r="I333" s="28">
        <v>33573</v>
      </c>
      <c r="J333" s="29">
        <v>33573</v>
      </c>
      <c r="K333" s="28">
        <v>33573</v>
      </c>
      <c r="L333" s="27" t="s">
        <v>582</v>
      </c>
      <c r="M333" s="30">
        <v>37</v>
      </c>
    </row>
    <row r="334" spans="1:13" ht="24.95" customHeight="1" x14ac:dyDescent="0.25">
      <c r="A334" s="26" t="str">
        <f>CONCATENATE(B334," ",C334)</f>
        <v>DELCOL NATHALIE</v>
      </c>
      <c r="B334" s="26" t="s">
        <v>194</v>
      </c>
      <c r="C334" s="26" t="s">
        <v>262</v>
      </c>
      <c r="D334" s="27" t="s">
        <v>523</v>
      </c>
      <c r="E334" s="28">
        <v>25925</v>
      </c>
      <c r="F334" s="26" t="s">
        <v>529</v>
      </c>
      <c r="G334" s="26" t="s">
        <v>562</v>
      </c>
      <c r="H334" s="26" t="s">
        <v>85</v>
      </c>
      <c r="I334" s="28">
        <v>35536</v>
      </c>
      <c r="J334" s="29">
        <v>35643</v>
      </c>
      <c r="K334" s="28">
        <v>35643</v>
      </c>
      <c r="L334" s="27" t="s">
        <v>532</v>
      </c>
      <c r="M334" s="30">
        <v>37</v>
      </c>
    </row>
    <row r="335" spans="1:13" ht="24.95" customHeight="1" x14ac:dyDescent="0.25">
      <c r="A335" s="26" t="str">
        <f>CONCATENATE(B335," ",C335)</f>
        <v>DELCORPS BENOIT</v>
      </c>
      <c r="B335" s="26" t="s">
        <v>1092</v>
      </c>
      <c r="C335" s="26" t="s">
        <v>1093</v>
      </c>
      <c r="D335" s="27" t="s">
        <v>523</v>
      </c>
      <c r="E335" s="28">
        <v>26965</v>
      </c>
      <c r="F335" s="26" t="s">
        <v>535</v>
      </c>
      <c r="G335" s="26" t="s">
        <v>536</v>
      </c>
      <c r="H335" s="26" t="s">
        <v>728</v>
      </c>
      <c r="I335" s="28">
        <v>39417</v>
      </c>
      <c r="J335" s="29">
        <v>39479</v>
      </c>
      <c r="K335" s="28">
        <v>39417</v>
      </c>
      <c r="L335" s="27" t="s">
        <v>582</v>
      </c>
      <c r="M335" s="30">
        <v>34.5</v>
      </c>
    </row>
    <row r="336" spans="1:13" ht="24.95" customHeight="1" x14ac:dyDescent="0.25">
      <c r="A336" s="26" t="str">
        <f>CONCATENATE(B336," ",C336)</f>
        <v>DELECHAMBRE VERONIQUE</v>
      </c>
      <c r="B336" s="26" t="s">
        <v>1094</v>
      </c>
      <c r="C336" s="26" t="s">
        <v>824</v>
      </c>
      <c r="D336" s="27" t="s">
        <v>523</v>
      </c>
      <c r="E336" s="28">
        <v>23341</v>
      </c>
      <c r="F336" s="26" t="s">
        <v>535</v>
      </c>
      <c r="G336" s="26" t="s">
        <v>536</v>
      </c>
      <c r="H336" s="26" t="s">
        <v>891</v>
      </c>
      <c r="I336" s="28">
        <v>32021</v>
      </c>
      <c r="J336" s="29">
        <v>31168</v>
      </c>
      <c r="K336" s="28">
        <v>31168</v>
      </c>
      <c r="L336" s="27" t="s">
        <v>582</v>
      </c>
      <c r="M336" s="30">
        <v>30</v>
      </c>
    </row>
    <row r="337" spans="1:13" ht="24.95" customHeight="1" x14ac:dyDescent="0.25">
      <c r="A337" s="26" t="str">
        <f>CONCATENATE(B337," ",C337)</f>
        <v>DELEFORTRIE ALEIDA</v>
      </c>
      <c r="B337" s="26" t="s">
        <v>195</v>
      </c>
      <c r="C337" s="26" t="s">
        <v>1095</v>
      </c>
      <c r="D337" s="27" t="s">
        <v>569</v>
      </c>
      <c r="E337" s="28">
        <v>29792</v>
      </c>
      <c r="F337" s="26" t="s">
        <v>580</v>
      </c>
      <c r="G337" s="26"/>
      <c r="H337" s="26" t="s">
        <v>615</v>
      </c>
      <c r="I337" s="28">
        <v>39022</v>
      </c>
      <c r="J337" s="29">
        <v>39022</v>
      </c>
      <c r="K337" s="28">
        <v>39022</v>
      </c>
      <c r="L337" s="27" t="s">
        <v>532</v>
      </c>
      <c r="M337" s="30">
        <v>37</v>
      </c>
    </row>
    <row r="338" spans="1:13" ht="24.95" customHeight="1" x14ac:dyDescent="0.25">
      <c r="A338" s="26" t="str">
        <f>CONCATENATE(B338," ",C338)</f>
        <v>DELEUX ROSALIE</v>
      </c>
      <c r="B338" s="26" t="s">
        <v>1096</v>
      </c>
      <c r="C338" s="26" t="s">
        <v>1097</v>
      </c>
      <c r="D338" s="27" t="s">
        <v>523</v>
      </c>
      <c r="E338" s="28">
        <v>29341</v>
      </c>
      <c r="F338" s="26" t="s">
        <v>529</v>
      </c>
      <c r="G338" s="26" t="s">
        <v>530</v>
      </c>
      <c r="H338" s="26" t="s">
        <v>543</v>
      </c>
      <c r="I338" s="28">
        <v>40940</v>
      </c>
      <c r="J338" s="29">
        <v>40940</v>
      </c>
      <c r="K338" s="28">
        <v>40940</v>
      </c>
      <c r="L338" s="27" t="s">
        <v>532</v>
      </c>
      <c r="M338" s="30">
        <v>35</v>
      </c>
    </row>
    <row r="339" spans="1:13" ht="24.95" customHeight="1" x14ac:dyDescent="0.25">
      <c r="A339" s="26" t="str">
        <f>CONCATENATE(B339," ",C339)</f>
        <v>DELGADO FERNANDEZ MARIA DEL CARMEN</v>
      </c>
      <c r="B339" s="26" t="s">
        <v>1098</v>
      </c>
      <c r="C339" s="26" t="s">
        <v>1099</v>
      </c>
      <c r="D339" s="27" t="s">
        <v>523</v>
      </c>
      <c r="E339" s="28">
        <v>22901</v>
      </c>
      <c r="F339" s="26" t="s">
        <v>529</v>
      </c>
      <c r="G339" s="26" t="s">
        <v>530</v>
      </c>
      <c r="H339" s="26" t="s">
        <v>601</v>
      </c>
      <c r="I339" s="28">
        <v>38687</v>
      </c>
      <c r="J339" s="29">
        <v>38687</v>
      </c>
      <c r="K339" s="28">
        <v>38687</v>
      </c>
      <c r="L339" s="27" t="s">
        <v>527</v>
      </c>
      <c r="M339" s="30">
        <v>37</v>
      </c>
    </row>
    <row r="340" spans="1:13" ht="24.95" customHeight="1" x14ac:dyDescent="0.25">
      <c r="A340" s="26" t="str">
        <f>CONCATENATE(B340," ",C340)</f>
        <v>DELGADO FERNANDEZ MARIA ETELVINA</v>
      </c>
      <c r="B340" s="26" t="s">
        <v>1098</v>
      </c>
      <c r="C340" s="26" t="s">
        <v>1100</v>
      </c>
      <c r="D340" s="27" t="s">
        <v>523</v>
      </c>
      <c r="E340" s="28">
        <v>24450</v>
      </c>
      <c r="F340" s="26" t="s">
        <v>529</v>
      </c>
      <c r="G340" s="26" t="s">
        <v>530</v>
      </c>
      <c r="H340" s="26" t="s">
        <v>648</v>
      </c>
      <c r="I340" s="28">
        <v>38869</v>
      </c>
      <c r="J340" s="29">
        <v>38869</v>
      </c>
      <c r="K340" s="28">
        <v>38869</v>
      </c>
      <c r="L340" s="27" t="s">
        <v>532</v>
      </c>
      <c r="M340" s="30">
        <v>37</v>
      </c>
    </row>
    <row r="341" spans="1:13" ht="24.95" customHeight="1" x14ac:dyDescent="0.25">
      <c r="A341" s="26" t="str">
        <f>CONCATENATE(B341," ",C341)</f>
        <v>DELIRE FREDERIC</v>
      </c>
      <c r="B341" s="26" t="s">
        <v>1101</v>
      </c>
      <c r="C341" s="26" t="s">
        <v>79</v>
      </c>
      <c r="D341" s="27" t="s">
        <v>523</v>
      </c>
      <c r="E341" s="28">
        <v>27172</v>
      </c>
      <c r="F341" s="26" t="s">
        <v>535</v>
      </c>
      <c r="G341" s="26" t="s">
        <v>536</v>
      </c>
      <c r="H341" s="26" t="s">
        <v>1003</v>
      </c>
      <c r="I341" s="28">
        <v>42125</v>
      </c>
      <c r="J341" s="29">
        <v>38899</v>
      </c>
      <c r="K341" s="28">
        <v>41699</v>
      </c>
      <c r="L341" s="27" t="s">
        <v>532</v>
      </c>
      <c r="M341" s="30">
        <v>35</v>
      </c>
    </row>
    <row r="342" spans="1:13" ht="24.95" customHeight="1" x14ac:dyDescent="0.25">
      <c r="A342" s="26" t="str">
        <f>CONCATENATE(B342," ",C342)</f>
        <v>DELSAUT SARAH</v>
      </c>
      <c r="B342" s="26" t="s">
        <v>1102</v>
      </c>
      <c r="C342" s="26" t="s">
        <v>816</v>
      </c>
      <c r="D342" s="27" t="s">
        <v>569</v>
      </c>
      <c r="E342" s="28">
        <v>34479</v>
      </c>
      <c r="F342" s="26" t="s">
        <v>524</v>
      </c>
      <c r="G342" s="26" t="s">
        <v>525</v>
      </c>
      <c r="H342" s="26" t="s">
        <v>526</v>
      </c>
      <c r="I342" s="28">
        <v>42110</v>
      </c>
      <c r="J342" s="29">
        <v>42125</v>
      </c>
      <c r="K342" s="28">
        <v>42125</v>
      </c>
      <c r="L342" s="27" t="s">
        <v>532</v>
      </c>
      <c r="M342" s="30">
        <v>35</v>
      </c>
    </row>
    <row r="343" spans="1:13" ht="24.95" customHeight="1" x14ac:dyDescent="0.25">
      <c r="A343" s="26" t="str">
        <f>CONCATENATE(B343," ",C343)</f>
        <v>DELTOUR FLORENCE</v>
      </c>
      <c r="B343" s="26" t="s">
        <v>1103</v>
      </c>
      <c r="C343" s="26" t="s">
        <v>640</v>
      </c>
      <c r="D343" s="27" t="s">
        <v>523</v>
      </c>
      <c r="E343" s="28">
        <v>26180</v>
      </c>
      <c r="F343" s="26" t="s">
        <v>529</v>
      </c>
      <c r="G343" s="26" t="s">
        <v>530</v>
      </c>
      <c r="H343" s="26" t="s">
        <v>551</v>
      </c>
      <c r="I343" s="28">
        <v>39417</v>
      </c>
      <c r="J343" s="29">
        <v>39417</v>
      </c>
      <c r="K343" s="28">
        <v>39417</v>
      </c>
      <c r="L343" s="27" t="s">
        <v>532</v>
      </c>
      <c r="M343" s="30">
        <v>36</v>
      </c>
    </row>
    <row r="344" spans="1:13" ht="24.95" customHeight="1" x14ac:dyDescent="0.25">
      <c r="A344" s="26" t="str">
        <f>CONCATENATE(B344," ",C344)</f>
        <v>DEMARET SABINE</v>
      </c>
      <c r="B344" s="26" t="s">
        <v>1104</v>
      </c>
      <c r="C344" s="26" t="s">
        <v>1105</v>
      </c>
      <c r="D344" s="27" t="s">
        <v>523</v>
      </c>
      <c r="E344" s="28">
        <v>22173</v>
      </c>
      <c r="F344" s="26" t="s">
        <v>535</v>
      </c>
      <c r="G344" s="26" t="s">
        <v>817</v>
      </c>
      <c r="H344" s="26" t="s">
        <v>818</v>
      </c>
      <c r="I344" s="28">
        <v>31199</v>
      </c>
      <c r="J344" s="29">
        <v>30834</v>
      </c>
      <c r="K344" s="28">
        <v>30834</v>
      </c>
      <c r="L344" s="27" t="s">
        <v>582</v>
      </c>
      <c r="M344" s="30">
        <v>30</v>
      </c>
    </row>
    <row r="345" spans="1:13" ht="24.95" customHeight="1" x14ac:dyDescent="0.25">
      <c r="A345" s="26" t="str">
        <f>CONCATENATE(B345," ",C345)</f>
        <v>DEMEESTER DIDIER</v>
      </c>
      <c r="B345" s="26" t="s">
        <v>1106</v>
      </c>
      <c r="C345" s="26" t="s">
        <v>427</v>
      </c>
      <c r="D345" s="27" t="s">
        <v>523</v>
      </c>
      <c r="E345" s="28">
        <v>25801</v>
      </c>
      <c r="F345" s="26" t="s">
        <v>554</v>
      </c>
      <c r="G345" s="26" t="s">
        <v>555</v>
      </c>
      <c r="H345" s="26" t="s">
        <v>556</v>
      </c>
      <c r="I345" s="28">
        <v>41806</v>
      </c>
      <c r="J345" s="29">
        <v>39630</v>
      </c>
      <c r="K345" s="28">
        <v>41821</v>
      </c>
      <c r="L345" s="27" t="s">
        <v>527</v>
      </c>
      <c r="M345" s="30">
        <v>35</v>
      </c>
    </row>
    <row r="346" spans="1:13" ht="24.95" customHeight="1" x14ac:dyDescent="0.25">
      <c r="A346" s="26" t="str">
        <f>CONCATENATE(B346," ",C346)</f>
        <v>DEMESMAEKER FABIENNE</v>
      </c>
      <c r="B346" s="26" t="s">
        <v>196</v>
      </c>
      <c r="C346" s="26" t="s">
        <v>597</v>
      </c>
      <c r="D346" s="27" t="s">
        <v>523</v>
      </c>
      <c r="E346" s="28">
        <v>24950</v>
      </c>
      <c r="F346" s="26" t="s">
        <v>580</v>
      </c>
      <c r="G346" s="26"/>
      <c r="H346" s="26" t="s">
        <v>65</v>
      </c>
      <c r="I346" s="28">
        <v>33254</v>
      </c>
      <c r="J346" s="29">
        <v>32994</v>
      </c>
      <c r="K346" s="28">
        <v>32994</v>
      </c>
      <c r="L346" s="27" t="s">
        <v>582</v>
      </c>
      <c r="M346" s="30">
        <v>30.5</v>
      </c>
    </row>
    <row r="347" spans="1:13" ht="24.95" customHeight="1" x14ac:dyDescent="0.25">
      <c r="A347" s="26" t="str">
        <f>CONCATENATE(B347," ",C347)</f>
        <v>DEMONT VERONIQUE</v>
      </c>
      <c r="B347" s="32" t="s">
        <v>1107</v>
      </c>
      <c r="C347" s="32" t="s">
        <v>824</v>
      </c>
      <c r="D347" s="27" t="s">
        <v>523</v>
      </c>
      <c r="E347" s="28">
        <v>27227</v>
      </c>
      <c r="F347" s="26" t="s">
        <v>566</v>
      </c>
      <c r="G347" s="26" t="s">
        <v>652</v>
      </c>
      <c r="H347" s="26" t="s">
        <v>652</v>
      </c>
      <c r="I347" s="28">
        <v>42186</v>
      </c>
      <c r="J347" s="29">
        <v>39995</v>
      </c>
      <c r="K347" s="28">
        <v>42186</v>
      </c>
      <c r="L347" s="27" t="s">
        <v>532</v>
      </c>
      <c r="M347" s="30">
        <v>35</v>
      </c>
    </row>
    <row r="348" spans="1:13" ht="24.95" customHeight="1" x14ac:dyDescent="0.25">
      <c r="A348" s="26" t="str">
        <f>CONCATENATE(B348," ",C348)</f>
        <v>DEMUNTER DOMINIQUE</v>
      </c>
      <c r="B348" s="26" t="s">
        <v>1108</v>
      </c>
      <c r="C348" s="26" t="s">
        <v>793</v>
      </c>
      <c r="D348" s="27" t="s">
        <v>523</v>
      </c>
      <c r="E348" s="28">
        <v>22736</v>
      </c>
      <c r="F348" s="26" t="s">
        <v>535</v>
      </c>
      <c r="G348" s="26" t="s">
        <v>536</v>
      </c>
      <c r="H348" s="26" t="s">
        <v>1109</v>
      </c>
      <c r="I348" s="28">
        <v>30425</v>
      </c>
      <c r="J348" s="29">
        <v>31413</v>
      </c>
      <c r="K348" s="28">
        <v>31413</v>
      </c>
      <c r="L348" s="27" t="s">
        <v>582</v>
      </c>
      <c r="M348" s="30">
        <v>28.5</v>
      </c>
    </row>
    <row r="349" spans="1:13" ht="24.95" customHeight="1" x14ac:dyDescent="0.25">
      <c r="A349" s="26" t="str">
        <f>CONCATENATE(B349," ",C349)</f>
        <v>DEMUYSER MYRIAM</v>
      </c>
      <c r="B349" s="26" t="s">
        <v>197</v>
      </c>
      <c r="C349" s="26" t="s">
        <v>977</v>
      </c>
      <c r="D349" s="27" t="s">
        <v>523</v>
      </c>
      <c r="E349" s="28">
        <v>20643</v>
      </c>
      <c r="F349" s="26" t="s">
        <v>580</v>
      </c>
      <c r="G349" s="26"/>
      <c r="H349" s="26" t="s">
        <v>65</v>
      </c>
      <c r="I349" s="28">
        <v>29738</v>
      </c>
      <c r="J349" s="29">
        <v>27791</v>
      </c>
      <c r="K349" s="28">
        <v>27791</v>
      </c>
      <c r="L349" s="27" t="s">
        <v>582</v>
      </c>
      <c r="M349" s="30">
        <v>19.5</v>
      </c>
    </row>
    <row r="350" spans="1:13" ht="24.95" customHeight="1" x14ac:dyDescent="0.25">
      <c r="A350" s="26" t="str">
        <f>CONCATENATE(B350," ",C350)</f>
        <v>DENANGLAIRE PATRICIA</v>
      </c>
      <c r="B350" s="26" t="s">
        <v>198</v>
      </c>
      <c r="C350" s="26" t="s">
        <v>433</v>
      </c>
      <c r="D350" s="27" t="s">
        <v>523</v>
      </c>
      <c r="E350" s="28">
        <v>22332</v>
      </c>
      <c r="F350" s="26" t="s">
        <v>580</v>
      </c>
      <c r="G350" s="26"/>
      <c r="H350" s="26" t="s">
        <v>696</v>
      </c>
      <c r="I350" s="28">
        <v>34700</v>
      </c>
      <c r="J350" s="29">
        <v>32021</v>
      </c>
      <c r="K350" s="28">
        <v>34700</v>
      </c>
      <c r="L350" s="27" t="s">
        <v>582</v>
      </c>
      <c r="M350" s="30">
        <v>37</v>
      </c>
    </row>
    <row r="351" spans="1:13" ht="24.95" customHeight="1" x14ac:dyDescent="0.25">
      <c r="A351" s="26" t="str">
        <f>CONCATENATE(B351," ",C351)</f>
        <v>DENEYS BENEDICTE</v>
      </c>
      <c r="B351" s="26" t="s">
        <v>1110</v>
      </c>
      <c r="C351" s="26" t="s">
        <v>637</v>
      </c>
      <c r="D351" s="27" t="s">
        <v>523</v>
      </c>
      <c r="E351" s="28">
        <v>23142</v>
      </c>
      <c r="F351" s="26" t="s">
        <v>566</v>
      </c>
      <c r="G351" s="26"/>
      <c r="H351" s="26" t="s">
        <v>1111</v>
      </c>
      <c r="I351" s="28">
        <v>32721</v>
      </c>
      <c r="J351" s="29">
        <v>32660</v>
      </c>
      <c r="K351" s="28">
        <v>32782</v>
      </c>
      <c r="L351" s="27" t="s">
        <v>582</v>
      </c>
      <c r="M351" s="30">
        <v>37</v>
      </c>
    </row>
    <row r="352" spans="1:13" ht="24.95" customHeight="1" x14ac:dyDescent="0.25">
      <c r="A352" s="26" t="str">
        <f>CONCATENATE(B352," ",C352)</f>
        <v>DENIS PASCALE</v>
      </c>
      <c r="B352" s="26" t="s">
        <v>1112</v>
      </c>
      <c r="C352" s="26" t="s">
        <v>1113</v>
      </c>
      <c r="D352" s="27" t="s">
        <v>523</v>
      </c>
      <c r="E352" s="28">
        <v>22960</v>
      </c>
      <c r="F352" s="26" t="s">
        <v>529</v>
      </c>
      <c r="G352" s="26" t="s">
        <v>530</v>
      </c>
      <c r="H352" s="26" t="s">
        <v>662</v>
      </c>
      <c r="I352" s="28">
        <v>35842</v>
      </c>
      <c r="J352" s="29">
        <v>35886</v>
      </c>
      <c r="K352" s="28">
        <v>35886</v>
      </c>
      <c r="L352" s="27" t="s">
        <v>527</v>
      </c>
      <c r="M352" s="30">
        <v>30</v>
      </c>
    </row>
    <row r="353" spans="1:13" ht="24.95" customHeight="1" x14ac:dyDescent="0.25">
      <c r="A353" s="26" t="str">
        <f>CONCATENATE(B353," ",C353)</f>
        <v>DENOLF LIEVEN</v>
      </c>
      <c r="B353" s="26" t="s">
        <v>1114</v>
      </c>
      <c r="C353" s="26" t="s">
        <v>1115</v>
      </c>
      <c r="D353" s="27" t="s">
        <v>569</v>
      </c>
      <c r="E353" s="28">
        <v>23490</v>
      </c>
      <c r="F353" s="26" t="s">
        <v>603</v>
      </c>
      <c r="G353" s="26" t="s">
        <v>604</v>
      </c>
      <c r="H353" s="26" t="s">
        <v>604</v>
      </c>
      <c r="I353" s="28">
        <v>41244</v>
      </c>
      <c r="J353" s="29">
        <v>33604</v>
      </c>
      <c r="K353" s="28">
        <v>34669</v>
      </c>
      <c r="L353" s="27" t="s">
        <v>532</v>
      </c>
      <c r="M353" s="30">
        <v>37</v>
      </c>
    </row>
    <row r="354" spans="1:13" ht="24.95" customHeight="1" x14ac:dyDescent="0.25">
      <c r="A354" s="26" t="str">
        <f>CONCATENATE(B354," ",C354)</f>
        <v>DEPAUS GERALD</v>
      </c>
      <c r="B354" s="26" t="s">
        <v>199</v>
      </c>
      <c r="C354" s="26" t="s">
        <v>1116</v>
      </c>
      <c r="D354" s="27" t="s">
        <v>523</v>
      </c>
      <c r="E354" s="28">
        <v>25727</v>
      </c>
      <c r="F354" s="26" t="s">
        <v>580</v>
      </c>
      <c r="G354" s="26"/>
      <c r="H354" s="26" t="s">
        <v>593</v>
      </c>
      <c r="I354" s="28">
        <v>38777</v>
      </c>
      <c r="J354" s="29">
        <v>38777</v>
      </c>
      <c r="K354" s="28">
        <v>38777</v>
      </c>
      <c r="L354" s="27" t="s">
        <v>532</v>
      </c>
      <c r="M354" s="30">
        <v>37</v>
      </c>
    </row>
    <row r="355" spans="1:13" ht="24.95" customHeight="1" x14ac:dyDescent="0.25">
      <c r="A355" s="26" t="str">
        <f>CONCATENATE(B355," ",C355)</f>
        <v>DEPREZ NATHALIE</v>
      </c>
      <c r="B355" s="26" t="s">
        <v>1117</v>
      </c>
      <c r="C355" s="26" t="s">
        <v>262</v>
      </c>
      <c r="D355" s="27" t="s">
        <v>569</v>
      </c>
      <c r="E355" s="28">
        <v>31098</v>
      </c>
      <c r="F355" s="26" t="s">
        <v>529</v>
      </c>
      <c r="G355" s="26" t="s">
        <v>530</v>
      </c>
      <c r="H355" s="26" t="s">
        <v>547</v>
      </c>
      <c r="I355" s="28">
        <v>41030</v>
      </c>
      <c r="J355" s="29">
        <v>39814</v>
      </c>
      <c r="K355" s="28">
        <v>41214</v>
      </c>
      <c r="L355" s="27" t="s">
        <v>532</v>
      </c>
      <c r="M355" s="30">
        <v>31.5</v>
      </c>
    </row>
    <row r="356" spans="1:13" ht="24.95" customHeight="1" x14ac:dyDescent="0.25">
      <c r="A356" s="26" t="str">
        <f>CONCATENATE(B356," ",C356)</f>
        <v>DEPRINS SABRINA</v>
      </c>
      <c r="B356" s="32" t="s">
        <v>1118</v>
      </c>
      <c r="C356" s="32" t="s">
        <v>1119</v>
      </c>
      <c r="D356" s="27" t="s">
        <v>523</v>
      </c>
      <c r="E356" s="28">
        <v>32820</v>
      </c>
      <c r="F356" s="26" t="s">
        <v>529</v>
      </c>
      <c r="G356" s="26" t="s">
        <v>546</v>
      </c>
      <c r="H356" s="26" t="s">
        <v>146</v>
      </c>
      <c r="I356" s="28">
        <v>42125</v>
      </c>
      <c r="J356" s="29">
        <v>41579</v>
      </c>
      <c r="K356" s="28">
        <v>41579</v>
      </c>
      <c r="L356" s="27" t="s">
        <v>532</v>
      </c>
      <c r="M356" s="30">
        <v>35</v>
      </c>
    </row>
    <row r="357" spans="1:13" ht="24.95" customHeight="1" x14ac:dyDescent="0.25">
      <c r="A357" s="26" t="str">
        <f>CONCATENATE(B357," ",C357)</f>
        <v>DERAEDT BENJAMIN</v>
      </c>
      <c r="B357" s="32" t="s">
        <v>200</v>
      </c>
      <c r="C357" s="32" t="s">
        <v>201</v>
      </c>
      <c r="D357" s="27" t="s">
        <v>569</v>
      </c>
      <c r="E357" s="28">
        <v>29003</v>
      </c>
      <c r="F357" s="26" t="s">
        <v>529</v>
      </c>
      <c r="G357" s="26" t="s">
        <v>530</v>
      </c>
      <c r="H357" s="26" t="s">
        <v>516</v>
      </c>
      <c r="I357" s="28">
        <v>42156</v>
      </c>
      <c r="J357" s="29">
        <v>39965</v>
      </c>
      <c r="K357" s="28">
        <v>42156</v>
      </c>
      <c r="L357" s="27" t="s">
        <v>532</v>
      </c>
      <c r="M357" s="30">
        <v>35</v>
      </c>
    </row>
    <row r="358" spans="1:13" ht="24.95" customHeight="1" x14ac:dyDescent="0.25">
      <c r="A358" s="26" t="str">
        <f>CONCATENATE(B358," ",C358)</f>
        <v>DEROUX MARC</v>
      </c>
      <c r="B358" s="26" t="s">
        <v>1120</v>
      </c>
      <c r="C358" s="26" t="s">
        <v>852</v>
      </c>
      <c r="D358" s="27" t="s">
        <v>523</v>
      </c>
      <c r="E358" s="28">
        <v>20578</v>
      </c>
      <c r="F358" s="26" t="s">
        <v>529</v>
      </c>
      <c r="G358" s="26" t="s">
        <v>530</v>
      </c>
      <c r="H358" s="26" t="s">
        <v>543</v>
      </c>
      <c r="I358" s="28">
        <v>35247</v>
      </c>
      <c r="J358" s="29">
        <v>35247</v>
      </c>
      <c r="K358" s="28">
        <v>35247</v>
      </c>
      <c r="L358" s="27" t="s">
        <v>582</v>
      </c>
      <c r="M358" s="30">
        <v>37</v>
      </c>
    </row>
    <row r="359" spans="1:13" ht="24.95" customHeight="1" x14ac:dyDescent="0.25">
      <c r="A359" s="26" t="str">
        <f>CONCATENATE(B359," ",C359)</f>
        <v>DERVISHI ARYOSKAS</v>
      </c>
      <c r="B359" s="26" t="s">
        <v>1121</v>
      </c>
      <c r="C359" s="26" t="s">
        <v>1122</v>
      </c>
      <c r="D359" s="27" t="s">
        <v>569</v>
      </c>
      <c r="E359" s="28">
        <v>33801</v>
      </c>
      <c r="F359" s="26" t="s">
        <v>529</v>
      </c>
      <c r="G359" s="26" t="s">
        <v>530</v>
      </c>
      <c r="H359" s="26" t="s">
        <v>823</v>
      </c>
      <c r="I359" s="28">
        <v>41730</v>
      </c>
      <c r="J359" s="29">
        <v>41730</v>
      </c>
      <c r="K359" s="28">
        <v>41730</v>
      </c>
      <c r="L359" s="27" t="s">
        <v>532</v>
      </c>
      <c r="M359" s="30">
        <v>35</v>
      </c>
    </row>
    <row r="360" spans="1:13" ht="24.95" customHeight="1" x14ac:dyDescent="0.25">
      <c r="A360" s="26" t="str">
        <f>CONCATENATE(B360," ",C360)</f>
        <v>DESCHEEMAEKER NATHALIE</v>
      </c>
      <c r="B360" s="26" t="s">
        <v>1123</v>
      </c>
      <c r="C360" s="26" t="s">
        <v>262</v>
      </c>
      <c r="D360" s="27" t="s">
        <v>523</v>
      </c>
      <c r="E360" s="28">
        <v>23875</v>
      </c>
      <c r="F360" s="26" t="s">
        <v>524</v>
      </c>
      <c r="G360" s="26"/>
      <c r="H360" s="26" t="s">
        <v>151</v>
      </c>
      <c r="I360" s="28">
        <v>32980</v>
      </c>
      <c r="J360" s="29">
        <v>32994</v>
      </c>
      <c r="K360" s="28">
        <v>32994</v>
      </c>
      <c r="L360" s="27" t="s">
        <v>582</v>
      </c>
      <c r="M360" s="30">
        <v>37</v>
      </c>
    </row>
    <row r="361" spans="1:13" ht="24.95" customHeight="1" x14ac:dyDescent="0.25">
      <c r="A361" s="26" t="str">
        <f>CONCATENATE(B361," ",C361)</f>
        <v>DESEAU SABINE</v>
      </c>
      <c r="B361" s="26" t="s">
        <v>202</v>
      </c>
      <c r="C361" s="26" t="s">
        <v>1105</v>
      </c>
      <c r="D361" s="27" t="s">
        <v>523</v>
      </c>
      <c r="E361" s="28">
        <v>25778</v>
      </c>
      <c r="F361" s="26" t="s">
        <v>580</v>
      </c>
      <c r="G361" s="26"/>
      <c r="H361" s="26" t="s">
        <v>151</v>
      </c>
      <c r="I361" s="28">
        <v>38231</v>
      </c>
      <c r="J361" s="29">
        <v>37773</v>
      </c>
      <c r="K361" s="28">
        <v>37773</v>
      </c>
      <c r="L361" s="27" t="s">
        <v>532</v>
      </c>
      <c r="M361" s="30">
        <v>37</v>
      </c>
    </row>
    <row r="362" spans="1:13" ht="24.95" customHeight="1" x14ac:dyDescent="0.25">
      <c r="A362" s="26" t="str">
        <f>CONCATENATE(B362," ",C362)</f>
        <v>DESIMONE GUILIA</v>
      </c>
      <c r="B362" s="26" t="s">
        <v>203</v>
      </c>
      <c r="C362" s="26" t="s">
        <v>1124</v>
      </c>
      <c r="D362" s="27" t="s">
        <v>523</v>
      </c>
      <c r="E362" s="28">
        <v>27643</v>
      </c>
      <c r="F362" s="26" t="s">
        <v>529</v>
      </c>
      <c r="G362" s="26" t="s">
        <v>631</v>
      </c>
      <c r="H362" s="26" t="s">
        <v>89</v>
      </c>
      <c r="I362" s="28">
        <v>38322</v>
      </c>
      <c r="J362" s="29">
        <v>38322</v>
      </c>
      <c r="K362" s="28">
        <v>38322</v>
      </c>
      <c r="L362" s="27" t="s">
        <v>532</v>
      </c>
      <c r="M362" s="30">
        <v>37</v>
      </c>
    </row>
    <row r="363" spans="1:13" ht="24.95" customHeight="1" x14ac:dyDescent="0.25">
      <c r="A363" s="26" t="str">
        <f>CONCATENATE(B363," ",C363)</f>
        <v>DESMET MARTINE</v>
      </c>
      <c r="B363" s="26" t="s">
        <v>1125</v>
      </c>
      <c r="C363" s="26" t="s">
        <v>844</v>
      </c>
      <c r="D363" s="27" t="s">
        <v>569</v>
      </c>
      <c r="E363" s="28">
        <v>22199</v>
      </c>
      <c r="F363" s="26" t="s">
        <v>524</v>
      </c>
      <c r="G363" s="26" t="s">
        <v>525</v>
      </c>
      <c r="H363" s="26" t="s">
        <v>526</v>
      </c>
      <c r="I363" s="28">
        <v>29388</v>
      </c>
      <c r="J363" s="29">
        <v>29068</v>
      </c>
      <c r="K363" s="28">
        <v>29068</v>
      </c>
      <c r="L363" s="27" t="s">
        <v>527</v>
      </c>
      <c r="M363" s="30">
        <v>37</v>
      </c>
    </row>
    <row r="364" spans="1:13" ht="24.95" customHeight="1" x14ac:dyDescent="0.25">
      <c r="A364" s="26" t="str">
        <f>CONCATENATE(B364," ",C364)</f>
        <v>DETHISE REJANE</v>
      </c>
      <c r="B364" s="32" t="s">
        <v>1126</v>
      </c>
      <c r="C364" s="32" t="s">
        <v>1127</v>
      </c>
      <c r="D364" s="27" t="s">
        <v>523</v>
      </c>
      <c r="E364" s="28">
        <v>25785</v>
      </c>
      <c r="F364" s="26" t="s">
        <v>529</v>
      </c>
      <c r="G364" s="26" t="s">
        <v>562</v>
      </c>
      <c r="H364" s="26" t="s">
        <v>563</v>
      </c>
      <c r="I364" s="28">
        <v>42278</v>
      </c>
      <c r="J364" s="29">
        <v>42278</v>
      </c>
      <c r="K364" s="28">
        <v>42278</v>
      </c>
      <c r="L364" s="27" t="s">
        <v>532</v>
      </c>
      <c r="M364" s="30">
        <v>35</v>
      </c>
    </row>
    <row r="365" spans="1:13" ht="24.95" customHeight="1" x14ac:dyDescent="0.25">
      <c r="A365" s="26" t="str">
        <f>CONCATENATE(B365," ",C365)</f>
        <v>DETRAIT BRIGITTE</v>
      </c>
      <c r="B365" s="26" t="s">
        <v>1128</v>
      </c>
      <c r="C365" s="26" t="s">
        <v>857</v>
      </c>
      <c r="D365" s="27" t="s">
        <v>523</v>
      </c>
      <c r="E365" s="28">
        <v>23005</v>
      </c>
      <c r="F365" s="26" t="s">
        <v>529</v>
      </c>
      <c r="G365" s="26" t="s">
        <v>530</v>
      </c>
      <c r="H365" s="26" t="s">
        <v>622</v>
      </c>
      <c r="I365" s="28">
        <v>40452</v>
      </c>
      <c r="J365" s="29">
        <v>36951</v>
      </c>
      <c r="K365" s="28">
        <v>40360</v>
      </c>
      <c r="L365" s="27" t="s">
        <v>532</v>
      </c>
      <c r="M365" s="30">
        <v>36</v>
      </c>
    </row>
    <row r="366" spans="1:13" ht="24.95" customHeight="1" x14ac:dyDescent="0.25">
      <c r="A366" s="26" t="str">
        <f>CONCATENATE(B366," ",C366)</f>
        <v>DETRIXHE PRISCILLA</v>
      </c>
      <c r="B366" s="26" t="s">
        <v>1129</v>
      </c>
      <c r="C366" s="26" t="s">
        <v>1130</v>
      </c>
      <c r="D366" s="27" t="s">
        <v>523</v>
      </c>
      <c r="E366" s="28">
        <v>32843</v>
      </c>
      <c r="F366" s="26" t="s">
        <v>529</v>
      </c>
      <c r="G366" s="26" t="s">
        <v>530</v>
      </c>
      <c r="H366" s="26" t="s">
        <v>715</v>
      </c>
      <c r="I366" s="28">
        <v>42248</v>
      </c>
      <c r="J366" s="29">
        <v>42248</v>
      </c>
      <c r="K366" s="28">
        <v>42248</v>
      </c>
      <c r="L366" s="27" t="s">
        <v>532</v>
      </c>
      <c r="M366" s="30">
        <v>35</v>
      </c>
    </row>
    <row r="367" spans="1:13" ht="24.95" customHeight="1" x14ac:dyDescent="0.25">
      <c r="A367" s="26" t="str">
        <f>CONCATENATE(B367," ",C367)</f>
        <v>DEVANNE MONIQUE</v>
      </c>
      <c r="B367" s="26" t="s">
        <v>1131</v>
      </c>
      <c r="C367" s="26" t="s">
        <v>1132</v>
      </c>
      <c r="D367" s="27" t="s">
        <v>523</v>
      </c>
      <c r="E367" s="28">
        <v>25490</v>
      </c>
      <c r="F367" s="26" t="s">
        <v>535</v>
      </c>
      <c r="G367" s="26" t="s">
        <v>536</v>
      </c>
      <c r="H367" s="26" t="s">
        <v>1047</v>
      </c>
      <c r="I367" s="28">
        <v>35977</v>
      </c>
      <c r="J367" s="29">
        <v>34759</v>
      </c>
      <c r="K367" s="28">
        <v>34759</v>
      </c>
      <c r="L367" s="27" t="s">
        <v>532</v>
      </c>
      <c r="M367" s="30">
        <v>37</v>
      </c>
    </row>
    <row r="368" spans="1:13" ht="24.95" customHeight="1" x14ac:dyDescent="0.25">
      <c r="A368" s="26" t="str">
        <f>CONCATENATE(B368," ",C368)</f>
        <v>DEVRIESE FRANCINE</v>
      </c>
      <c r="B368" s="26" t="s">
        <v>1133</v>
      </c>
      <c r="C368" s="26" t="s">
        <v>1134</v>
      </c>
      <c r="D368" s="27" t="s">
        <v>569</v>
      </c>
      <c r="E368" s="28">
        <v>21208</v>
      </c>
      <c r="F368" s="26" t="s">
        <v>603</v>
      </c>
      <c r="G368" s="26" t="s">
        <v>604</v>
      </c>
      <c r="H368" s="26" t="s">
        <v>1135</v>
      </c>
      <c r="I368" s="28">
        <v>35704</v>
      </c>
      <c r="J368" s="29">
        <v>35977</v>
      </c>
      <c r="K368" s="28">
        <v>36130</v>
      </c>
      <c r="L368" s="27" t="s">
        <v>532</v>
      </c>
      <c r="M368" s="30">
        <v>37</v>
      </c>
    </row>
    <row r="369" spans="1:13" ht="24.95" customHeight="1" x14ac:dyDescent="0.25">
      <c r="A369" s="26" t="str">
        <f>CONCATENATE(B369," ",C369)</f>
        <v>DEVUYST KRISTOF</v>
      </c>
      <c r="B369" s="26" t="s">
        <v>1136</v>
      </c>
      <c r="C369" s="26" t="s">
        <v>1137</v>
      </c>
      <c r="D369" s="27" t="s">
        <v>569</v>
      </c>
      <c r="E369" s="28">
        <v>30347</v>
      </c>
      <c r="F369" s="26" t="s">
        <v>524</v>
      </c>
      <c r="G369" s="26" t="s">
        <v>586</v>
      </c>
      <c r="H369" s="26" t="s">
        <v>1138</v>
      </c>
      <c r="I369" s="28">
        <v>41596</v>
      </c>
      <c r="J369" s="29">
        <v>40057</v>
      </c>
      <c r="K369" s="28">
        <v>41609</v>
      </c>
      <c r="L369" s="27" t="s">
        <v>532</v>
      </c>
      <c r="M369" s="30">
        <v>35</v>
      </c>
    </row>
    <row r="370" spans="1:13" ht="24.95" customHeight="1" x14ac:dyDescent="0.25">
      <c r="A370" s="26" t="str">
        <f>CONCATENATE(B370," ",C370)</f>
        <v>DEWEZ ANNE-SOPHIE</v>
      </c>
      <c r="B370" s="26" t="s">
        <v>1139</v>
      </c>
      <c r="C370" s="26" t="s">
        <v>1140</v>
      </c>
      <c r="D370" s="27" t="s">
        <v>523</v>
      </c>
      <c r="E370" s="28">
        <v>32035</v>
      </c>
      <c r="F370" s="26" t="s">
        <v>566</v>
      </c>
      <c r="G370" s="26" t="s">
        <v>652</v>
      </c>
      <c r="H370" s="26" t="s">
        <v>652</v>
      </c>
      <c r="I370" s="28">
        <v>42156</v>
      </c>
      <c r="J370" s="29">
        <v>42156</v>
      </c>
      <c r="K370" s="28">
        <v>42156</v>
      </c>
      <c r="L370" s="27" t="s">
        <v>532</v>
      </c>
      <c r="M370" s="30">
        <v>35</v>
      </c>
    </row>
    <row r="371" spans="1:13" ht="24.95" customHeight="1" x14ac:dyDescent="0.25">
      <c r="A371" s="26" t="str">
        <f>CONCATENATE(B371," ",C371)</f>
        <v>DEWULF LAURENT</v>
      </c>
      <c r="B371" s="26" t="s">
        <v>204</v>
      </c>
      <c r="C371" s="26" t="s">
        <v>311</v>
      </c>
      <c r="D371" s="27" t="s">
        <v>523</v>
      </c>
      <c r="E371" s="28">
        <v>24424</v>
      </c>
      <c r="F371" s="26" t="s">
        <v>580</v>
      </c>
      <c r="G371" s="26"/>
      <c r="H371" s="26" t="s">
        <v>598</v>
      </c>
      <c r="I371" s="28">
        <v>34669</v>
      </c>
      <c r="J371" s="29">
        <v>32690</v>
      </c>
      <c r="K371" s="28">
        <v>32690</v>
      </c>
      <c r="L371" s="27" t="s">
        <v>582</v>
      </c>
      <c r="M371" s="30">
        <v>37</v>
      </c>
    </row>
    <row r="372" spans="1:13" ht="24.95" customHeight="1" x14ac:dyDescent="0.25">
      <c r="A372" s="26" t="str">
        <f>CONCATENATE(B372," ",C372)</f>
        <v>DHAINAUT RAPHAEL</v>
      </c>
      <c r="B372" s="26" t="s">
        <v>1141</v>
      </c>
      <c r="C372" s="26" t="s">
        <v>1142</v>
      </c>
      <c r="D372" s="27" t="s">
        <v>523</v>
      </c>
      <c r="E372" s="28">
        <v>32510</v>
      </c>
      <c r="F372" s="26" t="s">
        <v>554</v>
      </c>
      <c r="G372" s="26" t="s">
        <v>693</v>
      </c>
      <c r="H372" s="26" t="s">
        <v>694</v>
      </c>
      <c r="I372" s="28">
        <v>41334</v>
      </c>
      <c r="J372" s="29">
        <v>41334</v>
      </c>
      <c r="K372" s="28">
        <v>41334</v>
      </c>
      <c r="L372" s="27" t="s">
        <v>532</v>
      </c>
      <c r="M372" s="30">
        <v>28.5</v>
      </c>
    </row>
    <row r="373" spans="1:13" ht="24.95" customHeight="1" x14ac:dyDescent="0.25">
      <c r="A373" s="26" t="str">
        <f>CONCATENATE(B373," ",C373)</f>
        <v>DHENLAIS SOPHIE</v>
      </c>
      <c r="B373" s="33" t="s">
        <v>205</v>
      </c>
      <c r="C373" s="33" t="s">
        <v>206</v>
      </c>
      <c r="D373" s="27" t="s">
        <v>523</v>
      </c>
      <c r="E373" s="28">
        <v>26557</v>
      </c>
      <c r="F373" s="26" t="s">
        <v>529</v>
      </c>
      <c r="G373" s="26" t="s">
        <v>530</v>
      </c>
      <c r="H373" s="26" t="s">
        <v>103</v>
      </c>
      <c r="I373" s="28">
        <v>42064</v>
      </c>
      <c r="J373" s="29">
        <v>42064</v>
      </c>
      <c r="K373" s="28">
        <v>42064</v>
      </c>
      <c r="L373" s="27" t="s">
        <v>527</v>
      </c>
      <c r="M373" s="30">
        <v>35</v>
      </c>
    </row>
    <row r="374" spans="1:13" ht="24.95" customHeight="1" x14ac:dyDescent="0.25">
      <c r="A374" s="26" t="str">
        <f>CONCATENATE(B374," ",C374)</f>
        <v>D'HOLLANDER STIJN</v>
      </c>
      <c r="B374" s="33" t="s">
        <v>163</v>
      </c>
      <c r="C374" s="33" t="s">
        <v>954</v>
      </c>
      <c r="D374" s="27" t="s">
        <v>569</v>
      </c>
      <c r="E374" s="28">
        <v>31672</v>
      </c>
      <c r="F374" s="26" t="s">
        <v>580</v>
      </c>
      <c r="G374" s="26"/>
      <c r="H374" s="26" t="s">
        <v>829</v>
      </c>
      <c r="I374" s="28">
        <v>42248</v>
      </c>
      <c r="J374" s="29">
        <v>42248</v>
      </c>
      <c r="K374" s="28">
        <v>42248</v>
      </c>
      <c r="L374" s="27" t="s">
        <v>532</v>
      </c>
      <c r="M374" s="30">
        <v>13</v>
      </c>
    </row>
    <row r="375" spans="1:13" ht="24.95" customHeight="1" x14ac:dyDescent="0.25">
      <c r="A375" s="26" t="str">
        <f>CONCATENATE(B375," ",C375)</f>
        <v>D'HONDT BRAM</v>
      </c>
      <c r="B375" s="26" t="s">
        <v>164</v>
      </c>
      <c r="C375" s="26" t="s">
        <v>1143</v>
      </c>
      <c r="D375" s="27" t="s">
        <v>569</v>
      </c>
      <c r="E375" s="28">
        <v>29541</v>
      </c>
      <c r="F375" s="26" t="s">
        <v>580</v>
      </c>
      <c r="G375" s="26"/>
      <c r="H375" s="26" t="s">
        <v>615</v>
      </c>
      <c r="I375" s="28">
        <v>40087</v>
      </c>
      <c r="J375" s="29">
        <v>39873</v>
      </c>
      <c r="K375" s="28">
        <v>39873</v>
      </c>
      <c r="L375" s="27" t="s">
        <v>532</v>
      </c>
      <c r="M375" s="30">
        <v>36</v>
      </c>
    </row>
    <row r="376" spans="1:13" ht="24.95" customHeight="1" x14ac:dyDescent="0.25">
      <c r="A376" s="26" t="str">
        <f>CONCATENATE(B376," ",C376)</f>
        <v>D'HONDT CATHERINE</v>
      </c>
      <c r="B376" s="26" t="s">
        <v>164</v>
      </c>
      <c r="C376" s="26" t="s">
        <v>1144</v>
      </c>
      <c r="D376" s="27" t="s">
        <v>523</v>
      </c>
      <c r="E376" s="28">
        <v>29183</v>
      </c>
      <c r="F376" s="26" t="s">
        <v>554</v>
      </c>
      <c r="G376" s="26" t="s">
        <v>555</v>
      </c>
      <c r="H376" s="26" t="s">
        <v>1145</v>
      </c>
      <c r="I376" s="28">
        <v>41944</v>
      </c>
      <c r="J376" s="29">
        <v>39753</v>
      </c>
      <c r="K376" s="28">
        <v>41944</v>
      </c>
      <c r="L376" s="27" t="s">
        <v>532</v>
      </c>
      <c r="M376" s="30">
        <v>30</v>
      </c>
    </row>
    <row r="377" spans="1:13" ht="24.95" customHeight="1" x14ac:dyDescent="0.25">
      <c r="A377" s="26" t="str">
        <f>CONCATENATE(B377," ",C377)</f>
        <v>D'HONDT FABIENNE</v>
      </c>
      <c r="B377" s="26" t="s">
        <v>164</v>
      </c>
      <c r="C377" s="26" t="s">
        <v>597</v>
      </c>
      <c r="D377" s="27" t="s">
        <v>523</v>
      </c>
      <c r="E377" s="28">
        <v>26053</v>
      </c>
      <c r="F377" s="26" t="s">
        <v>529</v>
      </c>
      <c r="G377" s="26" t="s">
        <v>546</v>
      </c>
      <c r="H377" s="26" t="s">
        <v>146</v>
      </c>
      <c r="I377" s="28">
        <v>33057</v>
      </c>
      <c r="J377" s="29">
        <v>33178</v>
      </c>
      <c r="K377" s="28">
        <v>33117</v>
      </c>
      <c r="L377" s="27" t="s">
        <v>527</v>
      </c>
      <c r="M377" s="30">
        <v>30</v>
      </c>
    </row>
    <row r="378" spans="1:13" ht="24.95" customHeight="1" x14ac:dyDescent="0.25">
      <c r="A378" s="26" t="str">
        <f>CONCATENATE(B378," ",C378)</f>
        <v>DI FIORE RAPHAEL</v>
      </c>
      <c r="B378" s="26" t="s">
        <v>207</v>
      </c>
      <c r="C378" s="26" t="s">
        <v>1142</v>
      </c>
      <c r="D378" s="27" t="s">
        <v>523</v>
      </c>
      <c r="E378" s="28">
        <v>27534</v>
      </c>
      <c r="F378" s="26" t="s">
        <v>529</v>
      </c>
      <c r="G378" s="26" t="s">
        <v>530</v>
      </c>
      <c r="H378" s="26" t="s">
        <v>516</v>
      </c>
      <c r="I378" s="28">
        <v>39934</v>
      </c>
      <c r="J378" s="29">
        <v>39934</v>
      </c>
      <c r="K378" s="28">
        <v>39934</v>
      </c>
      <c r="L378" s="27" t="s">
        <v>532</v>
      </c>
      <c r="M378" s="30">
        <v>36</v>
      </c>
    </row>
    <row r="379" spans="1:13" ht="24.95" customHeight="1" x14ac:dyDescent="0.25">
      <c r="A379" s="26" t="str">
        <f>CONCATENATE(B379," ",C379)</f>
        <v>DI GIACOMO VERONIQUE</v>
      </c>
      <c r="B379" s="26" t="s">
        <v>1146</v>
      </c>
      <c r="C379" s="26" t="s">
        <v>824</v>
      </c>
      <c r="D379" s="27" t="s">
        <v>523</v>
      </c>
      <c r="E379" s="28">
        <v>28730</v>
      </c>
      <c r="F379" s="26" t="s">
        <v>529</v>
      </c>
      <c r="G379" s="26" t="s">
        <v>530</v>
      </c>
      <c r="H379" s="26" t="s">
        <v>823</v>
      </c>
      <c r="I379" s="28">
        <v>41821</v>
      </c>
      <c r="J379" s="29">
        <v>39630</v>
      </c>
      <c r="K379" s="28">
        <v>41821</v>
      </c>
      <c r="L379" s="27" t="s">
        <v>527</v>
      </c>
      <c r="M379" s="30">
        <v>35</v>
      </c>
    </row>
    <row r="380" spans="1:13" ht="24.95" customHeight="1" x14ac:dyDescent="0.25">
      <c r="A380" s="26" t="str">
        <f>CONCATENATE(B380," ",C380)</f>
        <v>DI VENDRA LORENZO</v>
      </c>
      <c r="B380" s="26" t="s">
        <v>208</v>
      </c>
      <c r="C380" s="26" t="s">
        <v>1147</v>
      </c>
      <c r="D380" s="27" t="s">
        <v>523</v>
      </c>
      <c r="E380" s="28">
        <v>33276</v>
      </c>
      <c r="F380" s="26" t="s">
        <v>529</v>
      </c>
      <c r="G380" s="26" t="s">
        <v>530</v>
      </c>
      <c r="H380" s="26" t="s">
        <v>547</v>
      </c>
      <c r="I380" s="28">
        <v>42095</v>
      </c>
      <c r="J380" s="29">
        <v>42095</v>
      </c>
      <c r="K380" s="28">
        <v>42095</v>
      </c>
      <c r="L380" s="27" t="s">
        <v>532</v>
      </c>
      <c r="M380" s="30">
        <v>35</v>
      </c>
    </row>
    <row r="381" spans="1:13" ht="24.95" customHeight="1" x14ac:dyDescent="0.25">
      <c r="A381" s="26" t="str">
        <f>CONCATENATE(B381," ",C381)</f>
        <v>DI VENDRA MIRELLA</v>
      </c>
      <c r="B381" s="26" t="s">
        <v>208</v>
      </c>
      <c r="C381" s="26" t="s">
        <v>1148</v>
      </c>
      <c r="D381" s="27" t="s">
        <v>523</v>
      </c>
      <c r="E381" s="28">
        <v>29705</v>
      </c>
      <c r="F381" s="26" t="s">
        <v>529</v>
      </c>
      <c r="G381" s="26" t="s">
        <v>530</v>
      </c>
      <c r="H381" s="26" t="s">
        <v>103</v>
      </c>
      <c r="I381" s="28">
        <v>36878</v>
      </c>
      <c r="J381" s="29">
        <v>36982</v>
      </c>
      <c r="K381" s="28">
        <v>36982</v>
      </c>
      <c r="L381" s="27" t="s">
        <v>532</v>
      </c>
      <c r="M381" s="30">
        <v>37</v>
      </c>
    </row>
    <row r="382" spans="1:13" ht="24.95" customHeight="1" x14ac:dyDescent="0.25">
      <c r="A382" s="26" t="str">
        <f>CONCATENATE(B382," ",C382)</f>
        <v>DIA ALPHA OUMAR</v>
      </c>
      <c r="B382" s="26" t="s">
        <v>1149</v>
      </c>
      <c r="C382" s="26" t="s">
        <v>1150</v>
      </c>
      <c r="D382" s="27" t="s">
        <v>523</v>
      </c>
      <c r="E382" s="28">
        <v>30839</v>
      </c>
      <c r="F382" s="26" t="s">
        <v>554</v>
      </c>
      <c r="G382" s="26" t="s">
        <v>555</v>
      </c>
      <c r="H382" s="26" t="s">
        <v>773</v>
      </c>
      <c r="I382" s="28">
        <v>41883</v>
      </c>
      <c r="J382" s="29">
        <v>42248</v>
      </c>
      <c r="K382" s="28">
        <v>42248</v>
      </c>
      <c r="L382" s="27" t="s">
        <v>532</v>
      </c>
      <c r="M382" s="30">
        <v>35</v>
      </c>
    </row>
    <row r="383" spans="1:13" ht="24.95" customHeight="1" x14ac:dyDescent="0.25">
      <c r="A383" s="26" t="str">
        <f>CONCATENATE(B383," ",C383)</f>
        <v>DIALLO MOHAMED</v>
      </c>
      <c r="B383" s="26" t="s">
        <v>1151</v>
      </c>
      <c r="C383" s="26" t="s">
        <v>542</v>
      </c>
      <c r="D383" s="27" t="s">
        <v>523</v>
      </c>
      <c r="E383" s="28">
        <v>32232</v>
      </c>
      <c r="F383" s="26" t="s">
        <v>524</v>
      </c>
      <c r="G383" s="26" t="s">
        <v>586</v>
      </c>
      <c r="H383" s="26" t="s">
        <v>587</v>
      </c>
      <c r="I383" s="28">
        <v>42248</v>
      </c>
      <c r="J383" s="29">
        <v>41518</v>
      </c>
      <c r="K383" s="28">
        <v>41518</v>
      </c>
      <c r="L383" s="27" t="s">
        <v>532</v>
      </c>
      <c r="M383" s="30">
        <v>35</v>
      </c>
    </row>
    <row r="384" spans="1:13" ht="24.95" customHeight="1" x14ac:dyDescent="0.25">
      <c r="A384" s="26" t="str">
        <f>CONCATENATE(B384," ",C384)</f>
        <v>DIALLO SALAMATA</v>
      </c>
      <c r="B384" s="26" t="s">
        <v>1151</v>
      </c>
      <c r="C384" s="26" t="s">
        <v>1152</v>
      </c>
      <c r="D384" s="27" t="s">
        <v>523</v>
      </c>
      <c r="E384" s="28">
        <v>31235</v>
      </c>
      <c r="F384" s="26" t="s">
        <v>554</v>
      </c>
      <c r="G384" s="26" t="s">
        <v>555</v>
      </c>
      <c r="H384" s="26" t="s">
        <v>559</v>
      </c>
      <c r="I384" s="28">
        <v>42248</v>
      </c>
      <c r="J384" s="34" t="s">
        <v>684</v>
      </c>
      <c r="K384" s="27" t="s">
        <v>684</v>
      </c>
      <c r="L384" s="27" t="s">
        <v>774</v>
      </c>
      <c r="M384" s="30"/>
    </row>
    <row r="385" spans="1:13" ht="24.95" customHeight="1" x14ac:dyDescent="0.25">
      <c r="A385" s="26" t="str">
        <f>CONCATENATE(B385," ",C385)</f>
        <v>DIDOUAN MALIKA</v>
      </c>
      <c r="B385" s="26" t="s">
        <v>1153</v>
      </c>
      <c r="C385" s="26" t="s">
        <v>1154</v>
      </c>
      <c r="D385" s="27" t="s">
        <v>523</v>
      </c>
      <c r="E385" s="28">
        <v>30865</v>
      </c>
      <c r="F385" s="26" t="s">
        <v>529</v>
      </c>
      <c r="G385" s="26" t="s">
        <v>530</v>
      </c>
      <c r="H385" s="26" t="s">
        <v>591</v>
      </c>
      <c r="I385" s="28">
        <v>38169</v>
      </c>
      <c r="J385" s="29">
        <v>38322</v>
      </c>
      <c r="K385" s="28">
        <v>38322</v>
      </c>
      <c r="L385" s="27" t="s">
        <v>532</v>
      </c>
      <c r="M385" s="30">
        <v>32.5</v>
      </c>
    </row>
    <row r="386" spans="1:13" ht="24.95" customHeight="1" x14ac:dyDescent="0.25">
      <c r="A386" s="26" t="str">
        <f>CONCATENATE(B386," ",C386)</f>
        <v>DIELMAN THOMAS</v>
      </c>
      <c r="B386" s="26" t="s">
        <v>1155</v>
      </c>
      <c r="C386" s="26" t="s">
        <v>447</v>
      </c>
      <c r="D386" s="27" t="s">
        <v>569</v>
      </c>
      <c r="E386" s="28">
        <v>28127</v>
      </c>
      <c r="F386" s="26" t="s">
        <v>524</v>
      </c>
      <c r="G386" s="26" t="s">
        <v>525</v>
      </c>
      <c r="H386" s="26" t="s">
        <v>1156</v>
      </c>
      <c r="I386" s="28">
        <v>42005</v>
      </c>
      <c r="J386" s="29">
        <v>40179</v>
      </c>
      <c r="K386" s="28">
        <v>42005</v>
      </c>
      <c r="L386" s="27" t="s">
        <v>532</v>
      </c>
      <c r="M386" s="30">
        <v>35</v>
      </c>
    </row>
    <row r="387" spans="1:13" ht="24.95" customHeight="1" x14ac:dyDescent="0.25">
      <c r="A387" s="26" t="str">
        <f>CONCATENATE(B387," ",C387)</f>
        <v>DIEPENDAELE SYBILLE</v>
      </c>
      <c r="B387" s="26" t="s">
        <v>1157</v>
      </c>
      <c r="C387" s="26" t="s">
        <v>1158</v>
      </c>
      <c r="D387" s="27" t="s">
        <v>569</v>
      </c>
      <c r="E387" s="28">
        <v>22525</v>
      </c>
      <c r="F387" s="26" t="s">
        <v>535</v>
      </c>
      <c r="G387" s="26" t="s">
        <v>536</v>
      </c>
      <c r="H387" s="26" t="s">
        <v>1003</v>
      </c>
      <c r="I387" s="28">
        <v>31168</v>
      </c>
      <c r="J387" s="29">
        <v>30590</v>
      </c>
      <c r="K387" s="28">
        <v>30590</v>
      </c>
      <c r="L387" s="27" t="s">
        <v>511</v>
      </c>
      <c r="M387" s="30">
        <v>37</v>
      </c>
    </row>
    <row r="388" spans="1:13" ht="24.95" customHeight="1" x14ac:dyDescent="0.25">
      <c r="A388" s="26" t="str">
        <f>CONCATENATE(B388," ",C388)</f>
        <v>DIERICKX ANN</v>
      </c>
      <c r="B388" s="26" t="s">
        <v>1159</v>
      </c>
      <c r="C388" s="26" t="s">
        <v>757</v>
      </c>
      <c r="D388" s="27" t="s">
        <v>523</v>
      </c>
      <c r="E388" s="28">
        <v>23669</v>
      </c>
      <c r="F388" s="26" t="s">
        <v>524</v>
      </c>
      <c r="G388" s="26" t="s">
        <v>525</v>
      </c>
      <c r="H388" s="26" t="s">
        <v>724</v>
      </c>
      <c r="I388" s="28">
        <v>42186</v>
      </c>
      <c r="J388" s="29">
        <v>39539</v>
      </c>
      <c r="K388" s="28">
        <v>41456</v>
      </c>
      <c r="L388" s="27" t="s">
        <v>532</v>
      </c>
      <c r="M388" s="30">
        <v>35</v>
      </c>
    </row>
    <row r="389" spans="1:13" ht="24.95" customHeight="1" x14ac:dyDescent="0.25">
      <c r="A389" s="26" t="str">
        <f>CONCATENATE(B389," ",C389)</f>
        <v>DIEZ MEMBRIVES ANABEL</v>
      </c>
      <c r="B389" s="26" t="s">
        <v>1160</v>
      </c>
      <c r="C389" s="26" t="s">
        <v>1161</v>
      </c>
      <c r="D389" s="27" t="s">
        <v>523</v>
      </c>
      <c r="E389" s="28">
        <v>28309</v>
      </c>
      <c r="F389" s="26" t="s">
        <v>524</v>
      </c>
      <c r="G389" s="26" t="s">
        <v>525</v>
      </c>
      <c r="H389" s="26" t="s">
        <v>151</v>
      </c>
      <c r="I389" s="28">
        <v>37211</v>
      </c>
      <c r="J389" s="29">
        <v>37377</v>
      </c>
      <c r="K389" s="28">
        <v>37377</v>
      </c>
      <c r="L389" s="27" t="s">
        <v>582</v>
      </c>
      <c r="M389" s="30">
        <v>37</v>
      </c>
    </row>
    <row r="390" spans="1:13" ht="24.95" customHeight="1" x14ac:dyDescent="0.25">
      <c r="A390" s="26" t="str">
        <f>CONCATENATE(B390," ",C390)</f>
        <v>DILMAC CHRISTINA</v>
      </c>
      <c r="B390" s="26" t="s">
        <v>1162</v>
      </c>
      <c r="C390" s="26" t="s">
        <v>1163</v>
      </c>
      <c r="D390" s="27" t="s">
        <v>569</v>
      </c>
      <c r="E390" s="28">
        <v>32641</v>
      </c>
      <c r="F390" s="26" t="s">
        <v>554</v>
      </c>
      <c r="G390" s="26" t="s">
        <v>555</v>
      </c>
      <c r="H390" s="26" t="s">
        <v>556</v>
      </c>
      <c r="I390" s="28">
        <v>40360</v>
      </c>
      <c r="J390" s="29">
        <v>40422</v>
      </c>
      <c r="K390" s="28">
        <v>41153</v>
      </c>
      <c r="L390" s="27" t="s">
        <v>532</v>
      </c>
      <c r="M390" s="30">
        <v>35</v>
      </c>
    </row>
    <row r="391" spans="1:13" ht="24.95" customHeight="1" x14ac:dyDescent="0.25">
      <c r="A391" s="26" t="str">
        <f>CONCATENATE(B391," ",C391)</f>
        <v>DILMAç DANIELLA</v>
      </c>
      <c r="B391" s="26" t="s">
        <v>1164</v>
      </c>
      <c r="C391" s="26" t="s">
        <v>1165</v>
      </c>
      <c r="D391" s="27" t="s">
        <v>569</v>
      </c>
      <c r="E391" s="28">
        <v>34279</v>
      </c>
      <c r="F391" s="26" t="s">
        <v>529</v>
      </c>
      <c r="G391" s="26" t="s">
        <v>530</v>
      </c>
      <c r="H391" s="26" t="s">
        <v>715</v>
      </c>
      <c r="I391" s="28">
        <v>41730</v>
      </c>
      <c r="J391" s="29">
        <v>41730</v>
      </c>
      <c r="K391" s="28">
        <v>41730</v>
      </c>
      <c r="L391" s="27" t="s">
        <v>532</v>
      </c>
      <c r="M391" s="30">
        <v>35</v>
      </c>
    </row>
    <row r="392" spans="1:13" ht="24.95" customHeight="1" x14ac:dyDescent="0.25">
      <c r="A392" s="26" t="str">
        <f>CONCATENATE(B392," ",C392)</f>
        <v>DISCART VIRGINIE</v>
      </c>
      <c r="B392" s="26" t="s">
        <v>209</v>
      </c>
      <c r="C392" s="26" t="s">
        <v>966</v>
      </c>
      <c r="D392" s="27" t="s">
        <v>523</v>
      </c>
      <c r="E392" s="28">
        <v>30111</v>
      </c>
      <c r="F392" s="26" t="s">
        <v>580</v>
      </c>
      <c r="G392" s="26"/>
      <c r="H392" s="26" t="s">
        <v>70</v>
      </c>
      <c r="I392" s="28">
        <v>41122</v>
      </c>
      <c r="J392" s="29">
        <v>40391</v>
      </c>
      <c r="K392" s="28">
        <v>41122</v>
      </c>
      <c r="L392" s="27" t="s">
        <v>527</v>
      </c>
      <c r="M392" s="30">
        <v>31.5</v>
      </c>
    </row>
    <row r="393" spans="1:13" ht="24.95" customHeight="1" x14ac:dyDescent="0.25">
      <c r="A393" s="26" t="str">
        <f>CONCATENATE(B393," ",C393)</f>
        <v>DISLAIRE PHILIPPE</v>
      </c>
      <c r="B393" s="26" t="s">
        <v>1166</v>
      </c>
      <c r="C393" s="26" t="s">
        <v>809</v>
      </c>
      <c r="D393" s="27" t="s">
        <v>523</v>
      </c>
      <c r="E393" s="28">
        <v>22371</v>
      </c>
      <c r="F393" s="26" t="s">
        <v>524</v>
      </c>
      <c r="G393" s="26" t="s">
        <v>586</v>
      </c>
      <c r="H393" s="26" t="s">
        <v>151</v>
      </c>
      <c r="I393" s="28">
        <v>29101</v>
      </c>
      <c r="J393" s="29">
        <v>29707</v>
      </c>
      <c r="K393" s="28">
        <v>29707</v>
      </c>
      <c r="L393" s="27" t="s">
        <v>582</v>
      </c>
      <c r="M393" s="30">
        <v>37</v>
      </c>
    </row>
    <row r="394" spans="1:13" ht="24.95" customHeight="1" x14ac:dyDescent="0.25">
      <c r="A394" s="26" t="str">
        <f>CONCATENATE(B394," ",C394)</f>
        <v>DOCHY ISABELLE</v>
      </c>
      <c r="B394" s="33" t="s">
        <v>1167</v>
      </c>
      <c r="C394" s="33" t="s">
        <v>565</v>
      </c>
      <c r="D394" s="27" t="s">
        <v>523</v>
      </c>
      <c r="E394" s="28">
        <v>28650</v>
      </c>
      <c r="F394" s="26" t="s">
        <v>566</v>
      </c>
      <c r="G394" s="26"/>
      <c r="H394" s="26" t="s">
        <v>927</v>
      </c>
      <c r="I394" s="28">
        <v>42317</v>
      </c>
      <c r="J394" s="29">
        <v>42339</v>
      </c>
      <c r="K394" s="28">
        <v>42339</v>
      </c>
      <c r="L394" s="27" t="s">
        <v>532</v>
      </c>
      <c r="M394" s="30">
        <v>35</v>
      </c>
    </row>
    <row r="395" spans="1:13" ht="24.95" customHeight="1" x14ac:dyDescent="0.25">
      <c r="A395" s="26" t="str">
        <f>CONCATENATE(B395," ",C395)</f>
        <v>DONGO ALALELA JULIE</v>
      </c>
      <c r="B395" s="26" t="s">
        <v>1168</v>
      </c>
      <c r="C395" s="26" t="s">
        <v>1015</v>
      </c>
      <c r="D395" s="27" t="s">
        <v>523</v>
      </c>
      <c r="E395" s="28">
        <v>23376</v>
      </c>
      <c r="F395" s="26" t="s">
        <v>529</v>
      </c>
      <c r="G395" s="26" t="s">
        <v>530</v>
      </c>
      <c r="H395" s="26" t="s">
        <v>622</v>
      </c>
      <c r="I395" s="28">
        <v>38596</v>
      </c>
      <c r="J395" s="29">
        <v>38596</v>
      </c>
      <c r="K395" s="28">
        <v>38596</v>
      </c>
      <c r="L395" s="27" t="s">
        <v>532</v>
      </c>
      <c r="M395" s="30">
        <v>37</v>
      </c>
    </row>
    <row r="396" spans="1:13" ht="24.95" customHeight="1" x14ac:dyDescent="0.25">
      <c r="A396" s="26" t="str">
        <f>CONCATENATE(B396," ",C396)</f>
        <v>DONNEZ JOELLE</v>
      </c>
      <c r="B396" s="26" t="s">
        <v>210</v>
      </c>
      <c r="C396" s="26" t="s">
        <v>1169</v>
      </c>
      <c r="D396" s="27" t="s">
        <v>523</v>
      </c>
      <c r="E396" s="28">
        <v>19141</v>
      </c>
      <c r="F396" s="26" t="s">
        <v>529</v>
      </c>
      <c r="G396" s="26" t="s">
        <v>631</v>
      </c>
      <c r="H396" s="26" t="s">
        <v>1170</v>
      </c>
      <c r="I396" s="28">
        <v>29605</v>
      </c>
      <c r="J396" s="29">
        <v>30133</v>
      </c>
      <c r="K396" s="28">
        <v>30133</v>
      </c>
      <c r="L396" s="27" t="s">
        <v>532</v>
      </c>
      <c r="M396" s="30">
        <v>37</v>
      </c>
    </row>
    <row r="397" spans="1:13" ht="24.95" customHeight="1" x14ac:dyDescent="0.25">
      <c r="A397" s="26" t="str">
        <f>CONCATENATE(B397," ",C397)</f>
        <v>DOOM JOSIANE</v>
      </c>
      <c r="B397" s="26" t="s">
        <v>1171</v>
      </c>
      <c r="C397" s="26" t="s">
        <v>1172</v>
      </c>
      <c r="D397" s="27" t="s">
        <v>569</v>
      </c>
      <c r="E397" s="28">
        <v>22125</v>
      </c>
      <c r="F397" s="26" t="s">
        <v>524</v>
      </c>
      <c r="G397" s="26" t="s">
        <v>525</v>
      </c>
      <c r="H397" s="26" t="s">
        <v>526</v>
      </c>
      <c r="I397" s="28">
        <v>34135</v>
      </c>
      <c r="J397" s="29">
        <v>34335</v>
      </c>
      <c r="K397" s="28">
        <v>34335</v>
      </c>
      <c r="L397" s="27" t="s">
        <v>532</v>
      </c>
      <c r="M397" s="30">
        <v>37</v>
      </c>
    </row>
    <row r="398" spans="1:13" ht="24.95" customHeight="1" x14ac:dyDescent="0.25">
      <c r="A398" s="26" t="str">
        <f>CONCATENATE(B398," ",C398)</f>
        <v>DORMAL CECILE</v>
      </c>
      <c r="B398" s="26" t="s">
        <v>211</v>
      </c>
      <c r="C398" s="26" t="s">
        <v>944</v>
      </c>
      <c r="D398" s="27" t="s">
        <v>569</v>
      </c>
      <c r="E398" s="28">
        <v>32129</v>
      </c>
      <c r="F398" s="26" t="s">
        <v>529</v>
      </c>
      <c r="G398" s="26" t="s">
        <v>631</v>
      </c>
      <c r="H398" s="26" t="s">
        <v>94</v>
      </c>
      <c r="I398" s="28">
        <v>41974</v>
      </c>
      <c r="J398" s="29">
        <v>40878</v>
      </c>
      <c r="K398" s="28">
        <v>41974</v>
      </c>
      <c r="L398" s="27" t="s">
        <v>532</v>
      </c>
      <c r="M398" s="30">
        <v>35</v>
      </c>
    </row>
    <row r="399" spans="1:13" ht="24.95" customHeight="1" x14ac:dyDescent="0.25">
      <c r="A399" s="26" t="str">
        <f>CONCATENATE(B399," ",C399)</f>
        <v>DOS REMEDIOS ESTEVES STEPHANIE</v>
      </c>
      <c r="B399" s="26" t="s">
        <v>1173</v>
      </c>
      <c r="C399" s="26" t="s">
        <v>1174</v>
      </c>
      <c r="D399" s="27" t="s">
        <v>523</v>
      </c>
      <c r="E399" s="28">
        <v>29314</v>
      </c>
      <c r="F399" s="26" t="s">
        <v>529</v>
      </c>
      <c r="G399" s="26" t="s">
        <v>530</v>
      </c>
      <c r="H399" s="26" t="s">
        <v>575</v>
      </c>
      <c r="I399" s="28">
        <v>39873</v>
      </c>
      <c r="J399" s="29">
        <v>38961</v>
      </c>
      <c r="K399" s="28">
        <v>39873</v>
      </c>
      <c r="L399" s="27" t="s">
        <v>532</v>
      </c>
      <c r="M399" s="30">
        <v>36</v>
      </c>
    </row>
    <row r="400" spans="1:13" ht="24.95" customHeight="1" x14ac:dyDescent="0.25">
      <c r="A400" s="26" t="str">
        <f>CONCATENATE(B400," ",C400)</f>
        <v>DOUNIS CRISTOS</v>
      </c>
      <c r="B400" s="26" t="s">
        <v>212</v>
      </c>
      <c r="C400" s="26" t="s">
        <v>1175</v>
      </c>
      <c r="D400" s="27" t="s">
        <v>523</v>
      </c>
      <c r="E400" s="28">
        <v>30806</v>
      </c>
      <c r="F400" s="26" t="s">
        <v>529</v>
      </c>
      <c r="G400" s="26" t="s">
        <v>530</v>
      </c>
      <c r="H400" s="26" t="s">
        <v>531</v>
      </c>
      <c r="I400" s="28">
        <v>41153</v>
      </c>
      <c r="J400" s="29">
        <v>41153</v>
      </c>
      <c r="K400" s="28">
        <v>41153</v>
      </c>
      <c r="L400" s="27" t="s">
        <v>532</v>
      </c>
      <c r="M400" s="30">
        <v>35</v>
      </c>
    </row>
    <row r="401" spans="1:13" ht="24.95" customHeight="1" x14ac:dyDescent="0.25">
      <c r="A401" s="26" t="str">
        <f>CONCATENATE(B401," ",C401)</f>
        <v>DOZIN MARIE</v>
      </c>
      <c r="B401" s="32" t="s">
        <v>1176</v>
      </c>
      <c r="C401" s="32" t="s">
        <v>129</v>
      </c>
      <c r="D401" s="27" t="s">
        <v>523</v>
      </c>
      <c r="E401" s="28">
        <v>30207</v>
      </c>
      <c r="F401" s="26" t="s">
        <v>603</v>
      </c>
      <c r="G401" s="26" t="s">
        <v>750</v>
      </c>
      <c r="H401" s="26" t="s">
        <v>751</v>
      </c>
      <c r="I401" s="28">
        <v>42095</v>
      </c>
      <c r="J401" s="29">
        <v>41730</v>
      </c>
      <c r="K401" s="28">
        <v>41730</v>
      </c>
      <c r="L401" s="27" t="s">
        <v>532</v>
      </c>
      <c r="M401" s="30">
        <v>18.5</v>
      </c>
    </row>
    <row r="402" spans="1:13" ht="24.95" customHeight="1" x14ac:dyDescent="0.25">
      <c r="A402" s="26" t="str">
        <f>CONCATENATE(B402," ",C402)</f>
        <v>DRAMA EKINDA LOKI PABLO</v>
      </c>
      <c r="B402" s="26" t="s">
        <v>213</v>
      </c>
      <c r="C402" s="26" t="s">
        <v>1177</v>
      </c>
      <c r="D402" s="27" t="s">
        <v>523</v>
      </c>
      <c r="E402" s="28">
        <v>28627</v>
      </c>
      <c r="F402" s="26" t="s">
        <v>580</v>
      </c>
      <c r="G402" s="26"/>
      <c r="H402" s="26" t="s">
        <v>598</v>
      </c>
      <c r="I402" s="28">
        <v>38657</v>
      </c>
      <c r="J402" s="29">
        <v>38657</v>
      </c>
      <c r="K402" s="28">
        <v>38657</v>
      </c>
      <c r="L402" s="27" t="s">
        <v>532</v>
      </c>
      <c r="M402" s="30">
        <v>37</v>
      </c>
    </row>
    <row r="403" spans="1:13" ht="24.95" customHeight="1" x14ac:dyDescent="0.25">
      <c r="A403" s="26" t="str">
        <f>CONCATENATE(B403," ",C403)</f>
        <v>DRICOT PHILIPPE</v>
      </c>
      <c r="B403" s="26" t="s">
        <v>214</v>
      </c>
      <c r="C403" s="26" t="s">
        <v>809</v>
      </c>
      <c r="D403" s="27" t="s">
        <v>523</v>
      </c>
      <c r="E403" s="28">
        <v>24944</v>
      </c>
      <c r="F403" s="26" t="s">
        <v>580</v>
      </c>
      <c r="G403" s="26"/>
      <c r="H403" s="26" t="s">
        <v>593</v>
      </c>
      <c r="I403" s="28">
        <v>34669</v>
      </c>
      <c r="J403" s="29">
        <v>33208</v>
      </c>
      <c r="K403" s="28">
        <v>33208</v>
      </c>
      <c r="L403" s="27" t="s">
        <v>582</v>
      </c>
      <c r="M403" s="30">
        <v>37</v>
      </c>
    </row>
    <row r="404" spans="1:13" ht="24.95" customHeight="1" x14ac:dyDescent="0.25">
      <c r="A404" s="26" t="str">
        <f>CONCATENATE(B404," ",C404)</f>
        <v>DRISSI OUARDA</v>
      </c>
      <c r="B404" s="26" t="s">
        <v>1178</v>
      </c>
      <c r="C404" s="26" t="s">
        <v>1179</v>
      </c>
      <c r="D404" s="27" t="s">
        <v>569</v>
      </c>
      <c r="E404" s="28">
        <v>20182</v>
      </c>
      <c r="F404" s="26" t="s">
        <v>529</v>
      </c>
      <c r="G404" s="26" t="s">
        <v>530</v>
      </c>
      <c r="H404" s="26" t="s">
        <v>797</v>
      </c>
      <c r="I404" s="28">
        <v>37803</v>
      </c>
      <c r="J404" s="29">
        <v>36586</v>
      </c>
      <c r="K404" s="28">
        <v>37834</v>
      </c>
      <c r="L404" s="27" t="s">
        <v>532</v>
      </c>
      <c r="M404" s="30">
        <v>30</v>
      </c>
    </row>
    <row r="405" spans="1:13" ht="24.95" customHeight="1" x14ac:dyDescent="0.25">
      <c r="A405" s="26" t="str">
        <f>CONCATENATE(B405," ",C405)</f>
        <v>DROUMPOURAS FOTINI</v>
      </c>
      <c r="B405" s="26" t="s">
        <v>1180</v>
      </c>
      <c r="C405" s="26" t="s">
        <v>1181</v>
      </c>
      <c r="D405" s="27" t="s">
        <v>569</v>
      </c>
      <c r="E405" s="28">
        <v>23204</v>
      </c>
      <c r="F405" s="26" t="s">
        <v>529</v>
      </c>
      <c r="G405" s="26" t="s">
        <v>530</v>
      </c>
      <c r="H405" s="26" t="s">
        <v>575</v>
      </c>
      <c r="I405" s="28">
        <v>41030</v>
      </c>
      <c r="J405" s="29">
        <v>35916</v>
      </c>
      <c r="K405" s="28">
        <v>35916</v>
      </c>
      <c r="L405" s="27" t="s">
        <v>532</v>
      </c>
      <c r="M405" s="30">
        <v>37</v>
      </c>
    </row>
    <row r="406" spans="1:13" ht="24.95" customHeight="1" x14ac:dyDescent="0.25">
      <c r="A406" s="26" t="str">
        <f>CONCATENATE(B406," ",C406)</f>
        <v>DRUEZ STEPHAN</v>
      </c>
      <c r="B406" s="26" t="s">
        <v>215</v>
      </c>
      <c r="C406" s="26" t="s">
        <v>1182</v>
      </c>
      <c r="D406" s="27" t="s">
        <v>523</v>
      </c>
      <c r="E406" s="28">
        <v>23639</v>
      </c>
      <c r="F406" s="26" t="s">
        <v>580</v>
      </c>
      <c r="G406" s="26"/>
      <c r="H406" s="26" t="s">
        <v>65</v>
      </c>
      <c r="I406" s="28">
        <v>40148</v>
      </c>
      <c r="J406" s="29">
        <v>40360</v>
      </c>
      <c r="K406" s="28">
        <v>40269</v>
      </c>
      <c r="L406" s="27" t="s">
        <v>532</v>
      </c>
      <c r="M406" s="30">
        <v>29.5</v>
      </c>
    </row>
    <row r="407" spans="1:13" ht="24.95" customHeight="1" x14ac:dyDescent="0.25">
      <c r="A407" s="26" t="str">
        <f>CONCATENATE(B407," ",C407)</f>
        <v>DUCHAMPS MIET</v>
      </c>
      <c r="B407" s="26" t="s">
        <v>216</v>
      </c>
      <c r="C407" s="26" t="s">
        <v>1183</v>
      </c>
      <c r="D407" s="27" t="s">
        <v>569</v>
      </c>
      <c r="E407" s="28">
        <v>21732</v>
      </c>
      <c r="F407" s="26" t="s">
        <v>529</v>
      </c>
      <c r="G407" s="26" t="s">
        <v>631</v>
      </c>
      <c r="H407" s="26" t="s">
        <v>89</v>
      </c>
      <c r="I407" s="28">
        <v>34593</v>
      </c>
      <c r="J407" s="29">
        <v>37347</v>
      </c>
      <c r="K407" s="28">
        <v>37681</v>
      </c>
      <c r="L407" s="27" t="s">
        <v>532</v>
      </c>
      <c r="M407" s="30">
        <v>19.5</v>
      </c>
    </row>
    <row r="408" spans="1:13" ht="24.95" customHeight="1" x14ac:dyDescent="0.25">
      <c r="A408" s="26" t="str">
        <f>CONCATENATE(B408," ",C408)</f>
        <v>DUJEUX CARINE</v>
      </c>
      <c r="B408" s="26" t="s">
        <v>217</v>
      </c>
      <c r="C408" s="26" t="s">
        <v>242</v>
      </c>
      <c r="D408" s="27" t="s">
        <v>523</v>
      </c>
      <c r="E408" s="28">
        <v>22911</v>
      </c>
      <c r="F408" s="26" t="s">
        <v>529</v>
      </c>
      <c r="G408" s="26" t="s">
        <v>546</v>
      </c>
      <c r="H408" s="26" t="s">
        <v>146</v>
      </c>
      <c r="I408" s="28">
        <v>35719</v>
      </c>
      <c r="J408" s="29">
        <v>36770</v>
      </c>
      <c r="K408" s="28">
        <v>36770</v>
      </c>
      <c r="L408" s="27" t="s">
        <v>532</v>
      </c>
      <c r="M408" s="30">
        <v>30</v>
      </c>
    </row>
    <row r="409" spans="1:13" ht="24.95" customHeight="1" x14ac:dyDescent="0.25">
      <c r="A409" s="26" t="str">
        <f>CONCATENATE(B409," ",C409)</f>
        <v>DUMOLEIN NADINE</v>
      </c>
      <c r="B409" s="26" t="s">
        <v>218</v>
      </c>
      <c r="C409" s="26" t="s">
        <v>998</v>
      </c>
      <c r="D409" s="27" t="s">
        <v>523</v>
      </c>
      <c r="E409" s="28">
        <v>22642</v>
      </c>
      <c r="F409" s="26" t="s">
        <v>535</v>
      </c>
      <c r="G409" s="26" t="s">
        <v>536</v>
      </c>
      <c r="H409" s="26" t="s">
        <v>758</v>
      </c>
      <c r="I409" s="28">
        <v>32690</v>
      </c>
      <c r="J409" s="29">
        <v>30164</v>
      </c>
      <c r="K409" s="28">
        <v>30164</v>
      </c>
      <c r="L409" s="27" t="s">
        <v>527</v>
      </c>
      <c r="M409" s="30">
        <v>30</v>
      </c>
    </row>
    <row r="410" spans="1:13" ht="24.95" customHeight="1" x14ac:dyDescent="0.25">
      <c r="A410" s="26" t="str">
        <f>CONCATENATE(B410," ",C410)</f>
        <v>DUMONT DE CHASSART ELODIE</v>
      </c>
      <c r="B410" s="26" t="s">
        <v>1184</v>
      </c>
      <c r="C410" s="26" t="s">
        <v>1185</v>
      </c>
      <c r="D410" s="27" t="s">
        <v>523</v>
      </c>
      <c r="E410" s="28">
        <v>31978</v>
      </c>
      <c r="F410" s="26" t="s">
        <v>529</v>
      </c>
      <c r="G410" s="26" t="s">
        <v>631</v>
      </c>
      <c r="H410" s="26" t="s">
        <v>89</v>
      </c>
      <c r="I410" s="28">
        <v>41365</v>
      </c>
      <c r="J410" s="29">
        <v>41365</v>
      </c>
      <c r="K410" s="28">
        <v>41365</v>
      </c>
      <c r="L410" s="27" t="s">
        <v>532</v>
      </c>
      <c r="M410" s="30">
        <v>35</v>
      </c>
    </row>
    <row r="411" spans="1:13" ht="24.95" customHeight="1" x14ac:dyDescent="0.25">
      <c r="A411" s="26" t="str">
        <f>CONCATENATE(B411," ",C411)</f>
        <v>DUPYRE RITA</v>
      </c>
      <c r="B411" s="26" t="s">
        <v>219</v>
      </c>
      <c r="C411" s="26" t="s">
        <v>1186</v>
      </c>
      <c r="D411" s="27" t="s">
        <v>523</v>
      </c>
      <c r="E411" s="28">
        <v>20395</v>
      </c>
      <c r="F411" s="26" t="s">
        <v>580</v>
      </c>
      <c r="G411" s="26"/>
      <c r="H411" s="26" t="s">
        <v>629</v>
      </c>
      <c r="I411" s="28">
        <v>36708</v>
      </c>
      <c r="J411" s="29">
        <v>35855</v>
      </c>
      <c r="K411" s="28">
        <v>36708</v>
      </c>
      <c r="L411" s="27" t="s">
        <v>532</v>
      </c>
      <c r="M411" s="30">
        <v>37</v>
      </c>
    </row>
    <row r="412" spans="1:13" ht="24.95" customHeight="1" x14ac:dyDescent="0.25">
      <c r="A412" s="26" t="str">
        <f>CONCATENATE(B412," ",C412)</f>
        <v>DURBISE BERTRAND</v>
      </c>
      <c r="B412" s="26" t="s">
        <v>1187</v>
      </c>
      <c r="C412" s="26" t="s">
        <v>752</v>
      </c>
      <c r="D412" s="27" t="s">
        <v>523</v>
      </c>
      <c r="E412" s="28">
        <v>26609</v>
      </c>
      <c r="F412" s="26" t="s">
        <v>554</v>
      </c>
      <c r="G412" s="26" t="s">
        <v>693</v>
      </c>
      <c r="H412" s="26" t="s">
        <v>1073</v>
      </c>
      <c r="I412" s="28">
        <v>38899</v>
      </c>
      <c r="J412" s="29">
        <v>37073</v>
      </c>
      <c r="K412" s="28">
        <v>38899</v>
      </c>
      <c r="L412" s="27" t="s">
        <v>532</v>
      </c>
      <c r="M412" s="30">
        <v>37</v>
      </c>
    </row>
    <row r="413" spans="1:13" ht="24.95" customHeight="1" x14ac:dyDescent="0.25">
      <c r="A413" s="26" t="str">
        <f>CONCATENATE(B413," ",C413)</f>
        <v>DURIEUX JULIEN</v>
      </c>
      <c r="B413" s="26" t="s">
        <v>220</v>
      </c>
      <c r="C413" s="26" t="s">
        <v>881</v>
      </c>
      <c r="D413" s="27" t="s">
        <v>523</v>
      </c>
      <c r="E413" s="28">
        <v>30339</v>
      </c>
      <c r="F413" s="26" t="s">
        <v>529</v>
      </c>
      <c r="G413" s="26" t="s">
        <v>546</v>
      </c>
      <c r="H413" s="26" t="s">
        <v>776</v>
      </c>
      <c r="I413" s="28">
        <v>39904</v>
      </c>
      <c r="J413" s="29">
        <v>39904</v>
      </c>
      <c r="K413" s="28">
        <v>39904</v>
      </c>
      <c r="L413" s="27" t="s">
        <v>532</v>
      </c>
      <c r="M413" s="30">
        <v>36</v>
      </c>
    </row>
    <row r="414" spans="1:13" ht="24.95" customHeight="1" x14ac:dyDescent="0.25">
      <c r="A414" s="26" t="str">
        <f>CONCATENATE(B414," ",C414)</f>
        <v>DURMAZ VILDAN</v>
      </c>
      <c r="B414" s="26" t="s">
        <v>1188</v>
      </c>
      <c r="C414" s="26" t="s">
        <v>1189</v>
      </c>
      <c r="D414" s="27" t="s">
        <v>523</v>
      </c>
      <c r="E414" s="28">
        <v>33383</v>
      </c>
      <c r="F414" s="26" t="s">
        <v>524</v>
      </c>
      <c r="G414" s="26" t="s">
        <v>586</v>
      </c>
      <c r="H414" s="26" t="s">
        <v>587</v>
      </c>
      <c r="I414" s="28">
        <v>42005</v>
      </c>
      <c r="J414" s="29">
        <v>41456</v>
      </c>
      <c r="K414" s="28">
        <v>41456</v>
      </c>
      <c r="L414" s="27" t="s">
        <v>527</v>
      </c>
      <c r="M414" s="30">
        <v>24</v>
      </c>
    </row>
    <row r="415" spans="1:13" ht="24.95" customHeight="1" x14ac:dyDescent="0.25">
      <c r="A415" s="26" t="str">
        <f>CONCATENATE(B415," ",C415)</f>
        <v>DURY PIERRE</v>
      </c>
      <c r="B415" s="33" t="s">
        <v>1190</v>
      </c>
      <c r="C415" s="33" t="s">
        <v>389</v>
      </c>
      <c r="D415" s="27" t="s">
        <v>523</v>
      </c>
      <c r="E415" s="28">
        <v>26243</v>
      </c>
      <c r="F415" s="26" t="s">
        <v>554</v>
      </c>
      <c r="G415" s="26" t="s">
        <v>693</v>
      </c>
      <c r="H415" s="26" t="s">
        <v>1073</v>
      </c>
      <c r="I415" s="28">
        <v>42352</v>
      </c>
      <c r="J415" s="29">
        <v>42370</v>
      </c>
      <c r="K415" s="28">
        <v>42370</v>
      </c>
      <c r="L415" s="27" t="s">
        <v>532</v>
      </c>
      <c r="M415" s="30">
        <v>35</v>
      </c>
    </row>
    <row r="416" spans="1:13" ht="24.95" customHeight="1" x14ac:dyDescent="0.25">
      <c r="A416" s="26" t="str">
        <f>CONCATENATE(B416," ",C416)</f>
        <v>DUSESOI MATTHIAS</v>
      </c>
      <c r="B416" s="32" t="s">
        <v>1191</v>
      </c>
      <c r="C416" s="32" t="s">
        <v>1192</v>
      </c>
      <c r="D416" s="27" t="s">
        <v>569</v>
      </c>
      <c r="E416" s="28">
        <v>26612</v>
      </c>
      <c r="F416" s="26" t="s">
        <v>603</v>
      </c>
      <c r="G416" s="26" t="s">
        <v>604</v>
      </c>
      <c r="H416" s="26" t="s">
        <v>604</v>
      </c>
      <c r="I416" s="28">
        <v>42156</v>
      </c>
      <c r="J416" s="29">
        <v>37742</v>
      </c>
      <c r="K416" s="28">
        <v>42156</v>
      </c>
      <c r="L416" s="27" t="s">
        <v>532</v>
      </c>
      <c r="M416" s="30">
        <v>35</v>
      </c>
    </row>
    <row r="417" spans="1:13" ht="24.95" customHeight="1" x14ac:dyDescent="0.25">
      <c r="A417" s="26" t="str">
        <f>CONCATENATE(B417," ",C417)</f>
        <v>DUVAL GENEVIEVE</v>
      </c>
      <c r="B417" s="26" t="s">
        <v>221</v>
      </c>
      <c r="C417" s="26" t="s">
        <v>805</v>
      </c>
      <c r="D417" s="27" t="s">
        <v>523</v>
      </c>
      <c r="E417" s="28">
        <v>21664</v>
      </c>
      <c r="F417" s="26" t="s">
        <v>529</v>
      </c>
      <c r="G417" s="26" t="s">
        <v>562</v>
      </c>
      <c r="H417" s="26" t="s">
        <v>85</v>
      </c>
      <c r="I417" s="28">
        <v>40787</v>
      </c>
      <c r="J417" s="29">
        <v>38534</v>
      </c>
      <c r="K417" s="28">
        <v>40787</v>
      </c>
      <c r="L417" s="27" t="s">
        <v>532</v>
      </c>
      <c r="M417" s="30">
        <v>36</v>
      </c>
    </row>
    <row r="418" spans="1:13" ht="24.95" customHeight="1" x14ac:dyDescent="0.25">
      <c r="A418" s="26" t="str">
        <f>CONCATENATE(B418," ",C418)</f>
        <v>EBRARD VERONIQUE</v>
      </c>
      <c r="B418" s="26" t="s">
        <v>1193</v>
      </c>
      <c r="C418" s="26" t="s">
        <v>824</v>
      </c>
      <c r="D418" s="27" t="s">
        <v>523</v>
      </c>
      <c r="E418" s="28">
        <v>25576</v>
      </c>
      <c r="F418" s="26" t="s">
        <v>524</v>
      </c>
      <c r="G418" s="26" t="s">
        <v>586</v>
      </c>
      <c r="H418" s="26" t="s">
        <v>1138</v>
      </c>
      <c r="I418" s="28">
        <v>40238</v>
      </c>
      <c r="J418" s="29">
        <v>38412</v>
      </c>
      <c r="K418" s="28">
        <v>40238</v>
      </c>
      <c r="L418" s="27" t="s">
        <v>532</v>
      </c>
      <c r="M418" s="30">
        <v>27.5</v>
      </c>
    </row>
    <row r="419" spans="1:13" ht="24.95" customHeight="1" x14ac:dyDescent="0.25">
      <c r="A419" s="26" t="str">
        <f>CONCATENATE(B419," ",C419)</f>
        <v>ECHAARA ASSIA</v>
      </c>
      <c r="B419" s="33" t="s">
        <v>1194</v>
      </c>
      <c r="C419" s="33" t="s">
        <v>907</v>
      </c>
      <c r="D419" s="27" t="s">
        <v>523</v>
      </c>
      <c r="E419" s="28">
        <v>24158</v>
      </c>
      <c r="F419" s="26" t="s">
        <v>529</v>
      </c>
      <c r="G419" s="26" t="s">
        <v>530</v>
      </c>
      <c r="H419" s="26" t="s">
        <v>715</v>
      </c>
      <c r="I419" s="28">
        <v>42278</v>
      </c>
      <c r="J419" s="29">
        <v>42278</v>
      </c>
      <c r="K419" s="28">
        <v>42278</v>
      </c>
      <c r="L419" s="27" t="s">
        <v>532</v>
      </c>
      <c r="M419" s="30">
        <v>35</v>
      </c>
    </row>
    <row r="420" spans="1:13" ht="24.95" customHeight="1" x14ac:dyDescent="0.25">
      <c r="A420" s="26" t="str">
        <f>CONCATENATE(B420," ",C420)</f>
        <v>EERENS ISABELLE</v>
      </c>
      <c r="B420" s="26" t="s">
        <v>1195</v>
      </c>
      <c r="C420" s="26" t="s">
        <v>565</v>
      </c>
      <c r="D420" s="27" t="s">
        <v>523</v>
      </c>
      <c r="E420" s="28">
        <v>24739</v>
      </c>
      <c r="F420" s="26" t="s">
        <v>566</v>
      </c>
      <c r="G420" s="26"/>
      <c r="H420" s="26" t="s">
        <v>612</v>
      </c>
      <c r="I420" s="28">
        <v>33854</v>
      </c>
      <c r="J420" s="29">
        <v>33239</v>
      </c>
      <c r="K420" s="28">
        <v>33239</v>
      </c>
      <c r="L420" s="27" t="s">
        <v>582</v>
      </c>
      <c r="M420" s="30">
        <v>37</v>
      </c>
    </row>
    <row r="421" spans="1:13" ht="24.95" customHeight="1" x14ac:dyDescent="0.25">
      <c r="A421" s="26" t="str">
        <f>CONCATENATE(B421," ",C421)</f>
        <v>EL AMARI AHMED</v>
      </c>
      <c r="B421" s="26" t="s">
        <v>1196</v>
      </c>
      <c r="C421" s="26" t="s">
        <v>71</v>
      </c>
      <c r="D421" s="27" t="s">
        <v>523</v>
      </c>
      <c r="E421" s="28">
        <v>32919</v>
      </c>
      <c r="F421" s="26" t="s">
        <v>554</v>
      </c>
      <c r="G421" s="26" t="s">
        <v>555</v>
      </c>
      <c r="H421" s="26" t="s">
        <v>1057</v>
      </c>
      <c r="I421" s="28">
        <v>40878</v>
      </c>
      <c r="J421" s="29">
        <v>40878</v>
      </c>
      <c r="K421" s="28">
        <v>40878</v>
      </c>
      <c r="L421" s="27" t="s">
        <v>532</v>
      </c>
      <c r="M421" s="30">
        <v>36</v>
      </c>
    </row>
    <row r="422" spans="1:13" ht="24.95" customHeight="1" x14ac:dyDescent="0.25">
      <c r="A422" s="26" t="str">
        <f>CONCATENATE(B422," ",C422)</f>
        <v>EL AZZOUZI ZOHRA</v>
      </c>
      <c r="B422" s="26" t="s">
        <v>1197</v>
      </c>
      <c r="C422" s="26" t="s">
        <v>626</v>
      </c>
      <c r="D422" s="27" t="s">
        <v>523</v>
      </c>
      <c r="E422" s="28">
        <v>27988</v>
      </c>
      <c r="F422" s="26" t="s">
        <v>529</v>
      </c>
      <c r="G422" s="26" t="s">
        <v>530</v>
      </c>
      <c r="H422" s="26" t="s">
        <v>715</v>
      </c>
      <c r="I422" s="28">
        <v>42278</v>
      </c>
      <c r="J422" s="29">
        <v>42278</v>
      </c>
      <c r="K422" s="28">
        <v>42278</v>
      </c>
      <c r="L422" s="27" t="s">
        <v>713</v>
      </c>
      <c r="M422" s="30">
        <v>35</v>
      </c>
    </row>
    <row r="423" spans="1:13" ht="24.95" customHeight="1" x14ac:dyDescent="0.25">
      <c r="A423" s="26" t="str">
        <f>CONCATENATE(B423," ",C423)</f>
        <v>EL BODAKHANI SIHAM</v>
      </c>
      <c r="B423" s="26" t="s">
        <v>1198</v>
      </c>
      <c r="C423" s="26" t="s">
        <v>1199</v>
      </c>
      <c r="D423" s="27" t="s">
        <v>523</v>
      </c>
      <c r="E423" s="28">
        <v>30636</v>
      </c>
      <c r="F423" s="26" t="s">
        <v>529</v>
      </c>
      <c r="G423" s="26" t="s">
        <v>530</v>
      </c>
      <c r="H423" s="26" t="s">
        <v>543</v>
      </c>
      <c r="I423" s="28">
        <v>42005</v>
      </c>
      <c r="J423" s="29">
        <v>41365</v>
      </c>
      <c r="K423" s="28">
        <v>41365</v>
      </c>
      <c r="L423" s="27" t="s">
        <v>532</v>
      </c>
      <c r="M423" s="30">
        <v>13</v>
      </c>
    </row>
    <row r="424" spans="1:13" ht="24.95" customHeight="1" x14ac:dyDescent="0.25">
      <c r="A424" s="26" t="str">
        <f>CONCATENATE(B424," ",C424)</f>
        <v>EL BOUJATIOUI NAJIA</v>
      </c>
      <c r="B424" s="26" t="s">
        <v>1200</v>
      </c>
      <c r="C424" s="26" t="s">
        <v>1201</v>
      </c>
      <c r="D424" s="27" t="s">
        <v>523</v>
      </c>
      <c r="E424" s="28">
        <v>28109</v>
      </c>
      <c r="F424" s="26" t="s">
        <v>535</v>
      </c>
      <c r="G424" s="26" t="s">
        <v>536</v>
      </c>
      <c r="H424" s="26" t="s">
        <v>641</v>
      </c>
      <c r="I424" s="28">
        <v>37073</v>
      </c>
      <c r="J424" s="29">
        <v>37408</v>
      </c>
      <c r="K424" s="28">
        <v>37408</v>
      </c>
      <c r="L424" s="27" t="s">
        <v>532</v>
      </c>
      <c r="M424" s="30">
        <v>30</v>
      </c>
    </row>
    <row r="425" spans="1:13" ht="24.95" customHeight="1" x14ac:dyDescent="0.25">
      <c r="A425" s="26" t="str">
        <f>CONCATENATE(B425," ",C425)</f>
        <v>EL FASSI ROHAIMA</v>
      </c>
      <c r="B425" s="26" t="s">
        <v>1202</v>
      </c>
      <c r="C425" s="26" t="s">
        <v>1203</v>
      </c>
      <c r="D425" s="27" t="s">
        <v>523</v>
      </c>
      <c r="E425" s="28">
        <v>27950</v>
      </c>
      <c r="F425" s="26" t="s">
        <v>524</v>
      </c>
      <c r="G425" s="26" t="s">
        <v>525</v>
      </c>
      <c r="H425" s="26" t="s">
        <v>526</v>
      </c>
      <c r="I425" s="28">
        <v>37347</v>
      </c>
      <c r="J425" s="29">
        <v>37834</v>
      </c>
      <c r="K425" s="28">
        <v>37834</v>
      </c>
      <c r="L425" s="27" t="s">
        <v>532</v>
      </c>
      <c r="M425" s="30">
        <v>35</v>
      </c>
    </row>
    <row r="426" spans="1:13" ht="24.95" customHeight="1" x14ac:dyDescent="0.25">
      <c r="A426" s="26" t="str">
        <f>CONCATENATE(B426," ",C426)</f>
        <v>EL FRIYAKH YOUSSRA</v>
      </c>
      <c r="B426" s="26" t="s">
        <v>1204</v>
      </c>
      <c r="C426" s="26" t="s">
        <v>1205</v>
      </c>
      <c r="D426" s="27" t="s">
        <v>569</v>
      </c>
      <c r="E426" s="28">
        <v>34626</v>
      </c>
      <c r="F426" s="26" t="s">
        <v>524</v>
      </c>
      <c r="G426" s="26" t="s">
        <v>525</v>
      </c>
      <c r="H426" s="26" t="s">
        <v>516</v>
      </c>
      <c r="I426" s="28">
        <v>42248</v>
      </c>
      <c r="J426" s="29">
        <v>42248</v>
      </c>
      <c r="K426" s="28">
        <v>42248</v>
      </c>
      <c r="L426" s="27" t="s">
        <v>645</v>
      </c>
      <c r="M426" s="30">
        <v>30</v>
      </c>
    </row>
    <row r="427" spans="1:13" ht="24.95" customHeight="1" x14ac:dyDescent="0.25">
      <c r="A427" s="26" t="str">
        <f>CONCATENATE(B427," ",C427)</f>
        <v>EL HICHOU DELILA</v>
      </c>
      <c r="B427" s="26" t="s">
        <v>1206</v>
      </c>
      <c r="C427" s="26" t="s">
        <v>1207</v>
      </c>
      <c r="D427" s="27" t="s">
        <v>523</v>
      </c>
      <c r="E427" s="28">
        <v>30546</v>
      </c>
      <c r="F427" s="26" t="s">
        <v>529</v>
      </c>
      <c r="G427" s="26" t="s">
        <v>530</v>
      </c>
      <c r="H427" s="26" t="s">
        <v>797</v>
      </c>
      <c r="I427" s="28">
        <v>40452</v>
      </c>
      <c r="J427" s="29">
        <v>40452</v>
      </c>
      <c r="K427" s="28">
        <v>40452</v>
      </c>
      <c r="L427" s="27" t="s">
        <v>532</v>
      </c>
      <c r="M427" s="30">
        <v>32.5</v>
      </c>
    </row>
    <row r="428" spans="1:13" ht="24.95" customHeight="1" x14ac:dyDescent="0.25">
      <c r="A428" s="26" t="str">
        <f>CONCATENATE(B428," ",C428)</f>
        <v>EL KABIR SIHAME</v>
      </c>
      <c r="B428" s="33" t="s">
        <v>1208</v>
      </c>
      <c r="C428" s="33" t="s">
        <v>1209</v>
      </c>
      <c r="D428" s="27" t="s">
        <v>523</v>
      </c>
      <c r="E428" s="28">
        <v>33408</v>
      </c>
      <c r="F428" s="26" t="s">
        <v>529</v>
      </c>
      <c r="G428" s="26" t="s">
        <v>530</v>
      </c>
      <c r="H428" s="26" t="s">
        <v>836</v>
      </c>
      <c r="I428" s="28">
        <v>42278</v>
      </c>
      <c r="J428" s="29">
        <v>42278</v>
      </c>
      <c r="K428" s="28">
        <v>42278</v>
      </c>
      <c r="L428" s="27" t="s">
        <v>532</v>
      </c>
      <c r="M428" s="30">
        <v>35</v>
      </c>
    </row>
    <row r="429" spans="1:13" ht="24.95" customHeight="1" x14ac:dyDescent="0.25">
      <c r="A429" s="26" t="str">
        <f>CONCATENATE(B429," ",C429)</f>
        <v>EL KAROUNI FARIDA</v>
      </c>
      <c r="B429" s="26" t="s">
        <v>1210</v>
      </c>
      <c r="C429" s="26" t="s">
        <v>1211</v>
      </c>
      <c r="D429" s="27" t="s">
        <v>523</v>
      </c>
      <c r="E429" s="28">
        <v>24748</v>
      </c>
      <c r="F429" s="26" t="s">
        <v>529</v>
      </c>
      <c r="G429" s="26" t="s">
        <v>530</v>
      </c>
      <c r="H429" s="26" t="s">
        <v>547</v>
      </c>
      <c r="I429" s="28">
        <v>37712</v>
      </c>
      <c r="J429" s="29">
        <v>37712</v>
      </c>
      <c r="K429" s="28">
        <v>37712</v>
      </c>
      <c r="L429" s="27" t="s">
        <v>532</v>
      </c>
      <c r="M429" s="30">
        <v>37</v>
      </c>
    </row>
    <row r="430" spans="1:13" ht="24.95" customHeight="1" x14ac:dyDescent="0.25">
      <c r="A430" s="26" t="str">
        <f>CONCATENATE(B430," ",C430)</f>
        <v>EL KHAL AICHA</v>
      </c>
      <c r="B430" s="26" t="s">
        <v>1212</v>
      </c>
      <c r="C430" s="26" t="s">
        <v>1213</v>
      </c>
      <c r="D430" s="27" t="s">
        <v>523</v>
      </c>
      <c r="E430" s="28">
        <v>26316</v>
      </c>
      <c r="F430" s="26" t="s">
        <v>529</v>
      </c>
      <c r="G430" s="26" t="s">
        <v>530</v>
      </c>
      <c r="H430" s="26" t="s">
        <v>578</v>
      </c>
      <c r="I430" s="28">
        <v>38353</v>
      </c>
      <c r="J430" s="29">
        <v>38078</v>
      </c>
      <c r="K430" s="28">
        <v>38353</v>
      </c>
      <c r="L430" s="27" t="s">
        <v>532</v>
      </c>
      <c r="M430" s="30">
        <v>37</v>
      </c>
    </row>
    <row r="431" spans="1:13" ht="24.95" customHeight="1" x14ac:dyDescent="0.25">
      <c r="A431" s="26" t="str">
        <f>CONCATENATE(B431," ",C431)</f>
        <v>EL MOATASSIM KHADIJA</v>
      </c>
      <c r="B431" s="26" t="s">
        <v>1214</v>
      </c>
      <c r="C431" s="26" t="s">
        <v>611</v>
      </c>
      <c r="D431" s="27" t="s">
        <v>523</v>
      </c>
      <c r="E431" s="28">
        <v>28505</v>
      </c>
      <c r="F431" s="26" t="s">
        <v>554</v>
      </c>
      <c r="G431" s="26" t="s">
        <v>555</v>
      </c>
      <c r="H431" s="26" t="s">
        <v>773</v>
      </c>
      <c r="I431" s="28">
        <v>37653</v>
      </c>
      <c r="J431" s="29">
        <v>39600</v>
      </c>
      <c r="K431" s="28">
        <v>39203</v>
      </c>
      <c r="L431" s="27" t="s">
        <v>532</v>
      </c>
      <c r="M431" s="30">
        <v>19</v>
      </c>
    </row>
    <row r="432" spans="1:13" ht="24.95" customHeight="1" x14ac:dyDescent="0.25">
      <c r="A432" s="26" t="str">
        <f>CONCATENATE(B432," ",C432)</f>
        <v>EL OTMANI ANISSA</v>
      </c>
      <c r="B432" s="26" t="s">
        <v>1215</v>
      </c>
      <c r="C432" s="26" t="s">
        <v>643</v>
      </c>
      <c r="D432" s="27" t="s">
        <v>523</v>
      </c>
      <c r="E432" s="28">
        <v>33286</v>
      </c>
      <c r="F432" s="26" t="s">
        <v>524</v>
      </c>
      <c r="G432" s="26" t="s">
        <v>525</v>
      </c>
      <c r="H432" s="26" t="s">
        <v>526</v>
      </c>
      <c r="I432" s="28">
        <v>41944</v>
      </c>
      <c r="J432" s="29">
        <v>41944</v>
      </c>
      <c r="K432" s="28">
        <v>41944</v>
      </c>
      <c r="L432" s="27" t="s">
        <v>527</v>
      </c>
      <c r="M432" s="30">
        <v>35</v>
      </c>
    </row>
    <row r="433" spans="1:13" ht="24.95" customHeight="1" x14ac:dyDescent="0.25">
      <c r="A433" s="26" t="str">
        <f>CONCATENATE(B433," ",C433)</f>
        <v>EL OUDGHIRI LAMIA</v>
      </c>
      <c r="B433" s="26" t="s">
        <v>1216</v>
      </c>
      <c r="C433" s="26" t="s">
        <v>1217</v>
      </c>
      <c r="D433" s="27" t="s">
        <v>569</v>
      </c>
      <c r="E433" s="28">
        <v>33588</v>
      </c>
      <c r="F433" s="26" t="s">
        <v>529</v>
      </c>
      <c r="G433" s="26" t="s">
        <v>530</v>
      </c>
      <c r="H433" s="26" t="s">
        <v>715</v>
      </c>
      <c r="I433" s="28">
        <v>41609</v>
      </c>
      <c r="J433" s="29">
        <v>41609</v>
      </c>
      <c r="K433" s="28">
        <v>41609</v>
      </c>
      <c r="L433" s="27" t="s">
        <v>729</v>
      </c>
      <c r="M433" s="30">
        <v>35</v>
      </c>
    </row>
    <row r="434" spans="1:13" ht="24.95" customHeight="1" x14ac:dyDescent="0.25">
      <c r="A434" s="26" t="str">
        <f>CONCATENATE(B434," ",C434)</f>
        <v>EL YOUSSOUFI JAWAD</v>
      </c>
      <c r="B434" s="26" t="s">
        <v>1218</v>
      </c>
      <c r="C434" s="26" t="s">
        <v>1219</v>
      </c>
      <c r="D434" s="27" t="s">
        <v>569</v>
      </c>
      <c r="E434" s="28">
        <v>33846</v>
      </c>
      <c r="F434" s="26" t="s">
        <v>524</v>
      </c>
      <c r="G434" s="26" t="s">
        <v>525</v>
      </c>
      <c r="H434" s="26" t="s">
        <v>526</v>
      </c>
      <c r="I434" s="28">
        <v>42110</v>
      </c>
      <c r="J434" s="29">
        <v>42125</v>
      </c>
      <c r="K434" s="28">
        <v>42125</v>
      </c>
      <c r="L434" s="27" t="s">
        <v>645</v>
      </c>
      <c r="M434" s="30">
        <v>11.5</v>
      </c>
    </row>
    <row r="435" spans="1:13" ht="24.95" customHeight="1" x14ac:dyDescent="0.25">
      <c r="A435" s="26" t="str">
        <f>CONCATENATE(B435," ",C435)</f>
        <v>ELIAS CAROLINE</v>
      </c>
      <c r="B435" s="32" t="s">
        <v>222</v>
      </c>
      <c r="C435" s="32" t="s">
        <v>1220</v>
      </c>
      <c r="D435" s="27" t="s">
        <v>523</v>
      </c>
      <c r="E435" s="28">
        <v>30578</v>
      </c>
      <c r="F435" s="26" t="s">
        <v>580</v>
      </c>
      <c r="G435" s="26"/>
      <c r="H435" s="26" t="s">
        <v>629</v>
      </c>
      <c r="I435" s="28">
        <v>42263</v>
      </c>
      <c r="J435" s="29">
        <v>42278</v>
      </c>
      <c r="K435" s="28">
        <v>42278</v>
      </c>
      <c r="L435" s="27" t="s">
        <v>532</v>
      </c>
      <c r="M435" s="30">
        <v>35</v>
      </c>
    </row>
    <row r="436" spans="1:13" ht="24.95" customHeight="1" x14ac:dyDescent="0.25">
      <c r="A436" s="26" t="str">
        <f>CONCATENATE(B436," ",C436)</f>
        <v>ELKESSAL HANAN</v>
      </c>
      <c r="B436" s="32" t="s">
        <v>1221</v>
      </c>
      <c r="C436" s="32" t="s">
        <v>1222</v>
      </c>
      <c r="D436" s="27" t="s">
        <v>523</v>
      </c>
      <c r="E436" s="28">
        <v>30378</v>
      </c>
      <c r="F436" s="26" t="s">
        <v>529</v>
      </c>
      <c r="G436" s="26" t="s">
        <v>530</v>
      </c>
      <c r="H436" s="26" t="s">
        <v>836</v>
      </c>
      <c r="I436" s="28">
        <v>42217</v>
      </c>
      <c r="J436" s="29">
        <v>42217</v>
      </c>
      <c r="K436" s="28">
        <v>39142</v>
      </c>
      <c r="L436" s="27" t="s">
        <v>532</v>
      </c>
      <c r="M436" s="30">
        <v>36</v>
      </c>
    </row>
    <row r="437" spans="1:13" ht="24.95" customHeight="1" x14ac:dyDescent="0.25">
      <c r="A437" s="26" t="str">
        <f>CONCATENATE(B437," ",C437)</f>
        <v>ERALY STEFAN</v>
      </c>
      <c r="B437" s="26" t="s">
        <v>1223</v>
      </c>
      <c r="C437" s="26" t="s">
        <v>1224</v>
      </c>
      <c r="D437" s="27" t="s">
        <v>569</v>
      </c>
      <c r="E437" s="28">
        <v>23721</v>
      </c>
      <c r="F437" s="26" t="s">
        <v>529</v>
      </c>
      <c r="G437" s="26" t="s">
        <v>530</v>
      </c>
      <c r="H437" s="26" t="s">
        <v>715</v>
      </c>
      <c r="I437" s="28">
        <v>40969</v>
      </c>
      <c r="J437" s="29">
        <v>36557</v>
      </c>
      <c r="K437" s="28">
        <v>38749</v>
      </c>
      <c r="L437" s="27" t="s">
        <v>532</v>
      </c>
      <c r="M437" s="30">
        <v>37</v>
      </c>
    </row>
    <row r="438" spans="1:13" ht="24.95" customHeight="1" x14ac:dyDescent="0.25">
      <c r="A438" s="26" t="str">
        <f>CONCATENATE(B438," ",C438)</f>
        <v>ERDEI EMERIK</v>
      </c>
      <c r="B438" s="26" t="s">
        <v>1225</v>
      </c>
      <c r="C438" s="26" t="s">
        <v>1226</v>
      </c>
      <c r="D438" s="27" t="s">
        <v>569</v>
      </c>
      <c r="E438" s="28">
        <v>30269</v>
      </c>
      <c r="F438" s="26" t="s">
        <v>529</v>
      </c>
      <c r="G438" s="26" t="s">
        <v>530</v>
      </c>
      <c r="H438" s="26" t="s">
        <v>543</v>
      </c>
      <c r="I438" s="28">
        <v>38808</v>
      </c>
      <c r="J438" s="29">
        <v>38869</v>
      </c>
      <c r="K438" s="28">
        <v>38869</v>
      </c>
      <c r="L438" s="27" t="s">
        <v>532</v>
      </c>
      <c r="M438" s="30">
        <v>32.5</v>
      </c>
    </row>
    <row r="439" spans="1:13" ht="24.95" customHeight="1" x14ac:dyDescent="0.25">
      <c r="A439" s="26" t="str">
        <f>CONCATENATE(B439," ",C439)</f>
        <v>ERSAHIN HAVVA</v>
      </c>
      <c r="B439" s="26" t="s">
        <v>1227</v>
      </c>
      <c r="C439" s="26" t="s">
        <v>1228</v>
      </c>
      <c r="D439" s="27" t="s">
        <v>523</v>
      </c>
      <c r="E439" s="28">
        <v>28085</v>
      </c>
      <c r="F439" s="26" t="s">
        <v>529</v>
      </c>
      <c r="G439" s="26" t="s">
        <v>530</v>
      </c>
      <c r="H439" s="26" t="s">
        <v>836</v>
      </c>
      <c r="I439" s="28">
        <v>41883</v>
      </c>
      <c r="J439" s="29">
        <v>41883</v>
      </c>
      <c r="K439" s="28">
        <v>41883</v>
      </c>
      <c r="L439" s="27" t="s">
        <v>527</v>
      </c>
      <c r="M439" s="30">
        <v>35</v>
      </c>
    </row>
    <row r="440" spans="1:13" ht="24.95" customHeight="1" x14ac:dyDescent="0.25">
      <c r="A440" s="26" t="str">
        <f>CONCATENATE(B440," ",C440)</f>
        <v>ERYORUK KEMAL</v>
      </c>
      <c r="B440" s="26" t="s">
        <v>1229</v>
      </c>
      <c r="C440" s="26" t="s">
        <v>1230</v>
      </c>
      <c r="D440" s="27" t="s">
        <v>523</v>
      </c>
      <c r="E440" s="28">
        <v>33469</v>
      </c>
      <c r="F440" s="26" t="s">
        <v>529</v>
      </c>
      <c r="G440" s="26" t="s">
        <v>546</v>
      </c>
      <c r="H440" s="26" t="s">
        <v>575</v>
      </c>
      <c r="I440" s="28">
        <v>41944</v>
      </c>
      <c r="J440" s="29">
        <v>41944</v>
      </c>
      <c r="K440" s="28">
        <v>41944</v>
      </c>
      <c r="L440" s="27" t="s">
        <v>548</v>
      </c>
      <c r="M440" s="30">
        <v>30</v>
      </c>
    </row>
    <row r="441" spans="1:13" ht="24.95" customHeight="1" x14ac:dyDescent="0.25">
      <c r="A441" s="26" t="str">
        <f>CONCATENATE(B441," ",C441)</f>
        <v>ESCOYEZ JOHAN</v>
      </c>
      <c r="B441" s="26" t="s">
        <v>223</v>
      </c>
      <c r="C441" s="26" t="s">
        <v>703</v>
      </c>
      <c r="D441" s="27" t="s">
        <v>523</v>
      </c>
      <c r="E441" s="28">
        <v>28959</v>
      </c>
      <c r="F441" s="26" t="s">
        <v>580</v>
      </c>
      <c r="G441" s="26"/>
      <c r="H441" s="26" t="s">
        <v>784</v>
      </c>
      <c r="I441" s="28">
        <v>37987</v>
      </c>
      <c r="J441" s="29">
        <v>37987</v>
      </c>
      <c r="K441" s="28">
        <v>37987</v>
      </c>
      <c r="L441" s="27" t="s">
        <v>582</v>
      </c>
      <c r="M441" s="30">
        <v>37</v>
      </c>
    </row>
    <row r="442" spans="1:13" ht="24.95" customHeight="1" x14ac:dyDescent="0.25">
      <c r="A442" s="26" t="str">
        <f>CONCATENATE(B442," ",C442)</f>
        <v>ESTRAGUES FLORENCE</v>
      </c>
      <c r="B442" s="26" t="s">
        <v>1231</v>
      </c>
      <c r="C442" s="26" t="s">
        <v>640</v>
      </c>
      <c r="D442" s="27" t="s">
        <v>523</v>
      </c>
      <c r="E442" s="28">
        <v>26788</v>
      </c>
      <c r="F442" s="26" t="s">
        <v>554</v>
      </c>
      <c r="G442" s="26" t="s">
        <v>693</v>
      </c>
      <c r="H442" s="26" t="s">
        <v>694</v>
      </c>
      <c r="I442" s="28">
        <v>38108</v>
      </c>
      <c r="J442" s="29">
        <v>38108</v>
      </c>
      <c r="K442" s="28">
        <v>38108</v>
      </c>
      <c r="L442" s="27" t="s">
        <v>532</v>
      </c>
      <c r="M442" s="30">
        <v>37</v>
      </c>
    </row>
    <row r="443" spans="1:13" ht="24.95" customHeight="1" x14ac:dyDescent="0.25">
      <c r="A443" s="26" t="str">
        <f>CONCATENATE(B443," ",C443)</f>
        <v>EVERARD de HARZIR AMELIE-PAULINE</v>
      </c>
      <c r="B443" s="26" t="s">
        <v>1232</v>
      </c>
      <c r="C443" s="26" t="s">
        <v>1233</v>
      </c>
      <c r="D443" s="27" t="s">
        <v>523</v>
      </c>
      <c r="E443" s="28">
        <v>27680</v>
      </c>
      <c r="F443" s="26" t="s">
        <v>529</v>
      </c>
      <c r="G443" s="26" t="s">
        <v>530</v>
      </c>
      <c r="H443" s="26" t="s">
        <v>1043</v>
      </c>
      <c r="I443" s="28">
        <v>38443</v>
      </c>
      <c r="J443" s="29">
        <v>37834</v>
      </c>
      <c r="K443" s="28">
        <v>38443</v>
      </c>
      <c r="L443" s="27" t="s">
        <v>532</v>
      </c>
      <c r="M443" s="30">
        <v>37</v>
      </c>
    </row>
    <row r="444" spans="1:13" ht="24.95" customHeight="1" x14ac:dyDescent="0.25">
      <c r="A444" s="26" t="str">
        <f>CONCATENATE(B444," ",C444)</f>
        <v>EVERS LAURENCE</v>
      </c>
      <c r="B444" s="26" t="s">
        <v>224</v>
      </c>
      <c r="C444" s="26" t="s">
        <v>680</v>
      </c>
      <c r="D444" s="27" t="s">
        <v>523</v>
      </c>
      <c r="E444" s="28">
        <v>31813</v>
      </c>
      <c r="F444" s="26" t="s">
        <v>529</v>
      </c>
      <c r="G444" s="26" t="s">
        <v>530</v>
      </c>
      <c r="H444" s="26" t="s">
        <v>103</v>
      </c>
      <c r="I444" s="28">
        <v>40148</v>
      </c>
      <c r="J444" s="29">
        <v>40148</v>
      </c>
      <c r="K444" s="28">
        <v>40148</v>
      </c>
      <c r="L444" s="27" t="s">
        <v>532</v>
      </c>
      <c r="M444" s="30">
        <v>33.5</v>
      </c>
    </row>
    <row r="445" spans="1:13" ht="24.95" customHeight="1" x14ac:dyDescent="0.25">
      <c r="A445" s="26" t="str">
        <f>CONCATENATE(B445," ",C445)</f>
        <v>EYNATTEN CEDRIC</v>
      </c>
      <c r="B445" s="33" t="s">
        <v>1234</v>
      </c>
      <c r="C445" s="33" t="s">
        <v>1235</v>
      </c>
      <c r="D445" s="27" t="s">
        <v>523</v>
      </c>
      <c r="E445" s="28">
        <v>27204</v>
      </c>
      <c r="F445" s="26" t="s">
        <v>747</v>
      </c>
      <c r="G445" s="26"/>
      <c r="H445" s="26" t="s">
        <v>151</v>
      </c>
      <c r="I445" s="28">
        <v>42292</v>
      </c>
      <c r="J445" s="29">
        <v>42309</v>
      </c>
      <c r="K445" s="28">
        <v>42309</v>
      </c>
      <c r="L445" s="27" t="s">
        <v>532</v>
      </c>
      <c r="M445" s="30">
        <v>35</v>
      </c>
    </row>
    <row r="446" spans="1:13" ht="24.95" customHeight="1" x14ac:dyDescent="0.25">
      <c r="A446" s="26" t="str">
        <f>CONCATENATE(B446," ",C446)</f>
        <v>FANAJ LAURA</v>
      </c>
      <c r="B446" s="26" t="s">
        <v>1236</v>
      </c>
      <c r="C446" s="26" t="s">
        <v>899</v>
      </c>
      <c r="D446" s="27" t="s">
        <v>523</v>
      </c>
      <c r="E446" s="28">
        <v>33439</v>
      </c>
      <c r="F446" s="26" t="s">
        <v>529</v>
      </c>
      <c r="G446" s="26" t="s">
        <v>530</v>
      </c>
      <c r="H446" s="26" t="s">
        <v>715</v>
      </c>
      <c r="I446" s="28">
        <v>40575</v>
      </c>
      <c r="J446" s="29">
        <v>40575</v>
      </c>
      <c r="K446" s="28">
        <v>40575</v>
      </c>
      <c r="L446" s="27" t="s">
        <v>527</v>
      </c>
      <c r="M446" s="30">
        <v>36</v>
      </c>
    </row>
    <row r="447" spans="1:13" ht="24.95" customHeight="1" x14ac:dyDescent="0.25">
      <c r="A447" s="26" t="str">
        <f>CONCATENATE(B447," ",C447)</f>
        <v>FANUEL SOIZIC</v>
      </c>
      <c r="B447" s="26" t="s">
        <v>1237</v>
      </c>
      <c r="C447" s="26" t="s">
        <v>1238</v>
      </c>
      <c r="D447" s="27" t="s">
        <v>569</v>
      </c>
      <c r="E447" s="28">
        <v>31719</v>
      </c>
      <c r="F447" s="26" t="s">
        <v>566</v>
      </c>
      <c r="G447" s="26"/>
      <c r="H447" s="26" t="s">
        <v>878</v>
      </c>
      <c r="I447" s="28">
        <v>39508</v>
      </c>
      <c r="J447" s="29">
        <v>39508</v>
      </c>
      <c r="K447" s="28">
        <v>39508</v>
      </c>
      <c r="L447" s="27" t="s">
        <v>532</v>
      </c>
      <c r="M447" s="30">
        <v>36</v>
      </c>
    </row>
    <row r="448" spans="1:13" ht="24.95" customHeight="1" x14ac:dyDescent="0.25">
      <c r="A448" s="26" t="str">
        <f>CONCATENATE(B448," ",C448)</f>
        <v>FARROUK INAAM</v>
      </c>
      <c r="B448" s="26" t="s">
        <v>1239</v>
      </c>
      <c r="C448" s="26" t="s">
        <v>1240</v>
      </c>
      <c r="D448" s="27" t="s">
        <v>523</v>
      </c>
      <c r="E448" s="28">
        <v>33753</v>
      </c>
      <c r="F448" s="26" t="s">
        <v>529</v>
      </c>
      <c r="G448" s="26" t="s">
        <v>530</v>
      </c>
      <c r="H448" s="26" t="s">
        <v>622</v>
      </c>
      <c r="I448" s="28">
        <v>42005</v>
      </c>
      <c r="J448" s="29">
        <v>42005</v>
      </c>
      <c r="K448" s="28">
        <v>42005</v>
      </c>
      <c r="L448" s="27" t="s">
        <v>713</v>
      </c>
      <c r="M448" s="30">
        <v>35</v>
      </c>
    </row>
    <row r="449" spans="1:13" ht="24.95" customHeight="1" x14ac:dyDescent="0.25">
      <c r="A449" s="26" t="str">
        <f>CONCATENATE(B449," ",C449)</f>
        <v>FATHI SALIHA</v>
      </c>
      <c r="B449" s="26" t="s">
        <v>225</v>
      </c>
      <c r="C449" s="26" t="s">
        <v>1241</v>
      </c>
      <c r="D449" s="27" t="s">
        <v>569</v>
      </c>
      <c r="E449" s="28">
        <v>24261</v>
      </c>
      <c r="F449" s="26" t="s">
        <v>529</v>
      </c>
      <c r="G449" s="26" t="s">
        <v>631</v>
      </c>
      <c r="H449" s="26" t="s">
        <v>89</v>
      </c>
      <c r="I449" s="28">
        <v>33848</v>
      </c>
      <c r="J449" s="29">
        <v>33664</v>
      </c>
      <c r="K449" s="28">
        <v>33848</v>
      </c>
      <c r="L449" s="27" t="s">
        <v>511</v>
      </c>
      <c r="M449" s="30">
        <v>30</v>
      </c>
    </row>
    <row r="450" spans="1:13" ht="24.95" customHeight="1" x14ac:dyDescent="0.25">
      <c r="A450" s="26" t="str">
        <f>CONCATENATE(B450," ",C450)</f>
        <v>FAUSSIE LAURE</v>
      </c>
      <c r="B450" s="26" t="s">
        <v>1242</v>
      </c>
      <c r="C450" s="26" t="s">
        <v>1243</v>
      </c>
      <c r="D450" s="27" t="s">
        <v>523</v>
      </c>
      <c r="E450" s="28">
        <v>25856</v>
      </c>
      <c r="F450" s="26" t="s">
        <v>529</v>
      </c>
      <c r="G450" s="26" t="s">
        <v>530</v>
      </c>
      <c r="H450" s="26" t="s">
        <v>715</v>
      </c>
      <c r="I450" s="28">
        <v>39479</v>
      </c>
      <c r="J450" s="29">
        <v>39539</v>
      </c>
      <c r="K450" s="28">
        <v>39539</v>
      </c>
      <c r="L450" s="27" t="s">
        <v>532</v>
      </c>
      <c r="M450" s="30">
        <v>35.5</v>
      </c>
    </row>
    <row r="451" spans="1:13" ht="24.95" customHeight="1" x14ac:dyDescent="0.25">
      <c r="A451" s="26" t="str">
        <f>CONCATENATE(B451," ",C451)</f>
        <v>FELDMANN CAROLE</v>
      </c>
      <c r="B451" s="26" t="s">
        <v>1244</v>
      </c>
      <c r="C451" s="26" t="s">
        <v>1245</v>
      </c>
      <c r="D451" s="27" t="s">
        <v>523</v>
      </c>
      <c r="E451" s="28">
        <v>32062</v>
      </c>
      <c r="F451" s="26" t="s">
        <v>529</v>
      </c>
      <c r="G451" s="26" t="s">
        <v>530</v>
      </c>
      <c r="H451" s="26" t="s">
        <v>622</v>
      </c>
      <c r="I451" s="28">
        <v>42005</v>
      </c>
      <c r="J451" s="29">
        <v>41306</v>
      </c>
      <c r="K451" s="28">
        <v>41306</v>
      </c>
      <c r="L451" s="27" t="s">
        <v>532</v>
      </c>
      <c r="M451" s="30">
        <v>35</v>
      </c>
    </row>
    <row r="452" spans="1:13" ht="24.95" customHeight="1" x14ac:dyDescent="0.25">
      <c r="A452" s="26" t="str">
        <f>CONCATENATE(B452," ",C452)</f>
        <v>FERNANDEZ LOPEZ RAFAEL</v>
      </c>
      <c r="B452" s="26" t="s">
        <v>1246</v>
      </c>
      <c r="C452" s="26" t="s">
        <v>1247</v>
      </c>
      <c r="D452" s="27" t="s">
        <v>523</v>
      </c>
      <c r="E452" s="28">
        <v>32807</v>
      </c>
      <c r="F452" s="26" t="s">
        <v>524</v>
      </c>
      <c r="G452" s="26" t="s">
        <v>525</v>
      </c>
      <c r="H452" s="26" t="s">
        <v>526</v>
      </c>
      <c r="I452" s="28">
        <v>40909</v>
      </c>
      <c r="J452" s="29">
        <v>40909</v>
      </c>
      <c r="K452" s="28">
        <v>40909</v>
      </c>
      <c r="L452" s="27" t="s">
        <v>532</v>
      </c>
      <c r="M452" s="30">
        <v>35</v>
      </c>
    </row>
    <row r="453" spans="1:13" ht="24.95" customHeight="1" x14ac:dyDescent="0.25">
      <c r="A453" s="26" t="str">
        <f>CONCATENATE(B453," ",C453)</f>
        <v>FERON ANTOINE</v>
      </c>
      <c r="B453" s="32" t="s">
        <v>1248</v>
      </c>
      <c r="C453" s="32" t="s">
        <v>621</v>
      </c>
      <c r="D453" s="27" t="s">
        <v>523</v>
      </c>
      <c r="E453" s="28">
        <v>26472</v>
      </c>
      <c r="F453" s="26" t="s">
        <v>566</v>
      </c>
      <c r="G453" s="26" t="s">
        <v>652</v>
      </c>
      <c r="H453" s="26" t="s">
        <v>652</v>
      </c>
      <c r="I453" s="28">
        <v>40391</v>
      </c>
      <c r="J453" s="29">
        <v>40391</v>
      </c>
      <c r="K453" s="28">
        <v>40391</v>
      </c>
      <c r="L453" s="27" t="s">
        <v>582</v>
      </c>
      <c r="M453" s="30">
        <v>36</v>
      </c>
    </row>
    <row r="454" spans="1:13" ht="24.95" customHeight="1" x14ac:dyDescent="0.25">
      <c r="A454" s="26" t="str">
        <f>CONCATENATE(B454," ",C454)</f>
        <v>FIEUW PHILIPPE</v>
      </c>
      <c r="B454" s="26" t="s">
        <v>1249</v>
      </c>
      <c r="C454" s="26" t="s">
        <v>809</v>
      </c>
      <c r="D454" s="27" t="s">
        <v>523</v>
      </c>
      <c r="E454" s="28">
        <v>23320</v>
      </c>
      <c r="F454" s="26" t="s">
        <v>529</v>
      </c>
      <c r="G454" s="26" t="s">
        <v>530</v>
      </c>
      <c r="H454" s="26" t="s">
        <v>596</v>
      </c>
      <c r="I454" s="28">
        <v>32690</v>
      </c>
      <c r="J454" s="29">
        <v>31990</v>
      </c>
      <c r="K454" s="28">
        <v>31990</v>
      </c>
      <c r="L454" s="27" t="s">
        <v>582</v>
      </c>
      <c r="M454" s="30">
        <v>37</v>
      </c>
    </row>
    <row r="455" spans="1:13" ht="24.95" customHeight="1" x14ac:dyDescent="0.25">
      <c r="A455" s="26" t="str">
        <f>CONCATENATE(B455," ",C455)</f>
        <v>FIEVEZ DUENAS SUSANA</v>
      </c>
      <c r="B455" s="26" t="s">
        <v>226</v>
      </c>
      <c r="C455" s="26" t="s">
        <v>1252</v>
      </c>
      <c r="D455" s="27" t="s">
        <v>523</v>
      </c>
      <c r="E455" s="28">
        <v>28395</v>
      </c>
      <c r="F455" s="26" t="s">
        <v>580</v>
      </c>
      <c r="G455" s="26"/>
      <c r="H455" s="26" t="s">
        <v>70</v>
      </c>
      <c r="I455" s="28">
        <v>41518</v>
      </c>
      <c r="J455" s="29">
        <v>41153</v>
      </c>
      <c r="K455" s="28">
        <v>41518</v>
      </c>
      <c r="L455" s="27" t="s">
        <v>527</v>
      </c>
      <c r="M455" s="30">
        <v>35</v>
      </c>
    </row>
    <row r="456" spans="1:13" ht="24.95" customHeight="1" x14ac:dyDescent="0.25">
      <c r="A456" s="26" t="str">
        <f>CONCATENATE(B456," ",C456)</f>
        <v>FIEVEZ RUTH</v>
      </c>
      <c r="B456" s="26" t="s">
        <v>1250</v>
      </c>
      <c r="C456" s="26" t="s">
        <v>1251</v>
      </c>
      <c r="D456" s="27" t="s">
        <v>523</v>
      </c>
      <c r="E456" s="28">
        <v>22580</v>
      </c>
      <c r="F456" s="26" t="s">
        <v>524</v>
      </c>
      <c r="G456" s="26" t="s">
        <v>525</v>
      </c>
      <c r="H456" s="26" t="s">
        <v>526</v>
      </c>
      <c r="I456" s="28">
        <v>29556</v>
      </c>
      <c r="J456" s="29">
        <v>32051</v>
      </c>
      <c r="K456" s="28">
        <v>32051</v>
      </c>
      <c r="L456" s="27" t="s">
        <v>532</v>
      </c>
      <c r="M456" s="30">
        <v>37</v>
      </c>
    </row>
    <row r="457" spans="1:13" ht="24.95" customHeight="1" x14ac:dyDescent="0.25">
      <c r="A457" s="26" t="str">
        <f>CONCATENATE(B457," ",C457)</f>
        <v>FISCHER VIRGINIE</v>
      </c>
      <c r="B457" s="26" t="s">
        <v>1253</v>
      </c>
      <c r="C457" s="26" t="s">
        <v>966</v>
      </c>
      <c r="D457" s="27" t="s">
        <v>523</v>
      </c>
      <c r="E457" s="28">
        <v>29375</v>
      </c>
      <c r="F457" s="26" t="s">
        <v>529</v>
      </c>
      <c r="G457" s="26" t="s">
        <v>530</v>
      </c>
      <c r="H457" s="26" t="s">
        <v>601</v>
      </c>
      <c r="I457" s="28">
        <v>38838</v>
      </c>
      <c r="J457" s="29">
        <v>38838</v>
      </c>
      <c r="K457" s="28">
        <v>38838</v>
      </c>
      <c r="L457" s="27" t="s">
        <v>532</v>
      </c>
      <c r="M457" s="30">
        <v>30</v>
      </c>
    </row>
    <row r="458" spans="1:13" ht="24.95" customHeight="1" x14ac:dyDescent="0.25">
      <c r="A458" s="26" t="str">
        <f>CONCATENATE(B458," ",C458)</f>
        <v>FLAMENT SARAH</v>
      </c>
      <c r="B458" s="26" t="s">
        <v>1254</v>
      </c>
      <c r="C458" s="26" t="s">
        <v>816</v>
      </c>
      <c r="D458" s="27" t="s">
        <v>523</v>
      </c>
      <c r="E458" s="28">
        <v>31401</v>
      </c>
      <c r="F458" s="26" t="s">
        <v>566</v>
      </c>
      <c r="G458" s="26"/>
      <c r="H458" s="26" t="s">
        <v>741</v>
      </c>
      <c r="I458" s="28">
        <v>42177</v>
      </c>
      <c r="J458" s="29">
        <v>40299</v>
      </c>
      <c r="K458" s="28">
        <v>41883</v>
      </c>
      <c r="L458" s="27" t="s">
        <v>532</v>
      </c>
      <c r="M458" s="30">
        <v>35</v>
      </c>
    </row>
    <row r="459" spans="1:13" ht="24.95" customHeight="1" x14ac:dyDescent="0.25">
      <c r="A459" s="26" t="str">
        <f>CONCATENATE(B459," ",C459)</f>
        <v>FONTAINE CHANTAL</v>
      </c>
      <c r="B459" s="26" t="s">
        <v>1255</v>
      </c>
      <c r="C459" s="26" t="s">
        <v>620</v>
      </c>
      <c r="D459" s="27" t="s">
        <v>523</v>
      </c>
      <c r="E459" s="28">
        <v>20974</v>
      </c>
      <c r="F459" s="26" t="s">
        <v>535</v>
      </c>
      <c r="G459" s="26" t="s">
        <v>536</v>
      </c>
      <c r="H459" s="26" t="s">
        <v>537</v>
      </c>
      <c r="I459" s="28">
        <v>31990</v>
      </c>
      <c r="J459" s="29">
        <v>28581</v>
      </c>
      <c r="K459" s="28">
        <v>28611</v>
      </c>
      <c r="L459" s="27" t="s">
        <v>532</v>
      </c>
      <c r="M459" s="30">
        <v>37</v>
      </c>
    </row>
    <row r="460" spans="1:13" ht="24.95" customHeight="1" x14ac:dyDescent="0.25">
      <c r="A460" s="26" t="str">
        <f>CONCATENATE(B460," ",C460)</f>
        <v>FONTAINE-JURION ANDREE</v>
      </c>
      <c r="B460" s="26" t="s">
        <v>1256</v>
      </c>
      <c r="C460" s="26" t="s">
        <v>1257</v>
      </c>
      <c r="D460" s="27" t="s">
        <v>523</v>
      </c>
      <c r="E460" s="28">
        <v>26922</v>
      </c>
      <c r="F460" s="26" t="s">
        <v>535</v>
      </c>
      <c r="G460" s="26" t="s">
        <v>536</v>
      </c>
      <c r="H460" s="26" t="s">
        <v>758</v>
      </c>
      <c r="I460" s="28">
        <v>36024</v>
      </c>
      <c r="J460" s="29">
        <v>36069</v>
      </c>
      <c r="K460" s="28">
        <v>36069</v>
      </c>
      <c r="L460" s="27" t="s">
        <v>532</v>
      </c>
      <c r="M460" s="30">
        <v>37</v>
      </c>
    </row>
    <row r="461" spans="1:13" ht="24.95" customHeight="1" x14ac:dyDescent="0.25">
      <c r="A461" s="26" t="str">
        <f>CONCATENATE(B461," ",C461)</f>
        <v>FORNIER MICHELINE</v>
      </c>
      <c r="B461" s="26" t="s">
        <v>1258</v>
      </c>
      <c r="C461" s="26" t="s">
        <v>1259</v>
      </c>
      <c r="D461" s="27" t="s">
        <v>523</v>
      </c>
      <c r="E461" s="28">
        <v>23859</v>
      </c>
      <c r="F461" s="26" t="s">
        <v>529</v>
      </c>
      <c r="G461" s="26" t="s">
        <v>530</v>
      </c>
      <c r="H461" s="26" t="s">
        <v>1043</v>
      </c>
      <c r="I461" s="28">
        <v>34166</v>
      </c>
      <c r="J461" s="29">
        <v>34790</v>
      </c>
      <c r="K461" s="28">
        <v>34790</v>
      </c>
      <c r="L461" s="27" t="s">
        <v>582</v>
      </c>
      <c r="M461" s="30">
        <v>30</v>
      </c>
    </row>
    <row r="462" spans="1:13" ht="24.95" customHeight="1" x14ac:dyDescent="0.25">
      <c r="A462" s="26" t="str">
        <f>CONCATENATE(B462," ",C462)</f>
        <v>FRAGAPANE LETIZIA</v>
      </c>
      <c r="B462" s="26" t="s">
        <v>227</v>
      </c>
      <c r="C462" s="26" t="s">
        <v>1260</v>
      </c>
      <c r="D462" s="27" t="s">
        <v>523</v>
      </c>
      <c r="E462" s="28">
        <v>30439</v>
      </c>
      <c r="F462" s="26" t="s">
        <v>529</v>
      </c>
      <c r="G462" s="26" t="s">
        <v>530</v>
      </c>
      <c r="H462" s="26" t="s">
        <v>531</v>
      </c>
      <c r="I462" s="28">
        <v>41306</v>
      </c>
      <c r="J462" s="29">
        <v>40634</v>
      </c>
      <c r="K462" s="28">
        <v>41306</v>
      </c>
      <c r="L462" s="27" t="s">
        <v>532</v>
      </c>
      <c r="M462" s="30">
        <v>32.5</v>
      </c>
    </row>
    <row r="463" spans="1:13" ht="24.95" customHeight="1" x14ac:dyDescent="0.25">
      <c r="A463" s="26" t="str">
        <f>CONCATENATE(B463," ",C463)</f>
        <v>FRAITURE FLORENCE</v>
      </c>
      <c r="B463" s="26" t="s">
        <v>1261</v>
      </c>
      <c r="C463" s="26" t="s">
        <v>640</v>
      </c>
      <c r="D463" s="27" t="s">
        <v>523</v>
      </c>
      <c r="E463" s="28">
        <v>31373</v>
      </c>
      <c r="F463" s="26" t="s">
        <v>554</v>
      </c>
      <c r="G463" s="26" t="s">
        <v>555</v>
      </c>
      <c r="H463" s="26" t="s">
        <v>1145</v>
      </c>
      <c r="I463" s="28">
        <v>41869</v>
      </c>
      <c r="J463" s="29">
        <v>39873</v>
      </c>
      <c r="K463" s="28">
        <v>41883</v>
      </c>
      <c r="L463" s="27" t="s">
        <v>532</v>
      </c>
      <c r="M463" s="30">
        <v>35</v>
      </c>
    </row>
    <row r="464" spans="1:13" ht="24.95" customHeight="1" x14ac:dyDescent="0.25">
      <c r="A464" s="26" t="str">
        <f>CONCATENATE(B464," ",C464)</f>
        <v>FRANCO VINCENZO</v>
      </c>
      <c r="B464" s="26" t="s">
        <v>1262</v>
      </c>
      <c r="C464" s="26" t="s">
        <v>1263</v>
      </c>
      <c r="D464" s="27" t="s">
        <v>523</v>
      </c>
      <c r="E464" s="28">
        <v>30797</v>
      </c>
      <c r="F464" s="26" t="s">
        <v>529</v>
      </c>
      <c r="G464" s="26" t="s">
        <v>530</v>
      </c>
      <c r="H464" s="26" t="s">
        <v>601</v>
      </c>
      <c r="I464" s="28">
        <v>38078</v>
      </c>
      <c r="J464" s="29">
        <v>38078</v>
      </c>
      <c r="K464" s="28">
        <v>38078</v>
      </c>
      <c r="L464" s="27" t="s">
        <v>532</v>
      </c>
      <c r="M464" s="30">
        <v>37</v>
      </c>
    </row>
    <row r="465" spans="1:13" ht="24.95" customHeight="1" x14ac:dyDescent="0.25">
      <c r="A465" s="26" t="str">
        <f>CONCATENATE(B465," ",C465)</f>
        <v>FRANCOIS JEROME</v>
      </c>
      <c r="B465" s="26" t="s">
        <v>228</v>
      </c>
      <c r="C465" s="26" t="s">
        <v>1264</v>
      </c>
      <c r="D465" s="27" t="s">
        <v>523</v>
      </c>
      <c r="E465" s="28">
        <v>29854</v>
      </c>
      <c r="F465" s="26" t="s">
        <v>603</v>
      </c>
      <c r="G465" s="26" t="s">
        <v>750</v>
      </c>
      <c r="H465" s="26" t="s">
        <v>751</v>
      </c>
      <c r="I465" s="28">
        <v>38853</v>
      </c>
      <c r="J465" s="29">
        <v>38869</v>
      </c>
      <c r="K465" s="28">
        <v>38869</v>
      </c>
      <c r="L465" s="27" t="s">
        <v>582</v>
      </c>
      <c r="M465" s="30">
        <v>34.5</v>
      </c>
    </row>
    <row r="466" spans="1:13" ht="24.95" customHeight="1" x14ac:dyDescent="0.25">
      <c r="A466" s="26" t="str">
        <f>CONCATENATE(B466," ",C466)</f>
        <v>FRANCOIS OPHELIE</v>
      </c>
      <c r="B466" s="26" t="s">
        <v>228</v>
      </c>
      <c r="C466" s="26" t="s">
        <v>1265</v>
      </c>
      <c r="D466" s="27" t="s">
        <v>523</v>
      </c>
      <c r="E466" s="28">
        <v>29688</v>
      </c>
      <c r="F466" s="26" t="s">
        <v>580</v>
      </c>
      <c r="G466" s="26"/>
      <c r="H466" s="26" t="s">
        <v>70</v>
      </c>
      <c r="I466" s="28">
        <v>38792</v>
      </c>
      <c r="J466" s="29">
        <v>38808</v>
      </c>
      <c r="K466" s="28">
        <v>38808</v>
      </c>
      <c r="L466" s="27" t="s">
        <v>532</v>
      </c>
      <c r="M466" s="30">
        <v>37</v>
      </c>
    </row>
    <row r="467" spans="1:13" ht="24.95" customHeight="1" x14ac:dyDescent="0.25">
      <c r="A467" s="26" t="str">
        <f>CONCATENATE(B467," ",C467)</f>
        <v>FRANCOIS SARAH</v>
      </c>
      <c r="B467" s="26" t="s">
        <v>228</v>
      </c>
      <c r="C467" s="26" t="s">
        <v>816</v>
      </c>
      <c r="D467" s="27" t="s">
        <v>523</v>
      </c>
      <c r="E467" s="28">
        <v>30623</v>
      </c>
      <c r="F467" s="26" t="s">
        <v>580</v>
      </c>
      <c r="G467" s="26"/>
      <c r="H467" s="26" t="s">
        <v>70</v>
      </c>
      <c r="I467" s="28">
        <v>39022</v>
      </c>
      <c r="J467" s="29">
        <v>39022</v>
      </c>
      <c r="K467" s="28">
        <v>39022</v>
      </c>
      <c r="L467" s="27" t="s">
        <v>532</v>
      </c>
      <c r="M467" s="30">
        <v>31</v>
      </c>
    </row>
    <row r="468" spans="1:13" ht="24.95" customHeight="1" x14ac:dyDescent="0.25">
      <c r="A468" s="26" t="str">
        <f>CONCATENATE(B468," ",C468)</f>
        <v>FRANK ANNICK</v>
      </c>
      <c r="B468" s="26" t="s">
        <v>229</v>
      </c>
      <c r="C468" s="26" t="s">
        <v>1063</v>
      </c>
      <c r="D468" s="27" t="s">
        <v>523</v>
      </c>
      <c r="E468" s="28">
        <v>20241</v>
      </c>
      <c r="F468" s="26" t="s">
        <v>580</v>
      </c>
      <c r="G468" s="26"/>
      <c r="H468" s="26" t="s">
        <v>615</v>
      </c>
      <c r="I468" s="28">
        <v>34213</v>
      </c>
      <c r="J468" s="29">
        <v>33695</v>
      </c>
      <c r="K468" s="28">
        <v>33695</v>
      </c>
      <c r="L468" s="27" t="s">
        <v>582</v>
      </c>
      <c r="M468" s="30">
        <v>37</v>
      </c>
    </row>
    <row r="469" spans="1:13" ht="24.95" customHeight="1" x14ac:dyDescent="0.25">
      <c r="A469" s="26" t="str">
        <f>CONCATENATE(B469," ",C469)</f>
        <v>FREBUTTE MARGUERITE</v>
      </c>
      <c r="B469" s="26" t="s">
        <v>1266</v>
      </c>
      <c r="C469" s="26" t="s">
        <v>1267</v>
      </c>
      <c r="D469" s="27" t="s">
        <v>523</v>
      </c>
      <c r="E469" s="28">
        <v>23652</v>
      </c>
      <c r="F469" s="26" t="s">
        <v>554</v>
      </c>
      <c r="G469" s="26" t="s">
        <v>693</v>
      </c>
      <c r="H469" s="26" t="s">
        <v>516</v>
      </c>
      <c r="I469" s="28">
        <v>36892</v>
      </c>
      <c r="J469" s="29">
        <v>32448</v>
      </c>
      <c r="K469" s="28">
        <v>36892</v>
      </c>
      <c r="L469" s="27" t="s">
        <v>532</v>
      </c>
      <c r="M469" s="30">
        <v>37</v>
      </c>
    </row>
    <row r="470" spans="1:13" ht="24.95" customHeight="1" x14ac:dyDescent="0.25">
      <c r="A470" s="26" t="str">
        <f>CONCATENATE(B470," ",C470)</f>
        <v>GADDARI FATIMA</v>
      </c>
      <c r="B470" s="26" t="s">
        <v>230</v>
      </c>
      <c r="C470" s="26" t="s">
        <v>534</v>
      </c>
      <c r="D470" s="27" t="s">
        <v>523</v>
      </c>
      <c r="E470" s="28">
        <v>26485</v>
      </c>
      <c r="F470" s="26" t="s">
        <v>529</v>
      </c>
      <c r="G470" s="26" t="s">
        <v>546</v>
      </c>
      <c r="H470" s="26" t="s">
        <v>146</v>
      </c>
      <c r="I470" s="28">
        <v>36894</v>
      </c>
      <c r="J470" s="29">
        <v>37773</v>
      </c>
      <c r="K470" s="28">
        <v>37773</v>
      </c>
      <c r="L470" s="27" t="s">
        <v>532</v>
      </c>
      <c r="M470" s="30">
        <v>37</v>
      </c>
    </row>
    <row r="471" spans="1:13" ht="24.95" customHeight="1" x14ac:dyDescent="0.25">
      <c r="A471" s="26" t="str">
        <f>CONCATENATE(B471," ",C471)</f>
        <v>GAHIMA XAVIER</v>
      </c>
      <c r="B471" s="26" t="s">
        <v>1268</v>
      </c>
      <c r="C471" s="26" t="s">
        <v>749</v>
      </c>
      <c r="D471" s="27" t="s">
        <v>523</v>
      </c>
      <c r="E471" s="28">
        <v>29134</v>
      </c>
      <c r="F471" s="26" t="s">
        <v>524</v>
      </c>
      <c r="G471" s="26" t="s">
        <v>525</v>
      </c>
      <c r="H471" s="26" t="s">
        <v>1269</v>
      </c>
      <c r="I471" s="28">
        <v>39342</v>
      </c>
      <c r="J471" s="29">
        <v>39356</v>
      </c>
      <c r="K471" s="28">
        <v>39356</v>
      </c>
      <c r="L471" s="27" t="s">
        <v>582</v>
      </c>
      <c r="M471" s="30">
        <v>36</v>
      </c>
    </row>
    <row r="472" spans="1:13" ht="24.95" customHeight="1" x14ac:dyDescent="0.25">
      <c r="A472" s="26" t="str">
        <f>CONCATENATE(B472," ",C472)</f>
        <v>GAILLEZ MICHEL</v>
      </c>
      <c r="B472" s="26" t="s">
        <v>1270</v>
      </c>
      <c r="C472" s="26" t="s">
        <v>942</v>
      </c>
      <c r="D472" s="27" t="s">
        <v>523</v>
      </c>
      <c r="E472" s="28">
        <v>20061</v>
      </c>
      <c r="F472" s="26" t="s">
        <v>566</v>
      </c>
      <c r="G472" s="26"/>
      <c r="H472" s="26" t="s">
        <v>609</v>
      </c>
      <c r="I472" s="28">
        <v>40848</v>
      </c>
      <c r="J472" s="29">
        <v>38657</v>
      </c>
      <c r="K472" s="28">
        <v>40848</v>
      </c>
      <c r="L472" s="27" t="s">
        <v>532</v>
      </c>
      <c r="M472" s="30">
        <v>36</v>
      </c>
    </row>
    <row r="473" spans="1:13" ht="24.95" customHeight="1" x14ac:dyDescent="0.25">
      <c r="A473" s="26" t="str">
        <f>CONCATENATE(B473," ",C473)</f>
        <v>GAILLY JEAN-PAUL</v>
      </c>
      <c r="B473" s="26" t="s">
        <v>1271</v>
      </c>
      <c r="C473" s="26" t="s">
        <v>1272</v>
      </c>
      <c r="D473" s="27" t="s">
        <v>523</v>
      </c>
      <c r="E473" s="28">
        <v>19892</v>
      </c>
      <c r="F473" s="26" t="s">
        <v>524</v>
      </c>
      <c r="G473" s="26" t="s">
        <v>586</v>
      </c>
      <c r="H473" s="26" t="s">
        <v>516</v>
      </c>
      <c r="I473" s="28">
        <v>30956</v>
      </c>
      <c r="J473" s="29">
        <v>29007</v>
      </c>
      <c r="K473" s="28">
        <v>29007</v>
      </c>
      <c r="L473" s="27" t="s">
        <v>582</v>
      </c>
      <c r="M473" s="30">
        <v>0</v>
      </c>
    </row>
    <row r="474" spans="1:13" ht="24.95" customHeight="1" x14ac:dyDescent="0.25">
      <c r="A474" s="26" t="str">
        <f>CONCATENATE(B474," ",C474)</f>
        <v>GAILLY JENNA</v>
      </c>
      <c r="B474" s="26" t="s">
        <v>1271</v>
      </c>
      <c r="C474" s="26" t="s">
        <v>1273</v>
      </c>
      <c r="D474" s="27" t="s">
        <v>569</v>
      </c>
      <c r="E474" s="28">
        <v>30741</v>
      </c>
      <c r="F474" s="26" t="s">
        <v>524</v>
      </c>
      <c r="G474" s="26" t="s">
        <v>586</v>
      </c>
      <c r="H474" s="26" t="s">
        <v>1138</v>
      </c>
      <c r="I474" s="28">
        <v>40695</v>
      </c>
      <c r="J474" s="29">
        <v>40695</v>
      </c>
      <c r="K474" s="28">
        <v>40695</v>
      </c>
      <c r="L474" s="27" t="s">
        <v>532</v>
      </c>
      <c r="M474" s="30">
        <v>36</v>
      </c>
    </row>
    <row r="475" spans="1:13" ht="24.95" customHeight="1" x14ac:dyDescent="0.25">
      <c r="A475" s="26" t="str">
        <f>CONCATENATE(B475," ",C475)</f>
        <v>GALLET VINCENT</v>
      </c>
      <c r="B475" s="26" t="s">
        <v>1274</v>
      </c>
      <c r="C475" s="26" t="s">
        <v>807</v>
      </c>
      <c r="D475" s="27" t="s">
        <v>523</v>
      </c>
      <c r="E475" s="28">
        <v>27633</v>
      </c>
      <c r="F475" s="26" t="s">
        <v>524</v>
      </c>
      <c r="G475" s="26" t="s">
        <v>586</v>
      </c>
      <c r="H475" s="26" t="s">
        <v>1138</v>
      </c>
      <c r="I475" s="28">
        <v>38733</v>
      </c>
      <c r="J475" s="29">
        <v>37316</v>
      </c>
      <c r="K475" s="28">
        <v>38749</v>
      </c>
      <c r="L475" s="27" t="s">
        <v>532</v>
      </c>
      <c r="M475" s="30">
        <v>37</v>
      </c>
    </row>
    <row r="476" spans="1:13" ht="24.95" customHeight="1" x14ac:dyDescent="0.25">
      <c r="A476" s="26" t="str">
        <f>CONCATENATE(B476," ",C476)</f>
        <v>GARDINER MATTEO</v>
      </c>
      <c r="B476" s="26" t="s">
        <v>1275</v>
      </c>
      <c r="C476" s="26" t="s">
        <v>1276</v>
      </c>
      <c r="D476" s="27" t="s">
        <v>523</v>
      </c>
      <c r="E476" s="28">
        <v>30971</v>
      </c>
      <c r="F476" s="26" t="s">
        <v>529</v>
      </c>
      <c r="G476" s="26" t="s">
        <v>530</v>
      </c>
      <c r="H476" s="26" t="s">
        <v>1043</v>
      </c>
      <c r="I476" s="28">
        <v>39995</v>
      </c>
      <c r="J476" s="29">
        <v>39995</v>
      </c>
      <c r="K476" s="28">
        <v>39995</v>
      </c>
      <c r="L476" s="27" t="s">
        <v>532</v>
      </c>
      <c r="M476" s="30">
        <v>32</v>
      </c>
    </row>
    <row r="477" spans="1:13" ht="24.95" customHeight="1" x14ac:dyDescent="0.25">
      <c r="A477" s="26" t="str">
        <f>CONCATENATE(B477," ",C477)</f>
        <v>GARDIOLE RUDY</v>
      </c>
      <c r="B477" s="26" t="s">
        <v>1277</v>
      </c>
      <c r="C477" s="26" t="s">
        <v>1278</v>
      </c>
      <c r="D477" s="27" t="s">
        <v>523</v>
      </c>
      <c r="E477" s="28">
        <v>33145</v>
      </c>
      <c r="F477" s="26" t="s">
        <v>524</v>
      </c>
      <c r="G477" s="26" t="s">
        <v>586</v>
      </c>
      <c r="H477" s="26" t="s">
        <v>1138</v>
      </c>
      <c r="I477" s="28">
        <v>41869</v>
      </c>
      <c r="J477" s="29">
        <v>41883</v>
      </c>
      <c r="K477" s="28">
        <v>41883</v>
      </c>
      <c r="L477" s="27" t="s">
        <v>532</v>
      </c>
      <c r="M477" s="30">
        <v>35</v>
      </c>
    </row>
    <row r="478" spans="1:13" ht="24.95" customHeight="1" x14ac:dyDescent="0.25">
      <c r="A478" s="26" t="str">
        <f>CONCATENATE(B478," ",C478)</f>
        <v>GASBARRO GREGORY</v>
      </c>
      <c r="B478" s="26" t="s">
        <v>231</v>
      </c>
      <c r="C478" s="26" t="s">
        <v>1279</v>
      </c>
      <c r="D478" s="27" t="s">
        <v>523</v>
      </c>
      <c r="E478" s="28">
        <v>32373</v>
      </c>
      <c r="F478" s="26" t="s">
        <v>529</v>
      </c>
      <c r="G478" s="26" t="s">
        <v>530</v>
      </c>
      <c r="H478" s="26" t="s">
        <v>103</v>
      </c>
      <c r="I478" s="28">
        <v>40817</v>
      </c>
      <c r="J478" s="29">
        <v>40817</v>
      </c>
      <c r="K478" s="28">
        <v>40817</v>
      </c>
      <c r="L478" s="27" t="s">
        <v>532</v>
      </c>
      <c r="M478" s="30">
        <v>36</v>
      </c>
    </row>
    <row r="479" spans="1:13" ht="24.95" customHeight="1" x14ac:dyDescent="0.25">
      <c r="A479" s="26" t="str">
        <f>CONCATENATE(B479," ",C479)</f>
        <v>GASHAJ FETIJE</v>
      </c>
      <c r="B479" s="26" t="s">
        <v>1280</v>
      </c>
      <c r="C479" s="26" t="s">
        <v>1281</v>
      </c>
      <c r="D479" s="27" t="s">
        <v>523</v>
      </c>
      <c r="E479" s="28">
        <v>26330</v>
      </c>
      <c r="F479" s="26" t="s">
        <v>524</v>
      </c>
      <c r="G479" s="26" t="s">
        <v>586</v>
      </c>
      <c r="H479" s="26" t="s">
        <v>761</v>
      </c>
      <c r="I479" s="28">
        <v>35886</v>
      </c>
      <c r="J479" s="29">
        <v>37895</v>
      </c>
      <c r="K479" s="28">
        <v>37895</v>
      </c>
      <c r="L479" s="27" t="s">
        <v>532</v>
      </c>
      <c r="M479" s="30">
        <v>34.5</v>
      </c>
    </row>
    <row r="480" spans="1:13" ht="24.95" customHeight="1" x14ac:dyDescent="0.25">
      <c r="A480" s="26" t="str">
        <f>CONCATENATE(B480," ",C480)</f>
        <v>GATABAZI MURIELLE</v>
      </c>
      <c r="B480" s="26" t="s">
        <v>232</v>
      </c>
      <c r="C480" s="26" t="s">
        <v>1282</v>
      </c>
      <c r="D480" s="27" t="s">
        <v>523</v>
      </c>
      <c r="E480" s="28">
        <v>26054</v>
      </c>
      <c r="F480" s="26" t="s">
        <v>580</v>
      </c>
      <c r="G480" s="26"/>
      <c r="H480" s="26" t="s">
        <v>829</v>
      </c>
      <c r="I480" s="28">
        <v>39387</v>
      </c>
      <c r="J480" s="29">
        <v>39295</v>
      </c>
      <c r="K480" s="28">
        <v>39387</v>
      </c>
      <c r="L480" s="27" t="s">
        <v>532</v>
      </c>
      <c r="M480" s="30">
        <v>36</v>
      </c>
    </row>
    <row r="481" spans="1:13" ht="24.95" customHeight="1" x14ac:dyDescent="0.25">
      <c r="A481" s="26" t="str">
        <f>CONCATENATE(B481," ",C481)</f>
        <v>GAUTHY HELENE</v>
      </c>
      <c r="B481" s="26" t="s">
        <v>1283</v>
      </c>
      <c r="C481" s="26" t="s">
        <v>667</v>
      </c>
      <c r="D481" s="27" t="s">
        <v>523</v>
      </c>
      <c r="E481" s="28">
        <v>28703</v>
      </c>
      <c r="F481" s="26" t="s">
        <v>529</v>
      </c>
      <c r="G481" s="26" t="s">
        <v>530</v>
      </c>
      <c r="H481" s="26" t="s">
        <v>648</v>
      </c>
      <c r="I481" s="28">
        <v>41730</v>
      </c>
      <c r="J481" s="29">
        <v>39479</v>
      </c>
      <c r="K481" s="28">
        <v>40817</v>
      </c>
      <c r="L481" s="27" t="s">
        <v>532</v>
      </c>
      <c r="M481" s="35">
        <v>27.5</v>
      </c>
    </row>
    <row r="482" spans="1:13" ht="24.95" customHeight="1" x14ac:dyDescent="0.25">
      <c r="A482" s="26" t="str">
        <f>CONCATENATE(B482," ",C482)</f>
        <v>GECZYNSKI SHARON</v>
      </c>
      <c r="B482" s="26" t="s">
        <v>1284</v>
      </c>
      <c r="C482" s="26" t="s">
        <v>1285</v>
      </c>
      <c r="D482" s="27" t="s">
        <v>523</v>
      </c>
      <c r="E482" s="28">
        <v>27218</v>
      </c>
      <c r="F482" s="26" t="s">
        <v>603</v>
      </c>
      <c r="G482" s="26" t="s">
        <v>750</v>
      </c>
      <c r="H482" s="26" t="s">
        <v>751</v>
      </c>
      <c r="I482" s="28">
        <v>39479</v>
      </c>
      <c r="J482" s="29">
        <v>38961</v>
      </c>
      <c r="K482" s="28">
        <v>39479</v>
      </c>
      <c r="L482" s="27" t="s">
        <v>532</v>
      </c>
      <c r="M482" s="30">
        <v>36</v>
      </c>
    </row>
    <row r="483" spans="1:13" ht="24.95" customHeight="1" x14ac:dyDescent="0.25">
      <c r="A483" s="26" t="str">
        <f>CONCATENATE(B483," ",C483)</f>
        <v>GEEROMS BERNADETTE</v>
      </c>
      <c r="B483" s="26" t="s">
        <v>233</v>
      </c>
      <c r="C483" s="26" t="s">
        <v>1286</v>
      </c>
      <c r="D483" s="27" t="s">
        <v>569</v>
      </c>
      <c r="E483" s="28">
        <v>24659</v>
      </c>
      <c r="F483" s="26" t="s">
        <v>580</v>
      </c>
      <c r="G483" s="26"/>
      <c r="H483" s="26" t="s">
        <v>151</v>
      </c>
      <c r="I483" s="28">
        <v>31811</v>
      </c>
      <c r="J483" s="29">
        <v>31656</v>
      </c>
      <c r="K483" s="28">
        <v>31564</v>
      </c>
      <c r="L483" s="27" t="s">
        <v>511</v>
      </c>
      <c r="M483" s="30">
        <v>37</v>
      </c>
    </row>
    <row r="484" spans="1:13" ht="24.95" customHeight="1" x14ac:dyDescent="0.25">
      <c r="A484" s="26" t="str">
        <f>CONCATENATE(B484," ",C484)</f>
        <v>GEMENICK GREGORY</v>
      </c>
      <c r="B484" s="26" t="s">
        <v>1287</v>
      </c>
      <c r="C484" s="26" t="s">
        <v>1279</v>
      </c>
      <c r="D484" s="27" t="s">
        <v>523</v>
      </c>
      <c r="E484" s="28">
        <v>34705</v>
      </c>
      <c r="F484" s="26" t="s">
        <v>529</v>
      </c>
      <c r="G484" s="26" t="s">
        <v>546</v>
      </c>
      <c r="H484" s="26" t="s">
        <v>916</v>
      </c>
      <c r="I484" s="28">
        <v>42309</v>
      </c>
      <c r="J484" s="29">
        <v>42309</v>
      </c>
      <c r="K484" s="28">
        <v>42309</v>
      </c>
      <c r="L484" s="27" t="s">
        <v>548</v>
      </c>
      <c r="M484" s="30">
        <v>30</v>
      </c>
    </row>
    <row r="485" spans="1:13" ht="24.95" customHeight="1" x14ac:dyDescent="0.25">
      <c r="A485" s="26" t="str">
        <f>CONCATENATE(B485," ",C485)</f>
        <v>GENBRUGGE AN</v>
      </c>
      <c r="B485" s="26" t="s">
        <v>1288</v>
      </c>
      <c r="C485" s="26" t="s">
        <v>1289</v>
      </c>
      <c r="D485" s="27" t="s">
        <v>569</v>
      </c>
      <c r="E485" s="28">
        <v>30918</v>
      </c>
      <c r="F485" s="26" t="s">
        <v>529</v>
      </c>
      <c r="G485" s="26" t="s">
        <v>530</v>
      </c>
      <c r="H485" s="26" t="s">
        <v>591</v>
      </c>
      <c r="I485" s="28">
        <v>41183</v>
      </c>
      <c r="J485" s="29">
        <v>40391</v>
      </c>
      <c r="K485" s="28">
        <v>41183</v>
      </c>
      <c r="L485" s="27" t="s">
        <v>532</v>
      </c>
      <c r="M485" s="30">
        <v>35</v>
      </c>
    </row>
    <row r="486" spans="1:13" ht="24.95" customHeight="1" x14ac:dyDescent="0.25">
      <c r="A486" s="26" t="str">
        <f>CONCATENATE(B486," ",C486)</f>
        <v>GERADIN ISABELLE</v>
      </c>
      <c r="B486" s="26" t="s">
        <v>1290</v>
      </c>
      <c r="C486" s="26" t="s">
        <v>565</v>
      </c>
      <c r="D486" s="27" t="s">
        <v>523</v>
      </c>
      <c r="E486" s="28">
        <v>27113</v>
      </c>
      <c r="F486" s="26" t="s">
        <v>566</v>
      </c>
      <c r="G486" s="26"/>
      <c r="H486" s="26" t="s">
        <v>567</v>
      </c>
      <c r="I486" s="28">
        <v>42036</v>
      </c>
      <c r="J486" s="29">
        <v>37257</v>
      </c>
      <c r="K486" s="28">
        <v>37257</v>
      </c>
      <c r="L486" s="27" t="s">
        <v>532</v>
      </c>
      <c r="M486" s="30">
        <v>30.5</v>
      </c>
    </row>
    <row r="487" spans="1:13" ht="24.95" customHeight="1" x14ac:dyDescent="0.25">
      <c r="A487" s="26" t="str">
        <f>CONCATENATE(B487," ",C487)</f>
        <v>GEVERS PASCAL</v>
      </c>
      <c r="B487" s="26" t="s">
        <v>234</v>
      </c>
      <c r="C487" s="26" t="s">
        <v>235</v>
      </c>
      <c r="D487" s="27" t="s">
        <v>569</v>
      </c>
      <c r="E487" s="28">
        <v>26716</v>
      </c>
      <c r="F487" s="26" t="s">
        <v>580</v>
      </c>
      <c r="G487" s="26"/>
      <c r="H487" s="26" t="s">
        <v>615</v>
      </c>
      <c r="I487" s="28">
        <v>41883</v>
      </c>
      <c r="J487" s="29">
        <v>38808</v>
      </c>
      <c r="K487" s="28">
        <v>41000</v>
      </c>
      <c r="L487" s="27" t="s">
        <v>532</v>
      </c>
      <c r="M487" s="30">
        <v>35</v>
      </c>
    </row>
    <row r="488" spans="1:13" ht="24.95" customHeight="1" x14ac:dyDescent="0.25">
      <c r="A488" s="26" t="str">
        <f>CONCATENATE(B488," ",C488)</f>
        <v>GHALI MOHAMED</v>
      </c>
      <c r="B488" s="26" t="s">
        <v>1291</v>
      </c>
      <c r="C488" s="26" t="s">
        <v>542</v>
      </c>
      <c r="D488" s="27" t="s">
        <v>523</v>
      </c>
      <c r="E488" s="28">
        <v>19123</v>
      </c>
      <c r="F488" s="26" t="s">
        <v>524</v>
      </c>
      <c r="G488" s="26" t="s">
        <v>586</v>
      </c>
      <c r="H488" s="26" t="s">
        <v>516</v>
      </c>
      <c r="I488" s="28">
        <v>33893</v>
      </c>
      <c r="J488" s="29">
        <v>33909</v>
      </c>
      <c r="K488" s="28">
        <v>33909</v>
      </c>
      <c r="L488" s="27" t="s">
        <v>582</v>
      </c>
      <c r="M488" s="30">
        <v>37</v>
      </c>
    </row>
    <row r="489" spans="1:13" ht="24.95" customHeight="1" x14ac:dyDescent="0.25">
      <c r="A489" s="26" t="str">
        <f>CONCATENATE(B489," ",C489)</f>
        <v>GHANAM LOUISA</v>
      </c>
      <c r="B489" s="26" t="s">
        <v>236</v>
      </c>
      <c r="C489" s="26" t="s">
        <v>237</v>
      </c>
      <c r="D489" s="27" t="s">
        <v>569</v>
      </c>
      <c r="E489" s="28">
        <v>32038</v>
      </c>
      <c r="F489" s="26" t="s">
        <v>580</v>
      </c>
      <c r="G489" s="26"/>
      <c r="H489" s="26" t="s">
        <v>70</v>
      </c>
      <c r="I489" s="28">
        <v>42036</v>
      </c>
      <c r="J489" s="29">
        <v>41306</v>
      </c>
      <c r="K489" s="28">
        <v>42036</v>
      </c>
      <c r="L489" s="27" t="s">
        <v>532</v>
      </c>
      <c r="M489" s="30">
        <v>35</v>
      </c>
    </row>
    <row r="490" spans="1:13" ht="24.95" customHeight="1" x14ac:dyDescent="0.25">
      <c r="A490" s="26" t="str">
        <f>CONCATENATE(B490," ",C490)</f>
        <v>GHARBI LATIFA</v>
      </c>
      <c r="B490" s="26" t="s">
        <v>1292</v>
      </c>
      <c r="C490" s="26" t="s">
        <v>539</v>
      </c>
      <c r="D490" s="27" t="s">
        <v>523</v>
      </c>
      <c r="E490" s="28">
        <v>25000</v>
      </c>
      <c r="F490" s="26" t="s">
        <v>529</v>
      </c>
      <c r="G490" s="26" t="s">
        <v>530</v>
      </c>
      <c r="H490" s="26" t="s">
        <v>836</v>
      </c>
      <c r="I490" s="28">
        <v>34304</v>
      </c>
      <c r="J490" s="29">
        <v>34669</v>
      </c>
      <c r="K490" s="28">
        <v>34669</v>
      </c>
      <c r="L490" s="27" t="s">
        <v>532</v>
      </c>
      <c r="M490" s="30">
        <v>37</v>
      </c>
    </row>
    <row r="491" spans="1:13" ht="24.95" customHeight="1" x14ac:dyDescent="0.25">
      <c r="A491" s="26" t="str">
        <f>CONCATENATE(B491," ",C491)</f>
        <v>GHAZOUANI SAMRA</v>
      </c>
      <c r="B491" s="26" t="s">
        <v>238</v>
      </c>
      <c r="C491" s="26" t="s">
        <v>1293</v>
      </c>
      <c r="D491" s="27" t="s">
        <v>523</v>
      </c>
      <c r="E491" s="28">
        <v>30607</v>
      </c>
      <c r="F491" s="26" t="s">
        <v>529</v>
      </c>
      <c r="G491" s="26" t="s">
        <v>530</v>
      </c>
      <c r="H491" s="26" t="s">
        <v>531</v>
      </c>
      <c r="I491" s="28">
        <v>39114</v>
      </c>
      <c r="J491" s="29">
        <v>39114</v>
      </c>
      <c r="K491" s="28">
        <v>39114</v>
      </c>
      <c r="L491" s="27" t="s">
        <v>532</v>
      </c>
      <c r="M491" s="30">
        <v>35</v>
      </c>
    </row>
    <row r="492" spans="1:13" ht="24.95" customHeight="1" x14ac:dyDescent="0.25">
      <c r="A492" s="26" t="str">
        <f>CONCATENATE(B492," ",C492)</f>
        <v>GHEORGHEVICI ANCA</v>
      </c>
      <c r="B492" s="26" t="s">
        <v>239</v>
      </c>
      <c r="C492" s="26" t="s">
        <v>1294</v>
      </c>
      <c r="D492" s="27" t="s">
        <v>523</v>
      </c>
      <c r="E492" s="28">
        <v>31209</v>
      </c>
      <c r="F492" s="26" t="s">
        <v>580</v>
      </c>
      <c r="G492" s="26"/>
      <c r="H492" s="26" t="s">
        <v>593</v>
      </c>
      <c r="I492" s="28">
        <v>41244</v>
      </c>
      <c r="J492" s="29">
        <v>41244</v>
      </c>
      <c r="K492" s="28">
        <v>41244</v>
      </c>
      <c r="L492" s="27" t="s">
        <v>532</v>
      </c>
      <c r="M492" s="30">
        <v>35</v>
      </c>
    </row>
    <row r="493" spans="1:13" ht="24.95" customHeight="1" x14ac:dyDescent="0.25">
      <c r="A493" s="26" t="str">
        <f>CONCATENATE(B493," ",C493)</f>
        <v>GHESQUIERE HELENE</v>
      </c>
      <c r="B493" s="26" t="s">
        <v>240</v>
      </c>
      <c r="C493" s="26" t="s">
        <v>667</v>
      </c>
      <c r="D493" s="27" t="s">
        <v>523</v>
      </c>
      <c r="E493" s="28">
        <v>25788</v>
      </c>
      <c r="F493" s="26" t="s">
        <v>529</v>
      </c>
      <c r="G493" s="26" t="s">
        <v>530</v>
      </c>
      <c r="H493" s="26" t="s">
        <v>531</v>
      </c>
      <c r="I493" s="28">
        <v>36951</v>
      </c>
      <c r="J493" s="29">
        <v>36982</v>
      </c>
      <c r="K493" s="28">
        <v>36982</v>
      </c>
      <c r="L493" s="27" t="s">
        <v>532</v>
      </c>
      <c r="M493" s="30">
        <v>37</v>
      </c>
    </row>
    <row r="494" spans="1:13" ht="24.95" customHeight="1" x14ac:dyDescent="0.25">
      <c r="A494" s="26" t="str">
        <f>CONCATENATE(B494," ",C494)</f>
        <v>GHEYSSENS KATRIEN</v>
      </c>
      <c r="B494" s="26" t="s">
        <v>1295</v>
      </c>
      <c r="C494" s="26" t="s">
        <v>1296</v>
      </c>
      <c r="D494" s="27" t="s">
        <v>569</v>
      </c>
      <c r="E494" s="28">
        <v>21986</v>
      </c>
      <c r="F494" s="26" t="s">
        <v>566</v>
      </c>
      <c r="G494" s="26" t="s">
        <v>652</v>
      </c>
      <c r="H494" s="26" t="s">
        <v>652</v>
      </c>
      <c r="I494" s="28">
        <v>31533</v>
      </c>
      <c r="J494" s="29">
        <v>31533</v>
      </c>
      <c r="K494" s="28">
        <v>31533</v>
      </c>
      <c r="L494" s="27" t="s">
        <v>511</v>
      </c>
      <c r="M494" s="30">
        <v>37</v>
      </c>
    </row>
    <row r="495" spans="1:13" ht="24.95" customHeight="1" x14ac:dyDescent="0.25">
      <c r="A495" s="26" t="str">
        <f>CONCATENATE(B495," ",C495)</f>
        <v>GHYSELS EVA</v>
      </c>
      <c r="B495" s="26" t="s">
        <v>1297</v>
      </c>
      <c r="C495" s="26" t="s">
        <v>1298</v>
      </c>
      <c r="D495" s="27" t="s">
        <v>569</v>
      </c>
      <c r="E495" s="28">
        <v>30511</v>
      </c>
      <c r="F495" s="26" t="s">
        <v>529</v>
      </c>
      <c r="G495" s="26" t="s">
        <v>530</v>
      </c>
      <c r="H495" s="26" t="s">
        <v>715</v>
      </c>
      <c r="I495" s="28">
        <v>42064</v>
      </c>
      <c r="J495" s="29">
        <v>41153</v>
      </c>
      <c r="K495" s="28">
        <v>42064</v>
      </c>
      <c r="L495" s="27" t="s">
        <v>532</v>
      </c>
      <c r="M495" s="30">
        <v>33.5</v>
      </c>
    </row>
    <row r="496" spans="1:13" ht="24.95" customHeight="1" x14ac:dyDescent="0.25">
      <c r="A496" s="26" t="str">
        <f>CONCATENATE(B496," ",C496)</f>
        <v>GIELEN CARINE</v>
      </c>
      <c r="B496" s="32" t="s">
        <v>241</v>
      </c>
      <c r="C496" s="32" t="s">
        <v>242</v>
      </c>
      <c r="D496" s="27" t="s">
        <v>523</v>
      </c>
      <c r="E496" s="28">
        <v>23843</v>
      </c>
      <c r="F496" s="26" t="s">
        <v>529</v>
      </c>
      <c r="G496" s="26" t="s">
        <v>530</v>
      </c>
      <c r="H496" s="26" t="s">
        <v>103</v>
      </c>
      <c r="I496" s="28">
        <v>42064</v>
      </c>
      <c r="J496" s="29">
        <v>39873</v>
      </c>
      <c r="K496" s="28">
        <v>42064</v>
      </c>
      <c r="L496" s="27" t="s">
        <v>527</v>
      </c>
      <c r="M496" s="30">
        <v>35</v>
      </c>
    </row>
    <row r="497" spans="1:13" ht="24.95" customHeight="1" x14ac:dyDescent="0.25">
      <c r="A497" s="26" t="str">
        <f>CONCATENATE(B497," ",C497)</f>
        <v>GILLES ANNE</v>
      </c>
      <c r="B497" s="26" t="s">
        <v>1299</v>
      </c>
      <c r="C497" s="26" t="s">
        <v>851</v>
      </c>
      <c r="D497" s="27" t="s">
        <v>523</v>
      </c>
      <c r="E497" s="28">
        <v>21663</v>
      </c>
      <c r="F497" s="26" t="s">
        <v>535</v>
      </c>
      <c r="G497" s="26" t="s">
        <v>536</v>
      </c>
      <c r="H497" s="26" t="s">
        <v>1047</v>
      </c>
      <c r="I497" s="28">
        <v>32706</v>
      </c>
      <c r="J497" s="29">
        <v>32721</v>
      </c>
      <c r="K497" s="28">
        <v>32721</v>
      </c>
      <c r="L497" s="27" t="s">
        <v>582</v>
      </c>
      <c r="M497" s="30">
        <v>37</v>
      </c>
    </row>
    <row r="498" spans="1:13" ht="24.95" customHeight="1" x14ac:dyDescent="0.25">
      <c r="A498" s="26" t="str">
        <f>CONCATENATE(B498," ",C498)</f>
        <v>GILLET NATHALIE</v>
      </c>
      <c r="B498" s="26" t="s">
        <v>243</v>
      </c>
      <c r="C498" s="26" t="s">
        <v>262</v>
      </c>
      <c r="D498" s="27" t="s">
        <v>523</v>
      </c>
      <c r="E498" s="28">
        <v>27117</v>
      </c>
      <c r="F498" s="26" t="s">
        <v>580</v>
      </c>
      <c r="G498" s="26"/>
      <c r="H498" s="26" t="s">
        <v>629</v>
      </c>
      <c r="I498" s="28">
        <v>38139</v>
      </c>
      <c r="J498" s="29">
        <v>38139</v>
      </c>
      <c r="K498" s="28">
        <v>38139</v>
      </c>
      <c r="L498" s="27" t="s">
        <v>582</v>
      </c>
      <c r="M498" s="30">
        <v>37</v>
      </c>
    </row>
    <row r="499" spans="1:13" ht="24.95" customHeight="1" x14ac:dyDescent="0.25">
      <c r="A499" s="26" t="str">
        <f>CONCATENATE(B499," ",C499)</f>
        <v>GILON GENEVIEVE</v>
      </c>
      <c r="B499" s="26" t="s">
        <v>1300</v>
      </c>
      <c r="C499" s="26" t="s">
        <v>805</v>
      </c>
      <c r="D499" s="27" t="s">
        <v>523</v>
      </c>
      <c r="E499" s="28">
        <v>27316</v>
      </c>
      <c r="F499" s="26" t="s">
        <v>529</v>
      </c>
      <c r="G499" s="26" t="s">
        <v>530</v>
      </c>
      <c r="H499" s="26" t="s">
        <v>648</v>
      </c>
      <c r="I499" s="28">
        <v>42125</v>
      </c>
      <c r="J499" s="29">
        <v>39934</v>
      </c>
      <c r="K499" s="28">
        <v>42125</v>
      </c>
      <c r="L499" s="27" t="s">
        <v>532</v>
      </c>
      <c r="M499" s="30">
        <v>35</v>
      </c>
    </row>
    <row r="500" spans="1:13" ht="24.95" customHeight="1" x14ac:dyDescent="0.25">
      <c r="A500" s="26" t="str">
        <f>CONCATENATE(B500," ",C500)</f>
        <v>GILOTEAU NATACHA</v>
      </c>
      <c r="B500" s="26" t="s">
        <v>1301</v>
      </c>
      <c r="C500" s="26" t="s">
        <v>1302</v>
      </c>
      <c r="D500" s="27" t="s">
        <v>523</v>
      </c>
      <c r="E500" s="28">
        <v>25997</v>
      </c>
      <c r="F500" s="26" t="s">
        <v>524</v>
      </c>
      <c r="G500" s="26" t="s">
        <v>586</v>
      </c>
      <c r="H500" s="26" t="s">
        <v>587</v>
      </c>
      <c r="I500" s="28">
        <v>41153</v>
      </c>
      <c r="J500" s="29">
        <v>36220</v>
      </c>
      <c r="K500" s="28">
        <v>37500</v>
      </c>
      <c r="L500" s="27" t="s">
        <v>532</v>
      </c>
      <c r="M500" s="30">
        <v>37</v>
      </c>
    </row>
    <row r="501" spans="1:13" ht="24.95" customHeight="1" x14ac:dyDescent="0.25">
      <c r="A501" s="26" t="str">
        <f>CONCATENATE(B501," ",C501)</f>
        <v>GLORIEUX FREDERIC</v>
      </c>
      <c r="B501" s="26" t="s">
        <v>244</v>
      </c>
      <c r="C501" s="26" t="s">
        <v>79</v>
      </c>
      <c r="D501" s="27" t="s">
        <v>523</v>
      </c>
      <c r="E501" s="28">
        <v>26543</v>
      </c>
      <c r="F501" s="26" t="s">
        <v>529</v>
      </c>
      <c r="G501" s="26" t="s">
        <v>530</v>
      </c>
      <c r="H501" s="26" t="s">
        <v>718</v>
      </c>
      <c r="I501" s="28">
        <v>39142</v>
      </c>
      <c r="J501" s="29">
        <v>38261</v>
      </c>
      <c r="K501" s="28">
        <v>39142</v>
      </c>
      <c r="L501" s="27" t="s">
        <v>582</v>
      </c>
      <c r="M501" s="30">
        <v>36</v>
      </c>
    </row>
    <row r="502" spans="1:13" ht="24.95" customHeight="1" x14ac:dyDescent="0.25">
      <c r="A502" s="26" t="str">
        <f>CONCATENATE(B502," ",C502)</f>
        <v>GMEREK LUKASZ</v>
      </c>
      <c r="B502" s="32" t="s">
        <v>245</v>
      </c>
      <c r="C502" s="32" t="s">
        <v>1303</v>
      </c>
      <c r="D502" s="27" t="s">
        <v>523</v>
      </c>
      <c r="E502" s="28">
        <v>32862</v>
      </c>
      <c r="F502" s="26" t="s">
        <v>580</v>
      </c>
      <c r="G502" s="26"/>
      <c r="H502" s="26" t="s">
        <v>598</v>
      </c>
      <c r="I502" s="28">
        <v>41821</v>
      </c>
      <c r="J502" s="29">
        <v>41760</v>
      </c>
      <c r="K502" s="28">
        <v>41821</v>
      </c>
      <c r="L502" s="27" t="s">
        <v>527</v>
      </c>
      <c r="M502" s="30">
        <v>35</v>
      </c>
    </row>
    <row r="503" spans="1:13" s="36" customFormat="1" ht="24.95" customHeight="1" x14ac:dyDescent="0.25">
      <c r="A503" s="26" t="str">
        <f>CONCATENATE(B503," ",C503)</f>
        <v>GOBLET CAROLINE</v>
      </c>
      <c r="B503" s="26" t="s">
        <v>246</v>
      </c>
      <c r="C503" s="26" t="s">
        <v>1220</v>
      </c>
      <c r="D503" s="27" t="s">
        <v>523</v>
      </c>
      <c r="E503" s="28">
        <v>27605</v>
      </c>
      <c r="F503" s="26" t="s">
        <v>580</v>
      </c>
      <c r="G503" s="26"/>
      <c r="H503" s="26" t="s">
        <v>70</v>
      </c>
      <c r="I503" s="28">
        <v>40664</v>
      </c>
      <c r="J503" s="29">
        <v>40664</v>
      </c>
      <c r="K503" s="28">
        <v>40664</v>
      </c>
      <c r="L503" s="27" t="s">
        <v>532</v>
      </c>
      <c r="M503" s="30">
        <v>36</v>
      </c>
    </row>
    <row r="504" spans="1:13" ht="24.95" customHeight="1" x14ac:dyDescent="0.25">
      <c r="A504" s="26" t="str">
        <f>CONCATENATE(B504," ",C504)</f>
        <v>GOCEV DAVID</v>
      </c>
      <c r="B504" s="26" t="s">
        <v>1304</v>
      </c>
      <c r="C504" s="26" t="s">
        <v>177</v>
      </c>
      <c r="D504" s="27" t="s">
        <v>523</v>
      </c>
      <c r="E504" s="28">
        <v>31795</v>
      </c>
      <c r="F504" s="26" t="s">
        <v>554</v>
      </c>
      <c r="G504" s="26" t="s">
        <v>555</v>
      </c>
      <c r="H504" s="26" t="s">
        <v>1057</v>
      </c>
      <c r="I504" s="28">
        <v>40284</v>
      </c>
      <c r="J504" s="29">
        <v>40299</v>
      </c>
      <c r="K504" s="28">
        <v>40299</v>
      </c>
      <c r="L504" s="27" t="s">
        <v>532</v>
      </c>
      <c r="M504" s="30">
        <v>36</v>
      </c>
    </row>
    <row r="505" spans="1:13" ht="24.95" customHeight="1" x14ac:dyDescent="0.25">
      <c r="A505" s="26" t="str">
        <f>CONCATENATE(B505," ",C505)</f>
        <v>GODART ALINE</v>
      </c>
      <c r="B505" s="26" t="s">
        <v>1305</v>
      </c>
      <c r="C505" s="26" t="s">
        <v>1306</v>
      </c>
      <c r="D505" s="27" t="s">
        <v>523</v>
      </c>
      <c r="E505" s="28">
        <v>30980</v>
      </c>
      <c r="F505" s="26" t="s">
        <v>524</v>
      </c>
      <c r="G505" s="26" t="s">
        <v>525</v>
      </c>
      <c r="H505" s="26" t="s">
        <v>526</v>
      </c>
      <c r="I505" s="28">
        <v>41000</v>
      </c>
      <c r="J505" s="29">
        <v>41000</v>
      </c>
      <c r="K505" s="28">
        <v>41000</v>
      </c>
      <c r="L505" s="27" t="s">
        <v>532</v>
      </c>
      <c r="M505" s="30">
        <v>35</v>
      </c>
    </row>
    <row r="506" spans="1:13" ht="24.95" customHeight="1" x14ac:dyDescent="0.25">
      <c r="A506" s="26" t="str">
        <f>CONCATENATE(B506," ",C506)</f>
        <v>GODEBILLE NICOLAS</v>
      </c>
      <c r="B506" s="26" t="s">
        <v>247</v>
      </c>
      <c r="C506" s="26" t="s">
        <v>1051</v>
      </c>
      <c r="D506" s="27" t="s">
        <v>523</v>
      </c>
      <c r="E506" s="28">
        <v>29557</v>
      </c>
      <c r="F506" s="26" t="s">
        <v>529</v>
      </c>
      <c r="G506" s="26" t="s">
        <v>530</v>
      </c>
      <c r="H506" s="26" t="s">
        <v>103</v>
      </c>
      <c r="I506" s="28">
        <v>41153</v>
      </c>
      <c r="J506" s="29">
        <v>40575</v>
      </c>
      <c r="K506" s="28">
        <v>41153</v>
      </c>
      <c r="L506" s="27" t="s">
        <v>582</v>
      </c>
      <c r="M506" s="30">
        <v>35</v>
      </c>
    </row>
    <row r="507" spans="1:13" ht="24.95" customHeight="1" x14ac:dyDescent="0.25">
      <c r="A507" s="26" t="str">
        <f>CONCATENATE(B507," ",C507)</f>
        <v>GODEFROIDT MIKE</v>
      </c>
      <c r="B507" s="26" t="s">
        <v>1307</v>
      </c>
      <c r="C507" s="26" t="s">
        <v>1308</v>
      </c>
      <c r="D507" s="27" t="s">
        <v>523</v>
      </c>
      <c r="E507" s="28">
        <v>31094</v>
      </c>
      <c r="F507" s="26" t="s">
        <v>529</v>
      </c>
      <c r="G507" s="26" t="s">
        <v>530</v>
      </c>
      <c r="H507" s="26" t="s">
        <v>836</v>
      </c>
      <c r="I507" s="28">
        <v>39630</v>
      </c>
      <c r="J507" s="29">
        <v>39661</v>
      </c>
      <c r="K507" s="28">
        <v>39661</v>
      </c>
      <c r="L507" s="27" t="s">
        <v>532</v>
      </c>
      <c r="M507" s="30">
        <v>36</v>
      </c>
    </row>
    <row r="508" spans="1:13" ht="24.95" customHeight="1" x14ac:dyDescent="0.25">
      <c r="A508" s="26" t="str">
        <f>CONCATENATE(B508," ",C508)</f>
        <v>GOEDGEZELSCHAP JENIFER</v>
      </c>
      <c r="B508" s="26" t="s">
        <v>1309</v>
      </c>
      <c r="C508" s="26" t="s">
        <v>1310</v>
      </c>
      <c r="D508" s="27" t="s">
        <v>569</v>
      </c>
      <c r="E508" s="28">
        <v>30318</v>
      </c>
      <c r="F508" s="26" t="s">
        <v>554</v>
      </c>
      <c r="G508" s="26" t="s">
        <v>555</v>
      </c>
      <c r="H508" s="26" t="s">
        <v>559</v>
      </c>
      <c r="I508" s="28">
        <v>40917</v>
      </c>
      <c r="J508" s="29">
        <v>40969</v>
      </c>
      <c r="K508" s="28">
        <v>40940</v>
      </c>
      <c r="L508" s="27" t="s">
        <v>532</v>
      </c>
      <c r="M508" s="30">
        <v>18</v>
      </c>
    </row>
    <row r="509" spans="1:13" ht="24.95" customHeight="1" x14ac:dyDescent="0.25">
      <c r="A509" s="26" t="str">
        <f>CONCATENATE(B509," ",C509)</f>
        <v>GOETGHEBUER-PLANCHON GEOFFROY</v>
      </c>
      <c r="B509" s="26" t="s">
        <v>1311</v>
      </c>
      <c r="C509" s="26" t="s">
        <v>1312</v>
      </c>
      <c r="D509" s="27" t="s">
        <v>523</v>
      </c>
      <c r="E509" s="28">
        <v>30900</v>
      </c>
      <c r="F509" s="26" t="s">
        <v>566</v>
      </c>
      <c r="G509" s="26" t="s">
        <v>652</v>
      </c>
      <c r="H509" s="26" t="s">
        <v>652</v>
      </c>
      <c r="I509" s="28">
        <v>40863</v>
      </c>
      <c r="J509" s="29">
        <v>40878</v>
      </c>
      <c r="K509" s="28">
        <v>40878</v>
      </c>
      <c r="L509" s="27" t="s">
        <v>532</v>
      </c>
      <c r="M509" s="30">
        <v>36</v>
      </c>
    </row>
    <row r="510" spans="1:13" ht="24.95" customHeight="1" x14ac:dyDescent="0.25">
      <c r="A510" s="26" t="str">
        <f>CONCATENATE(B510," ",C510)</f>
        <v>GOETHALS ANN</v>
      </c>
      <c r="B510" s="26" t="s">
        <v>248</v>
      </c>
      <c r="C510" s="26" t="s">
        <v>757</v>
      </c>
      <c r="D510" s="27" t="s">
        <v>569</v>
      </c>
      <c r="E510" s="28">
        <v>25451</v>
      </c>
      <c r="F510" s="26" t="s">
        <v>580</v>
      </c>
      <c r="G510" s="26"/>
      <c r="H510" s="26" t="s">
        <v>1044</v>
      </c>
      <c r="I510" s="28">
        <v>36130</v>
      </c>
      <c r="J510" s="29">
        <v>36312</v>
      </c>
      <c r="K510" s="28">
        <v>36312</v>
      </c>
      <c r="L510" s="27" t="s">
        <v>511</v>
      </c>
      <c r="M510" s="30">
        <v>37</v>
      </c>
    </row>
    <row r="511" spans="1:13" ht="24.95" customHeight="1" x14ac:dyDescent="0.25">
      <c r="A511" s="26" t="str">
        <f>CONCATENATE(B511," ",C511)</f>
        <v>GOETMAECKERS TIM</v>
      </c>
      <c r="B511" s="26" t="s">
        <v>1313</v>
      </c>
      <c r="C511" s="26" t="s">
        <v>1008</v>
      </c>
      <c r="D511" s="27" t="s">
        <v>569</v>
      </c>
      <c r="E511" s="28">
        <v>26788</v>
      </c>
      <c r="F511" s="26" t="s">
        <v>524</v>
      </c>
      <c r="G511" s="26" t="s">
        <v>586</v>
      </c>
      <c r="H511" s="26" t="s">
        <v>958</v>
      </c>
      <c r="I511" s="28">
        <v>41351</v>
      </c>
      <c r="J511" s="29">
        <v>38047</v>
      </c>
      <c r="K511" s="28">
        <v>41365</v>
      </c>
      <c r="L511" s="27" t="s">
        <v>532</v>
      </c>
      <c r="M511" s="30">
        <v>35</v>
      </c>
    </row>
    <row r="512" spans="1:13" ht="24.95" customHeight="1" x14ac:dyDescent="0.25">
      <c r="A512" s="26" t="str">
        <f>CONCATENATE(B512," ",C512)</f>
        <v>GOOSSENS FABIENNE</v>
      </c>
      <c r="B512" s="26" t="s">
        <v>249</v>
      </c>
      <c r="C512" s="26" t="s">
        <v>597</v>
      </c>
      <c r="D512" s="27" t="s">
        <v>523</v>
      </c>
      <c r="E512" s="28">
        <v>21304</v>
      </c>
      <c r="F512" s="26" t="s">
        <v>529</v>
      </c>
      <c r="G512" s="26" t="s">
        <v>530</v>
      </c>
      <c r="H512" s="26" t="s">
        <v>103</v>
      </c>
      <c r="I512" s="28">
        <v>30956</v>
      </c>
      <c r="J512" s="29">
        <v>30042</v>
      </c>
      <c r="K512" s="28">
        <v>30042</v>
      </c>
      <c r="L512" s="27" t="s">
        <v>582</v>
      </c>
      <c r="M512" s="30">
        <v>37</v>
      </c>
    </row>
    <row r="513" spans="1:13" ht="24.95" customHeight="1" x14ac:dyDescent="0.25">
      <c r="A513" s="26" t="str">
        <f>CONCATENATE(B513," ",C513)</f>
        <v>GOUVART PIETER</v>
      </c>
      <c r="B513" s="26" t="s">
        <v>250</v>
      </c>
      <c r="C513" s="26" t="s">
        <v>1314</v>
      </c>
      <c r="D513" s="27" t="s">
        <v>569</v>
      </c>
      <c r="E513" s="28">
        <v>29764</v>
      </c>
      <c r="F513" s="26" t="s">
        <v>529</v>
      </c>
      <c r="G513" s="26" t="s">
        <v>631</v>
      </c>
      <c r="H513" s="26" t="s">
        <v>89</v>
      </c>
      <c r="I513" s="28">
        <v>41351</v>
      </c>
      <c r="J513" s="29">
        <v>38596</v>
      </c>
      <c r="K513" s="28">
        <v>41365</v>
      </c>
      <c r="L513" s="27" t="s">
        <v>532</v>
      </c>
      <c r="M513" s="30">
        <v>35</v>
      </c>
    </row>
    <row r="514" spans="1:13" ht="24.95" customHeight="1" x14ac:dyDescent="0.25">
      <c r="A514" s="26" t="str">
        <f>CONCATENATE(B514," ",C514)</f>
        <v>GOUVERNEUR SABINE</v>
      </c>
      <c r="B514" s="26" t="s">
        <v>1315</v>
      </c>
      <c r="C514" s="26" t="s">
        <v>1105</v>
      </c>
      <c r="D514" s="27" t="s">
        <v>523</v>
      </c>
      <c r="E514" s="28">
        <v>27408</v>
      </c>
      <c r="F514" s="26" t="s">
        <v>529</v>
      </c>
      <c r="G514" s="26" t="s">
        <v>530</v>
      </c>
      <c r="H514" s="26" t="s">
        <v>797</v>
      </c>
      <c r="I514" s="28">
        <v>40330</v>
      </c>
      <c r="J514" s="29">
        <v>37500</v>
      </c>
      <c r="K514" s="28">
        <v>40210</v>
      </c>
      <c r="L514" s="27" t="s">
        <v>532</v>
      </c>
      <c r="M514" s="30">
        <v>35</v>
      </c>
    </row>
    <row r="515" spans="1:13" ht="24.95" customHeight="1" x14ac:dyDescent="0.25">
      <c r="A515" s="26" t="str">
        <f>CONCATENATE(B515," ",C515)</f>
        <v>GOVAERT SABINE</v>
      </c>
      <c r="B515" s="26" t="s">
        <v>1316</v>
      </c>
      <c r="C515" s="26" t="s">
        <v>1105</v>
      </c>
      <c r="D515" s="27" t="s">
        <v>569</v>
      </c>
      <c r="E515" s="28">
        <v>24939</v>
      </c>
      <c r="F515" s="26" t="s">
        <v>566</v>
      </c>
      <c r="G515" s="26" t="s">
        <v>652</v>
      </c>
      <c r="H515" s="26" t="s">
        <v>652</v>
      </c>
      <c r="I515" s="28">
        <v>35933</v>
      </c>
      <c r="J515" s="29">
        <v>34394</v>
      </c>
      <c r="K515" s="28">
        <v>35947</v>
      </c>
      <c r="L515" s="27" t="s">
        <v>532</v>
      </c>
      <c r="M515" s="30">
        <v>37</v>
      </c>
    </row>
    <row r="516" spans="1:13" ht="24.95" customHeight="1" x14ac:dyDescent="0.25">
      <c r="A516" s="26" t="str">
        <f>CONCATENATE(B516," ",C516)</f>
        <v>GRAINSON GEROME</v>
      </c>
      <c r="B516" s="26" t="s">
        <v>251</v>
      </c>
      <c r="C516" s="26" t="s">
        <v>1317</v>
      </c>
      <c r="D516" s="27" t="s">
        <v>523</v>
      </c>
      <c r="E516" s="28">
        <v>31202</v>
      </c>
      <c r="F516" s="26" t="s">
        <v>529</v>
      </c>
      <c r="G516" s="26" t="s">
        <v>530</v>
      </c>
      <c r="H516" s="26" t="s">
        <v>531</v>
      </c>
      <c r="I516" s="28">
        <v>40238</v>
      </c>
      <c r="J516" s="29">
        <v>39142</v>
      </c>
      <c r="K516" s="28">
        <v>39142</v>
      </c>
      <c r="L516" s="27" t="s">
        <v>532</v>
      </c>
      <c r="M516" s="30">
        <v>36</v>
      </c>
    </row>
    <row r="517" spans="1:13" ht="24.95" customHeight="1" x14ac:dyDescent="0.25">
      <c r="A517" s="26" t="str">
        <f>CONCATENATE(B517," ",C517)</f>
        <v>GRANDJEAN ANNE</v>
      </c>
      <c r="B517" s="26" t="s">
        <v>1318</v>
      </c>
      <c r="C517" s="26" t="s">
        <v>851</v>
      </c>
      <c r="D517" s="27" t="s">
        <v>523</v>
      </c>
      <c r="E517" s="28">
        <v>24166</v>
      </c>
      <c r="F517" s="26" t="s">
        <v>529</v>
      </c>
      <c r="G517" s="26" t="s">
        <v>530</v>
      </c>
      <c r="H517" s="26" t="s">
        <v>575</v>
      </c>
      <c r="I517" s="28">
        <v>39722</v>
      </c>
      <c r="J517" s="29">
        <v>39203</v>
      </c>
      <c r="K517" s="28">
        <v>39722</v>
      </c>
      <c r="L517" s="27" t="s">
        <v>582</v>
      </c>
      <c r="M517" s="30">
        <v>36</v>
      </c>
    </row>
    <row r="518" spans="1:13" ht="24.95" customHeight="1" x14ac:dyDescent="0.25">
      <c r="A518" s="26" t="str">
        <f>CONCATENATE(B518," ",C518)</f>
        <v>GRAUWMANS SANDRA</v>
      </c>
      <c r="B518" s="26" t="s">
        <v>1319</v>
      </c>
      <c r="C518" s="26" t="s">
        <v>1320</v>
      </c>
      <c r="D518" s="27" t="s">
        <v>523</v>
      </c>
      <c r="E518" s="28">
        <v>26270</v>
      </c>
      <c r="F518" s="26" t="s">
        <v>529</v>
      </c>
      <c r="G518" s="26" t="s">
        <v>530</v>
      </c>
      <c r="H518" s="26" t="s">
        <v>547</v>
      </c>
      <c r="I518" s="28">
        <v>38551</v>
      </c>
      <c r="J518" s="29">
        <v>38565</v>
      </c>
      <c r="K518" s="28">
        <v>38565</v>
      </c>
      <c r="L518" s="27" t="s">
        <v>532</v>
      </c>
      <c r="M518" s="30">
        <v>37</v>
      </c>
    </row>
    <row r="519" spans="1:13" ht="24.95" customHeight="1" x14ac:dyDescent="0.25">
      <c r="A519" s="26" t="str">
        <f>CONCATENATE(B519," ",C519)</f>
        <v>GREVET JASON</v>
      </c>
      <c r="B519" s="26" t="s">
        <v>252</v>
      </c>
      <c r="C519" s="26" t="s">
        <v>1321</v>
      </c>
      <c r="D519" s="27" t="s">
        <v>569</v>
      </c>
      <c r="E519" s="28">
        <v>35298</v>
      </c>
      <c r="F519" s="26" t="s">
        <v>529</v>
      </c>
      <c r="G519" s="26" t="s">
        <v>631</v>
      </c>
      <c r="H519" s="26" t="s">
        <v>589</v>
      </c>
      <c r="I519" s="28">
        <v>42217</v>
      </c>
      <c r="J519" s="29">
        <v>42217</v>
      </c>
      <c r="K519" s="28">
        <v>42217</v>
      </c>
      <c r="L519" s="27" t="s">
        <v>645</v>
      </c>
      <c r="M519" s="30">
        <v>21</v>
      </c>
    </row>
    <row r="520" spans="1:13" ht="24.95" customHeight="1" x14ac:dyDescent="0.25">
      <c r="A520" s="26" t="str">
        <f>CONCATENATE(B520," ",C520)</f>
        <v>GRICH SOUAD</v>
      </c>
      <c r="B520" s="26" t="s">
        <v>253</v>
      </c>
      <c r="C520" s="26" t="s">
        <v>727</v>
      </c>
      <c r="D520" s="27" t="s">
        <v>523</v>
      </c>
      <c r="E520" s="28">
        <v>28626</v>
      </c>
      <c r="F520" s="26" t="s">
        <v>529</v>
      </c>
      <c r="G520" s="26" t="s">
        <v>631</v>
      </c>
      <c r="H520" s="26" t="s">
        <v>89</v>
      </c>
      <c r="I520" s="28">
        <v>39448</v>
      </c>
      <c r="J520" s="29">
        <v>39479</v>
      </c>
      <c r="K520" s="28">
        <v>39479</v>
      </c>
      <c r="L520" s="27" t="s">
        <v>532</v>
      </c>
      <c r="M520" s="30">
        <v>29.5</v>
      </c>
    </row>
    <row r="521" spans="1:13" ht="24.95" customHeight="1" x14ac:dyDescent="0.25">
      <c r="A521" s="26" t="str">
        <f>CONCATENATE(B521," ",C521)</f>
        <v>GROOTJANS CHRISTIAN</v>
      </c>
      <c r="B521" s="26" t="s">
        <v>254</v>
      </c>
      <c r="C521" s="26" t="s">
        <v>1049</v>
      </c>
      <c r="D521" s="27" t="s">
        <v>523</v>
      </c>
      <c r="E521" s="28">
        <v>20422</v>
      </c>
      <c r="F521" s="26" t="s">
        <v>529</v>
      </c>
      <c r="G521" s="26"/>
      <c r="H521" s="26" t="s">
        <v>151</v>
      </c>
      <c r="I521" s="28">
        <v>30713</v>
      </c>
      <c r="J521" s="29">
        <v>30713</v>
      </c>
      <c r="K521" s="28">
        <v>30713</v>
      </c>
      <c r="L521" s="27" t="s">
        <v>582</v>
      </c>
      <c r="M521" s="30">
        <v>37</v>
      </c>
    </row>
    <row r="522" spans="1:13" ht="24.95" customHeight="1" x14ac:dyDescent="0.25">
      <c r="A522" s="26" t="str">
        <f>CONCATENATE(B522," ",C522)</f>
        <v>GROS JEAN REGINE</v>
      </c>
      <c r="B522" s="26" t="s">
        <v>255</v>
      </c>
      <c r="C522" s="26" t="s">
        <v>1322</v>
      </c>
      <c r="D522" s="27" t="s">
        <v>523</v>
      </c>
      <c r="E522" s="28">
        <v>23937</v>
      </c>
      <c r="F522" s="26" t="s">
        <v>580</v>
      </c>
      <c r="G522" s="26"/>
      <c r="H522" s="26" t="s">
        <v>65</v>
      </c>
      <c r="I522" s="28">
        <v>33786</v>
      </c>
      <c r="J522" s="29">
        <v>33939</v>
      </c>
      <c r="K522" s="28">
        <v>33939</v>
      </c>
      <c r="L522" s="27" t="s">
        <v>532</v>
      </c>
      <c r="M522" s="30">
        <v>37</v>
      </c>
    </row>
    <row r="523" spans="1:13" ht="24.95" customHeight="1" x14ac:dyDescent="0.25">
      <c r="A523" s="26" t="str">
        <f>CONCATENATE(B523," ",C523)</f>
        <v>GUERIRI RACHIDA</v>
      </c>
      <c r="B523" s="26" t="s">
        <v>256</v>
      </c>
      <c r="C523" s="26" t="s">
        <v>1323</v>
      </c>
      <c r="D523" s="27" t="s">
        <v>523</v>
      </c>
      <c r="E523" s="28">
        <v>25811</v>
      </c>
      <c r="F523" s="26" t="s">
        <v>529</v>
      </c>
      <c r="G523" s="26" t="s">
        <v>530</v>
      </c>
      <c r="H523" s="26" t="s">
        <v>103</v>
      </c>
      <c r="I523" s="28">
        <v>37060</v>
      </c>
      <c r="J523" s="29">
        <v>37316</v>
      </c>
      <c r="K523" s="28">
        <v>37316</v>
      </c>
      <c r="L523" s="27" t="s">
        <v>532</v>
      </c>
      <c r="M523" s="30">
        <v>37</v>
      </c>
    </row>
    <row r="524" spans="1:13" ht="24.95" customHeight="1" x14ac:dyDescent="0.25">
      <c r="A524" s="26" t="str">
        <f>CONCATENATE(B524," ",C524)</f>
        <v>GUERREIRO YVAN</v>
      </c>
      <c r="B524" s="26" t="s">
        <v>257</v>
      </c>
      <c r="C524" s="26" t="s">
        <v>1324</v>
      </c>
      <c r="D524" s="27" t="s">
        <v>523</v>
      </c>
      <c r="E524" s="28">
        <v>32107</v>
      </c>
      <c r="F524" s="26" t="s">
        <v>529</v>
      </c>
      <c r="G524" s="26" t="s">
        <v>530</v>
      </c>
      <c r="H524" s="26" t="s">
        <v>103</v>
      </c>
      <c r="I524" s="28">
        <v>39934</v>
      </c>
      <c r="J524" s="29">
        <v>40269</v>
      </c>
      <c r="K524" s="28">
        <v>40269</v>
      </c>
      <c r="L524" s="27" t="s">
        <v>532</v>
      </c>
      <c r="M524" s="30">
        <v>36</v>
      </c>
    </row>
    <row r="525" spans="1:13" ht="24.95" customHeight="1" x14ac:dyDescent="0.25">
      <c r="A525" s="26" t="str">
        <f>CONCATENATE(B525," ",C525)</f>
        <v>GUERROUM NAWAL</v>
      </c>
      <c r="B525" s="26" t="s">
        <v>1325</v>
      </c>
      <c r="C525" s="26" t="s">
        <v>1326</v>
      </c>
      <c r="D525" s="27" t="s">
        <v>523</v>
      </c>
      <c r="E525" s="28">
        <v>31170</v>
      </c>
      <c r="F525" s="26" t="s">
        <v>535</v>
      </c>
      <c r="G525" s="26" t="s">
        <v>536</v>
      </c>
      <c r="H525" s="26" t="s">
        <v>758</v>
      </c>
      <c r="I525" s="28">
        <v>39722</v>
      </c>
      <c r="J525" s="29">
        <v>39753</v>
      </c>
      <c r="K525" s="28">
        <v>39753</v>
      </c>
      <c r="L525" s="27" t="s">
        <v>532</v>
      </c>
      <c r="M525" s="30">
        <v>36</v>
      </c>
    </row>
    <row r="526" spans="1:13" ht="24.95" customHeight="1" x14ac:dyDescent="0.25">
      <c r="A526" s="26" t="str">
        <f>CONCATENATE(B526," ",C526)</f>
        <v>GUERROUM RACHIDA</v>
      </c>
      <c r="B526" s="26" t="s">
        <v>1325</v>
      </c>
      <c r="C526" s="26" t="s">
        <v>1323</v>
      </c>
      <c r="D526" s="27" t="s">
        <v>523</v>
      </c>
      <c r="E526" s="28">
        <v>28580</v>
      </c>
      <c r="F526" s="26" t="s">
        <v>554</v>
      </c>
      <c r="G526" s="26" t="s">
        <v>555</v>
      </c>
      <c r="H526" s="26" t="s">
        <v>773</v>
      </c>
      <c r="I526" s="28">
        <v>40210</v>
      </c>
      <c r="J526" s="29">
        <v>41306</v>
      </c>
      <c r="K526" s="28">
        <v>40575</v>
      </c>
      <c r="L526" s="27" t="s">
        <v>532</v>
      </c>
      <c r="M526" s="30">
        <v>19</v>
      </c>
    </row>
    <row r="527" spans="1:13" ht="24.95" customHeight="1" x14ac:dyDescent="0.25">
      <c r="A527" s="26" t="str">
        <f>CONCATENATE(B527," ",C527)</f>
        <v>GUERY GARANCE</v>
      </c>
      <c r="B527" s="26" t="s">
        <v>1327</v>
      </c>
      <c r="C527" s="26" t="s">
        <v>1328</v>
      </c>
      <c r="D527" s="27" t="s">
        <v>523</v>
      </c>
      <c r="E527" s="28">
        <v>27057</v>
      </c>
      <c r="F527" s="26" t="s">
        <v>554</v>
      </c>
      <c r="G527" s="26" t="s">
        <v>555</v>
      </c>
      <c r="H527" s="26" t="s">
        <v>934</v>
      </c>
      <c r="I527" s="28">
        <v>41821</v>
      </c>
      <c r="J527" s="29">
        <v>39722</v>
      </c>
      <c r="K527" s="28">
        <v>41821</v>
      </c>
      <c r="L527" s="27" t="s">
        <v>527</v>
      </c>
      <c r="M527" s="30">
        <v>35</v>
      </c>
    </row>
    <row r="528" spans="1:13" ht="24.95" customHeight="1" x14ac:dyDescent="0.25">
      <c r="A528" s="26" t="str">
        <f>CONCATENATE(B528," ",C528)</f>
        <v>GULGER CHRISTIANE</v>
      </c>
      <c r="B528" s="26" t="s">
        <v>1329</v>
      </c>
      <c r="C528" s="26" t="s">
        <v>1330</v>
      </c>
      <c r="D528" s="27" t="s">
        <v>523</v>
      </c>
      <c r="E528" s="28">
        <v>30247</v>
      </c>
      <c r="F528" s="26" t="s">
        <v>529</v>
      </c>
      <c r="G528" s="26" t="s">
        <v>530</v>
      </c>
      <c r="H528" s="26" t="s">
        <v>648</v>
      </c>
      <c r="I528" s="28">
        <v>42186</v>
      </c>
      <c r="J528" s="29">
        <v>42186</v>
      </c>
      <c r="K528" s="28">
        <v>42186</v>
      </c>
      <c r="L528" s="27" t="s">
        <v>713</v>
      </c>
      <c r="M528" s="30">
        <v>35</v>
      </c>
    </row>
    <row r="529" spans="1:13" ht="24.95" customHeight="1" x14ac:dyDescent="0.25">
      <c r="A529" s="26" t="str">
        <f>CONCATENATE(B529," ",C529)</f>
        <v>GURI VJOLLC</v>
      </c>
      <c r="B529" s="26" t="s">
        <v>258</v>
      </c>
      <c r="C529" s="26" t="s">
        <v>1331</v>
      </c>
      <c r="D529" s="27" t="s">
        <v>523</v>
      </c>
      <c r="E529" s="28">
        <v>29956</v>
      </c>
      <c r="F529" s="26" t="s">
        <v>580</v>
      </c>
      <c r="G529" s="26"/>
      <c r="H529" s="26" t="s">
        <v>70</v>
      </c>
      <c r="I529" s="28">
        <v>41000</v>
      </c>
      <c r="J529" s="29">
        <v>41000</v>
      </c>
      <c r="K529" s="28">
        <v>41000</v>
      </c>
      <c r="L529" s="27" t="s">
        <v>527</v>
      </c>
      <c r="M529" s="30">
        <v>35</v>
      </c>
    </row>
    <row r="530" spans="1:13" ht="24.95" customHeight="1" x14ac:dyDescent="0.25">
      <c r="A530" s="26" t="str">
        <f>CONCATENATE(B530," ",C530)</f>
        <v>HABI RAFIK</v>
      </c>
      <c r="B530" s="26" t="s">
        <v>1332</v>
      </c>
      <c r="C530" s="26" t="s">
        <v>1333</v>
      </c>
      <c r="D530" s="27" t="s">
        <v>523</v>
      </c>
      <c r="E530" s="28">
        <v>27336</v>
      </c>
      <c r="F530" s="26" t="s">
        <v>554</v>
      </c>
      <c r="G530" s="26" t="s">
        <v>693</v>
      </c>
      <c r="H530" s="26" t="s">
        <v>794</v>
      </c>
      <c r="I530" s="28">
        <v>39600</v>
      </c>
      <c r="J530" s="29">
        <v>37773</v>
      </c>
      <c r="K530" s="28">
        <v>39600</v>
      </c>
      <c r="L530" s="27" t="s">
        <v>532</v>
      </c>
      <c r="M530" s="30">
        <v>36</v>
      </c>
    </row>
    <row r="531" spans="1:13" s="39" customFormat="1" ht="24.95" customHeight="1" x14ac:dyDescent="0.25">
      <c r="A531" s="26" t="str">
        <f>CONCATENATE(B531," ",C531)</f>
        <v>HACHMI YAMINA</v>
      </c>
      <c r="B531" s="32" t="s">
        <v>259</v>
      </c>
      <c r="C531" s="32" t="s">
        <v>1334</v>
      </c>
      <c r="D531" s="37" t="s">
        <v>523</v>
      </c>
      <c r="E531" s="38">
        <v>27783</v>
      </c>
      <c r="F531" s="32" t="s">
        <v>580</v>
      </c>
      <c r="G531" s="32"/>
      <c r="H531" s="32" t="s">
        <v>598</v>
      </c>
      <c r="I531" s="38">
        <v>42217</v>
      </c>
      <c r="J531" s="29">
        <v>37561</v>
      </c>
      <c r="K531" s="38">
        <v>40634</v>
      </c>
      <c r="L531" s="37" t="s">
        <v>532</v>
      </c>
      <c r="M531" s="30">
        <v>36</v>
      </c>
    </row>
    <row r="532" spans="1:13" ht="24.95" customHeight="1" x14ac:dyDescent="0.25">
      <c r="A532" s="26" t="str">
        <f>CONCATENATE(B532," ",C532)</f>
        <v>HAEGEMAN BRIGITTE</v>
      </c>
      <c r="B532" s="26" t="s">
        <v>1335</v>
      </c>
      <c r="C532" s="26" t="s">
        <v>857</v>
      </c>
      <c r="D532" s="27" t="s">
        <v>569</v>
      </c>
      <c r="E532" s="28">
        <v>22628</v>
      </c>
      <c r="F532" s="26" t="s">
        <v>554</v>
      </c>
      <c r="G532" s="26" t="s">
        <v>555</v>
      </c>
      <c r="H532" s="26" t="s">
        <v>1336</v>
      </c>
      <c r="I532" s="28">
        <v>34008</v>
      </c>
      <c r="J532" s="29">
        <v>34335</v>
      </c>
      <c r="K532" s="28">
        <v>34243</v>
      </c>
      <c r="L532" s="27" t="s">
        <v>532</v>
      </c>
      <c r="M532" s="30">
        <v>30</v>
      </c>
    </row>
    <row r="533" spans="1:13" ht="24.95" customHeight="1" x14ac:dyDescent="0.25">
      <c r="A533" s="26" t="str">
        <f>CONCATENATE(B533," ",C533)</f>
        <v>HAINE DAVID</v>
      </c>
      <c r="B533" s="26" t="s">
        <v>1337</v>
      </c>
      <c r="C533" s="26" t="s">
        <v>177</v>
      </c>
      <c r="D533" s="27" t="s">
        <v>523</v>
      </c>
      <c r="E533" s="28">
        <v>27932</v>
      </c>
      <c r="F533" s="26" t="s">
        <v>529</v>
      </c>
      <c r="G533" s="26" t="s">
        <v>530</v>
      </c>
      <c r="H533" s="26" t="s">
        <v>622</v>
      </c>
      <c r="I533" s="28">
        <v>38384</v>
      </c>
      <c r="J533" s="29">
        <v>38384</v>
      </c>
      <c r="K533" s="28">
        <v>38384</v>
      </c>
      <c r="L533" s="27" t="s">
        <v>532</v>
      </c>
      <c r="M533" s="30">
        <v>37</v>
      </c>
    </row>
    <row r="534" spans="1:13" ht="24.95" customHeight="1" x14ac:dyDescent="0.25">
      <c r="A534" s="26" t="str">
        <f>CONCATENATE(B534," ",C534)</f>
        <v>HAJDINAJ ALBINA</v>
      </c>
      <c r="B534" s="26" t="s">
        <v>1338</v>
      </c>
      <c r="C534" s="26" t="s">
        <v>1339</v>
      </c>
      <c r="D534" s="27" t="s">
        <v>523</v>
      </c>
      <c r="E534" s="28">
        <v>31877</v>
      </c>
      <c r="F534" s="26" t="s">
        <v>535</v>
      </c>
      <c r="G534" s="26" t="s">
        <v>536</v>
      </c>
      <c r="H534" s="26" t="s">
        <v>728</v>
      </c>
      <c r="I534" s="28">
        <v>40269</v>
      </c>
      <c r="J534" s="29">
        <v>40422</v>
      </c>
      <c r="K534" s="28">
        <v>40422</v>
      </c>
      <c r="L534" s="27" t="s">
        <v>532</v>
      </c>
      <c r="M534" s="30">
        <v>36</v>
      </c>
    </row>
    <row r="535" spans="1:13" ht="24.95" customHeight="1" x14ac:dyDescent="0.25">
      <c r="A535" s="26" t="str">
        <f>CONCATENATE(B535," ",C535)</f>
        <v>HALALI AMINE</v>
      </c>
      <c r="B535" s="26" t="s">
        <v>260</v>
      </c>
      <c r="C535" s="26" t="s">
        <v>1340</v>
      </c>
      <c r="D535" s="27" t="s">
        <v>523</v>
      </c>
      <c r="E535" s="28">
        <v>31583</v>
      </c>
      <c r="F535" s="26" t="s">
        <v>580</v>
      </c>
      <c r="G535" s="26"/>
      <c r="H535" s="26" t="s">
        <v>593</v>
      </c>
      <c r="I535" s="28">
        <v>41275</v>
      </c>
      <c r="J535" s="29">
        <v>41275</v>
      </c>
      <c r="K535" s="28">
        <v>41275</v>
      </c>
      <c r="L535" s="27" t="s">
        <v>532</v>
      </c>
      <c r="M535" s="30">
        <v>35</v>
      </c>
    </row>
    <row r="536" spans="1:13" ht="24.95" customHeight="1" x14ac:dyDescent="0.25">
      <c r="A536" s="26" t="str">
        <f>CONCATENATE(B536," ",C536)</f>
        <v>HAMACHE SABAH</v>
      </c>
      <c r="B536" s="26" t="s">
        <v>1341</v>
      </c>
      <c r="C536" s="26" t="s">
        <v>1342</v>
      </c>
      <c r="D536" s="27" t="s">
        <v>523</v>
      </c>
      <c r="E536" s="28">
        <v>30360</v>
      </c>
      <c r="F536" s="26" t="s">
        <v>566</v>
      </c>
      <c r="G536" s="26" t="s">
        <v>652</v>
      </c>
      <c r="H536" s="26" t="s">
        <v>652</v>
      </c>
      <c r="I536" s="28">
        <v>40878</v>
      </c>
      <c r="J536" s="29">
        <v>40087</v>
      </c>
      <c r="K536" s="28">
        <v>40087</v>
      </c>
      <c r="L536" s="27" t="s">
        <v>582</v>
      </c>
      <c r="M536" s="30">
        <v>36</v>
      </c>
    </row>
    <row r="537" spans="1:13" ht="24.95" customHeight="1" x14ac:dyDescent="0.25">
      <c r="A537" s="26" t="str">
        <f>CONCATENATE(B537," ",C537)</f>
        <v>HAMMAD JIHANNE</v>
      </c>
      <c r="B537" s="26" t="s">
        <v>1343</v>
      </c>
      <c r="C537" s="26" t="s">
        <v>1344</v>
      </c>
      <c r="D537" s="27" t="s">
        <v>523</v>
      </c>
      <c r="E537" s="28">
        <v>29841</v>
      </c>
      <c r="F537" s="26" t="s">
        <v>529</v>
      </c>
      <c r="G537" s="26" t="s">
        <v>530</v>
      </c>
      <c r="H537" s="26" t="s">
        <v>797</v>
      </c>
      <c r="I537" s="28">
        <v>40483</v>
      </c>
      <c r="J537" s="29">
        <v>39387</v>
      </c>
      <c r="K537" s="28">
        <v>39387</v>
      </c>
      <c r="L537" s="27" t="s">
        <v>532</v>
      </c>
      <c r="M537" s="30">
        <v>36</v>
      </c>
    </row>
    <row r="538" spans="1:13" ht="24.95" customHeight="1" x14ac:dyDescent="0.25">
      <c r="A538" s="26" t="str">
        <f>CONCATENATE(B538," ",C538)</f>
        <v>HANSSENS GRIET</v>
      </c>
      <c r="B538" s="26" t="s">
        <v>1345</v>
      </c>
      <c r="C538" s="26" t="s">
        <v>1346</v>
      </c>
      <c r="D538" s="27" t="s">
        <v>569</v>
      </c>
      <c r="E538" s="28">
        <v>24043</v>
      </c>
      <c r="F538" s="26" t="s">
        <v>603</v>
      </c>
      <c r="G538" s="26"/>
      <c r="H538" s="26" t="s">
        <v>1023</v>
      </c>
      <c r="I538" s="28">
        <v>31990</v>
      </c>
      <c r="J538" s="29">
        <v>32813</v>
      </c>
      <c r="K538" s="28">
        <v>32813</v>
      </c>
      <c r="L538" s="27" t="s">
        <v>511</v>
      </c>
      <c r="M538" s="30">
        <v>37</v>
      </c>
    </row>
    <row r="539" spans="1:13" ht="24.95" customHeight="1" x14ac:dyDescent="0.25">
      <c r="A539" s="26" t="str">
        <f>CONCATENATE(B539," ",C539)</f>
        <v>HANZEN PASCALE</v>
      </c>
      <c r="B539" s="26" t="s">
        <v>1347</v>
      </c>
      <c r="C539" s="26" t="s">
        <v>1113</v>
      </c>
      <c r="D539" s="27" t="s">
        <v>523</v>
      </c>
      <c r="E539" s="28">
        <v>24803</v>
      </c>
      <c r="F539" s="26" t="s">
        <v>529</v>
      </c>
      <c r="G539" s="26" t="s">
        <v>530</v>
      </c>
      <c r="H539" s="26" t="s">
        <v>622</v>
      </c>
      <c r="I539" s="28">
        <v>35490</v>
      </c>
      <c r="J539" s="29">
        <v>35916</v>
      </c>
      <c r="K539" s="28">
        <v>35916</v>
      </c>
      <c r="L539" s="27" t="s">
        <v>532</v>
      </c>
      <c r="M539" s="30">
        <v>34</v>
      </c>
    </row>
    <row r="540" spans="1:13" ht="24.95" customHeight="1" x14ac:dyDescent="0.25">
      <c r="A540" s="26" t="str">
        <f>CONCATENATE(B540," ",C540)</f>
        <v>HAOUARI LATIFA</v>
      </c>
      <c r="B540" s="26" t="s">
        <v>1348</v>
      </c>
      <c r="C540" s="26" t="s">
        <v>539</v>
      </c>
      <c r="D540" s="27" t="s">
        <v>523</v>
      </c>
      <c r="E540" s="28">
        <v>24872</v>
      </c>
      <c r="F540" s="26" t="s">
        <v>529</v>
      </c>
      <c r="G540" s="26" t="s">
        <v>530</v>
      </c>
      <c r="H540" s="26" t="s">
        <v>823</v>
      </c>
      <c r="I540" s="28">
        <v>39783</v>
      </c>
      <c r="J540" s="29">
        <v>39873</v>
      </c>
      <c r="K540" s="28">
        <v>39873</v>
      </c>
      <c r="L540" s="27" t="s">
        <v>532</v>
      </c>
      <c r="M540" s="30">
        <v>35</v>
      </c>
    </row>
    <row r="541" spans="1:13" ht="24.95" customHeight="1" x14ac:dyDescent="0.25">
      <c r="A541" s="26" t="str">
        <f>CONCATENATE(B541," ",C541)</f>
        <v>HARCHAOUI NAWALE</v>
      </c>
      <c r="B541" s="26" t="s">
        <v>1349</v>
      </c>
      <c r="C541" s="26" t="s">
        <v>1350</v>
      </c>
      <c r="D541" s="27" t="s">
        <v>523</v>
      </c>
      <c r="E541" s="28">
        <v>29823</v>
      </c>
      <c r="F541" s="26" t="s">
        <v>529</v>
      </c>
      <c r="G541" s="26" t="s">
        <v>530</v>
      </c>
      <c r="H541" s="26" t="s">
        <v>715</v>
      </c>
      <c r="I541" s="28">
        <v>41852</v>
      </c>
      <c r="J541" s="29">
        <v>41852</v>
      </c>
      <c r="K541" s="28">
        <v>41852</v>
      </c>
      <c r="L541" s="27" t="s">
        <v>527</v>
      </c>
      <c r="M541" s="30">
        <v>35</v>
      </c>
    </row>
    <row r="542" spans="1:13" ht="24.95" customHeight="1" x14ac:dyDescent="0.25">
      <c r="A542" s="26" t="str">
        <f>CONCATENATE(B542," ",C542)</f>
        <v>HARDAT PHILIPPE</v>
      </c>
      <c r="B542" s="26" t="s">
        <v>1351</v>
      </c>
      <c r="C542" s="26" t="s">
        <v>809</v>
      </c>
      <c r="D542" s="27" t="s">
        <v>523</v>
      </c>
      <c r="E542" s="28">
        <v>23872</v>
      </c>
      <c r="F542" s="26" t="s">
        <v>603</v>
      </c>
      <c r="G542" s="26" t="s">
        <v>604</v>
      </c>
      <c r="H542" s="26" t="s">
        <v>1135</v>
      </c>
      <c r="I542" s="28">
        <v>38891</v>
      </c>
      <c r="J542" s="29">
        <v>39569</v>
      </c>
      <c r="K542" s="28">
        <v>39569</v>
      </c>
      <c r="L542" s="27" t="s">
        <v>532</v>
      </c>
      <c r="M542" s="30">
        <v>36</v>
      </c>
    </row>
    <row r="543" spans="1:13" ht="24.95" customHeight="1" x14ac:dyDescent="0.25">
      <c r="A543" s="26" t="str">
        <f>CONCATENATE(B543," ",C543)</f>
        <v>HASAERTS NATHALIE</v>
      </c>
      <c r="B543" s="26" t="s">
        <v>261</v>
      </c>
      <c r="C543" s="26" t="s">
        <v>262</v>
      </c>
      <c r="D543" s="27" t="s">
        <v>523</v>
      </c>
      <c r="E543" s="28">
        <v>24022</v>
      </c>
      <c r="F543" s="26" t="s">
        <v>529</v>
      </c>
      <c r="G543" s="26"/>
      <c r="H543" s="26" t="s">
        <v>151</v>
      </c>
      <c r="I543" s="28">
        <v>41640</v>
      </c>
      <c r="J543" s="29">
        <v>35125</v>
      </c>
      <c r="K543" s="28">
        <v>35125</v>
      </c>
      <c r="L543" s="27" t="s">
        <v>582</v>
      </c>
      <c r="M543" s="30">
        <v>37</v>
      </c>
    </row>
    <row r="544" spans="1:13" ht="24.95" customHeight="1" x14ac:dyDescent="0.25">
      <c r="A544" s="26" t="str">
        <f>CONCATENATE(B544," ",C544)</f>
        <v>HASCELIK SUKRU</v>
      </c>
      <c r="B544" s="26" t="s">
        <v>263</v>
      </c>
      <c r="C544" s="26" t="s">
        <v>1352</v>
      </c>
      <c r="D544" s="27" t="s">
        <v>523</v>
      </c>
      <c r="E544" s="28">
        <v>32878</v>
      </c>
      <c r="F544" s="26" t="s">
        <v>580</v>
      </c>
      <c r="G544" s="26"/>
      <c r="H544" s="26" t="s">
        <v>65</v>
      </c>
      <c r="I544" s="28">
        <v>41609</v>
      </c>
      <c r="J544" s="29">
        <v>41609</v>
      </c>
      <c r="K544" s="28">
        <v>41609</v>
      </c>
      <c r="L544" s="27" t="s">
        <v>532</v>
      </c>
      <c r="M544" s="30">
        <v>35</v>
      </c>
    </row>
    <row r="545" spans="1:13" ht="24.95" customHeight="1" x14ac:dyDescent="0.25">
      <c r="A545" s="26" t="str">
        <f>CONCATENATE(B545," ",C545)</f>
        <v>HASSANI HANANE</v>
      </c>
      <c r="B545" s="26" t="s">
        <v>1353</v>
      </c>
      <c r="C545" s="26" t="s">
        <v>1354</v>
      </c>
      <c r="D545" s="27" t="s">
        <v>523</v>
      </c>
      <c r="E545" s="28">
        <v>27626</v>
      </c>
      <c r="F545" s="26" t="s">
        <v>529</v>
      </c>
      <c r="G545" s="26" t="s">
        <v>530</v>
      </c>
      <c r="H545" s="26" t="s">
        <v>622</v>
      </c>
      <c r="I545" s="28">
        <v>42005</v>
      </c>
      <c r="J545" s="29">
        <v>42005</v>
      </c>
      <c r="K545" s="28">
        <v>42005</v>
      </c>
      <c r="L545" s="27" t="s">
        <v>713</v>
      </c>
      <c r="M545" s="30">
        <v>35</v>
      </c>
    </row>
    <row r="546" spans="1:13" ht="24.95" customHeight="1" x14ac:dyDescent="0.25">
      <c r="A546" s="26" t="str">
        <f>CONCATENATE(B546," ",C546)</f>
        <v>HAUBOURDIN YVES</v>
      </c>
      <c r="B546" s="26" t="s">
        <v>264</v>
      </c>
      <c r="C546" s="26" t="s">
        <v>688</v>
      </c>
      <c r="D546" s="27" t="s">
        <v>523</v>
      </c>
      <c r="E546" s="28">
        <v>24396</v>
      </c>
      <c r="F546" s="26" t="s">
        <v>580</v>
      </c>
      <c r="G546" s="26"/>
      <c r="H546" s="26" t="s">
        <v>784</v>
      </c>
      <c r="I546" s="28">
        <v>40739</v>
      </c>
      <c r="J546" s="29">
        <v>40756</v>
      </c>
      <c r="K546" s="28">
        <v>40756</v>
      </c>
      <c r="L546" s="27" t="s">
        <v>532</v>
      </c>
      <c r="M546" s="30">
        <v>29.5</v>
      </c>
    </row>
    <row r="547" spans="1:13" ht="24.95" customHeight="1" x14ac:dyDescent="0.25">
      <c r="A547" s="26" t="str">
        <f>CONCATENATE(B547," ",C547)</f>
        <v>HAVAUX VERONIQUE</v>
      </c>
      <c r="B547" s="26" t="s">
        <v>265</v>
      </c>
      <c r="C547" s="26" t="s">
        <v>824</v>
      </c>
      <c r="D547" s="27" t="s">
        <v>523</v>
      </c>
      <c r="E547" s="28">
        <v>20772</v>
      </c>
      <c r="F547" s="26" t="s">
        <v>529</v>
      </c>
      <c r="G547" s="26" t="s">
        <v>631</v>
      </c>
      <c r="H547" s="26" t="s">
        <v>1355</v>
      </c>
      <c r="I547" s="28">
        <v>32690</v>
      </c>
      <c r="J547" s="29">
        <v>30621</v>
      </c>
      <c r="K547" s="28">
        <v>30987</v>
      </c>
      <c r="L547" s="27" t="s">
        <v>582</v>
      </c>
      <c r="M547" s="30">
        <v>37</v>
      </c>
    </row>
    <row r="548" spans="1:13" ht="24.95" customHeight="1" x14ac:dyDescent="0.25">
      <c r="A548" s="26" t="str">
        <f>CONCATENATE(B548," ",C548)</f>
        <v>HEBBELYNCK CHRISTINE</v>
      </c>
      <c r="B548" s="26" t="s">
        <v>266</v>
      </c>
      <c r="C548" s="26" t="s">
        <v>825</v>
      </c>
      <c r="D548" s="27" t="s">
        <v>569</v>
      </c>
      <c r="E548" s="28">
        <v>25736</v>
      </c>
      <c r="F548" s="26" t="s">
        <v>580</v>
      </c>
      <c r="G548" s="26"/>
      <c r="H548" s="26" t="s">
        <v>598</v>
      </c>
      <c r="I548" s="28">
        <v>41061</v>
      </c>
      <c r="J548" s="29">
        <v>41061</v>
      </c>
      <c r="K548" s="28">
        <v>41061</v>
      </c>
      <c r="L548" s="27" t="s">
        <v>532</v>
      </c>
      <c r="M548" s="30">
        <v>35</v>
      </c>
    </row>
    <row r="549" spans="1:13" ht="24.95" customHeight="1" x14ac:dyDescent="0.25">
      <c r="A549" s="26" t="str">
        <f>CONCATENATE(B549," ",C549)</f>
        <v>HEEREN TAMARA</v>
      </c>
      <c r="B549" s="26" t="s">
        <v>267</v>
      </c>
      <c r="C549" s="26" t="s">
        <v>1356</v>
      </c>
      <c r="D549" s="27" t="s">
        <v>569</v>
      </c>
      <c r="E549" s="28">
        <v>30397</v>
      </c>
      <c r="F549" s="26" t="s">
        <v>529</v>
      </c>
      <c r="G549" s="26" t="s">
        <v>530</v>
      </c>
      <c r="H549" s="26" t="s">
        <v>718</v>
      </c>
      <c r="I549" s="28">
        <v>39356</v>
      </c>
      <c r="J549" s="29">
        <v>39692</v>
      </c>
      <c r="K549" s="28">
        <v>39692</v>
      </c>
      <c r="L549" s="27" t="s">
        <v>532</v>
      </c>
      <c r="M549" s="30">
        <v>24.5</v>
      </c>
    </row>
    <row r="550" spans="1:13" ht="24.95" customHeight="1" x14ac:dyDescent="0.25">
      <c r="A550" s="26" t="str">
        <f>CONCATENATE(B550," ",C550)</f>
        <v>HEEREN VERONIQUE</v>
      </c>
      <c r="B550" s="26" t="s">
        <v>267</v>
      </c>
      <c r="C550" s="26" t="s">
        <v>824</v>
      </c>
      <c r="D550" s="27" t="s">
        <v>523</v>
      </c>
      <c r="E550" s="28">
        <v>27436</v>
      </c>
      <c r="F550" s="26" t="s">
        <v>554</v>
      </c>
      <c r="G550" s="26" t="s">
        <v>693</v>
      </c>
      <c r="H550" s="26" t="s">
        <v>694</v>
      </c>
      <c r="I550" s="28">
        <v>38687</v>
      </c>
      <c r="J550" s="29">
        <v>37226</v>
      </c>
      <c r="K550" s="28">
        <v>38687</v>
      </c>
      <c r="L550" s="27" t="s">
        <v>532</v>
      </c>
      <c r="M550" s="30">
        <v>37</v>
      </c>
    </row>
    <row r="551" spans="1:13" ht="24.95" customHeight="1" x14ac:dyDescent="0.25">
      <c r="A551" s="26" t="str">
        <f>CONCATENATE(B551," ",C551)</f>
        <v>HEIRMAN WILLEM</v>
      </c>
      <c r="B551" s="26" t="s">
        <v>1357</v>
      </c>
      <c r="C551" s="26" t="s">
        <v>1358</v>
      </c>
      <c r="D551" s="27" t="s">
        <v>569</v>
      </c>
      <c r="E551" s="28">
        <v>32110</v>
      </c>
      <c r="F551" s="26" t="s">
        <v>524</v>
      </c>
      <c r="G551" s="26" t="s">
        <v>586</v>
      </c>
      <c r="H551" s="26" t="s">
        <v>761</v>
      </c>
      <c r="I551" s="28">
        <v>41579</v>
      </c>
      <c r="J551" s="29">
        <v>41579</v>
      </c>
      <c r="K551" s="28">
        <v>41579</v>
      </c>
      <c r="L551" s="27" t="s">
        <v>532</v>
      </c>
      <c r="M551" s="30">
        <v>35</v>
      </c>
    </row>
    <row r="552" spans="1:13" ht="24.95" customHeight="1" x14ac:dyDescent="0.25">
      <c r="A552" s="26" t="str">
        <f>CONCATENATE(B552," ",C552)</f>
        <v>HELLEBOIS MATHILDE</v>
      </c>
      <c r="B552" s="32" t="s">
        <v>1359</v>
      </c>
      <c r="C552" s="32" t="s">
        <v>1360</v>
      </c>
      <c r="D552" s="27" t="s">
        <v>523</v>
      </c>
      <c r="E552" s="28">
        <v>30250</v>
      </c>
      <c r="F552" s="26" t="s">
        <v>566</v>
      </c>
      <c r="G552" s="26" t="s">
        <v>652</v>
      </c>
      <c r="H552" s="26" t="s">
        <v>652</v>
      </c>
      <c r="I552" s="28">
        <v>42233</v>
      </c>
      <c r="J552" s="29">
        <v>39814</v>
      </c>
      <c r="K552" s="28">
        <v>39083</v>
      </c>
      <c r="L552" s="27" t="s">
        <v>532</v>
      </c>
      <c r="M552" s="30">
        <v>36</v>
      </c>
    </row>
    <row r="553" spans="1:13" ht="24.95" customHeight="1" x14ac:dyDescent="0.25">
      <c r="A553" s="26" t="str">
        <f>CONCATENATE(B553," ",C553)</f>
        <v>HEMERIJCK ALEXANDRE</v>
      </c>
      <c r="B553" s="26" t="s">
        <v>268</v>
      </c>
      <c r="C553" s="26" t="s">
        <v>594</v>
      </c>
      <c r="D553" s="27" t="s">
        <v>523</v>
      </c>
      <c r="E553" s="28">
        <v>30546</v>
      </c>
      <c r="F553" s="26" t="s">
        <v>580</v>
      </c>
      <c r="G553" s="26"/>
      <c r="H553" s="26" t="s">
        <v>784</v>
      </c>
      <c r="I553" s="28">
        <v>40940</v>
      </c>
      <c r="J553" s="29">
        <v>40238</v>
      </c>
      <c r="K553" s="28">
        <v>40238</v>
      </c>
      <c r="L553" s="27" t="s">
        <v>532</v>
      </c>
      <c r="M553" s="30">
        <v>36</v>
      </c>
    </row>
    <row r="554" spans="1:13" ht="24.95" customHeight="1" x14ac:dyDescent="0.25">
      <c r="A554" s="26" t="str">
        <f>CONCATENATE(B554," ",C554)</f>
        <v>HENDRIKS RENATE</v>
      </c>
      <c r="B554" s="26" t="s">
        <v>1361</v>
      </c>
      <c r="C554" s="26" t="s">
        <v>1362</v>
      </c>
      <c r="D554" s="27" t="s">
        <v>569</v>
      </c>
      <c r="E554" s="28">
        <v>21443</v>
      </c>
      <c r="F554" s="26" t="s">
        <v>554</v>
      </c>
      <c r="G554" s="26" t="s">
        <v>555</v>
      </c>
      <c r="H554" s="26" t="s">
        <v>1363</v>
      </c>
      <c r="I554" s="28">
        <v>36192</v>
      </c>
      <c r="J554" s="29">
        <v>36251</v>
      </c>
      <c r="K554" s="28">
        <v>36192</v>
      </c>
      <c r="L554" s="27" t="s">
        <v>532</v>
      </c>
      <c r="M554" s="30">
        <v>37</v>
      </c>
    </row>
    <row r="555" spans="1:13" ht="24.95" customHeight="1" x14ac:dyDescent="0.25">
      <c r="A555" s="26" t="str">
        <f>CONCATENATE(B555," ",C555)</f>
        <v>HENNEBERT XAVIER</v>
      </c>
      <c r="B555" s="26" t="s">
        <v>269</v>
      </c>
      <c r="C555" s="26" t="s">
        <v>749</v>
      </c>
      <c r="D555" s="27" t="s">
        <v>569</v>
      </c>
      <c r="E555" s="28">
        <v>32624</v>
      </c>
      <c r="F555" s="26" t="s">
        <v>529</v>
      </c>
      <c r="G555" s="26" t="s">
        <v>530</v>
      </c>
      <c r="H555" s="26" t="s">
        <v>103</v>
      </c>
      <c r="I555" s="28">
        <v>41183</v>
      </c>
      <c r="J555" s="29">
        <v>41244</v>
      </c>
      <c r="K555" s="28">
        <v>41244</v>
      </c>
      <c r="L555" s="27" t="s">
        <v>527</v>
      </c>
      <c r="M555" s="30">
        <v>35</v>
      </c>
    </row>
    <row r="556" spans="1:13" ht="24.95" customHeight="1" x14ac:dyDescent="0.25">
      <c r="A556" s="26" t="str">
        <f>CONCATENATE(B556," ",C556)</f>
        <v>HERFURTH CAROLINE</v>
      </c>
      <c r="B556" s="26" t="s">
        <v>1364</v>
      </c>
      <c r="C556" s="26" t="s">
        <v>1220</v>
      </c>
      <c r="D556" s="27" t="s">
        <v>523</v>
      </c>
      <c r="E556" s="28">
        <v>27752</v>
      </c>
      <c r="F556" s="26" t="s">
        <v>566</v>
      </c>
      <c r="G556" s="26"/>
      <c r="H556" s="26" t="s">
        <v>1365</v>
      </c>
      <c r="I556" s="28">
        <v>39615</v>
      </c>
      <c r="J556" s="29">
        <v>37926</v>
      </c>
      <c r="K556" s="28">
        <v>40087</v>
      </c>
      <c r="L556" s="27" t="s">
        <v>532</v>
      </c>
      <c r="M556" s="30">
        <v>36</v>
      </c>
    </row>
    <row r="557" spans="1:13" ht="24.95" customHeight="1" x14ac:dyDescent="0.25">
      <c r="A557" s="26" t="str">
        <f>CONCATENATE(B557," ",C557)</f>
        <v>HERNALSTEEN INGE</v>
      </c>
      <c r="B557" s="26" t="s">
        <v>1366</v>
      </c>
      <c r="C557" s="26" t="s">
        <v>1367</v>
      </c>
      <c r="D557" s="27" t="s">
        <v>569</v>
      </c>
      <c r="E557" s="28">
        <v>24925</v>
      </c>
      <c r="F557" s="26" t="s">
        <v>535</v>
      </c>
      <c r="G557" s="26" t="s">
        <v>536</v>
      </c>
      <c r="H557" s="26" t="s">
        <v>1109</v>
      </c>
      <c r="I557" s="28">
        <v>38978</v>
      </c>
      <c r="J557" s="29">
        <v>39114</v>
      </c>
      <c r="K557" s="28">
        <v>39114</v>
      </c>
      <c r="L557" s="27" t="s">
        <v>532</v>
      </c>
      <c r="M557" s="30">
        <v>23</v>
      </c>
    </row>
    <row r="558" spans="1:13" ht="24.95" customHeight="1" x14ac:dyDescent="0.25">
      <c r="A558" s="26" t="str">
        <f>CONCATENATE(B558," ",C558)</f>
        <v>HERPOEL CORINNE</v>
      </c>
      <c r="B558" s="26" t="s">
        <v>270</v>
      </c>
      <c r="C558" s="26" t="s">
        <v>1368</v>
      </c>
      <c r="D558" s="27" t="s">
        <v>523</v>
      </c>
      <c r="E558" s="28">
        <v>21800</v>
      </c>
      <c r="F558" s="26" t="s">
        <v>529</v>
      </c>
      <c r="G558" s="26" t="s">
        <v>631</v>
      </c>
      <c r="H558" s="26" t="s">
        <v>89</v>
      </c>
      <c r="I558" s="28">
        <v>32174</v>
      </c>
      <c r="J558" s="29">
        <v>30864</v>
      </c>
      <c r="K558" s="28">
        <v>30864</v>
      </c>
      <c r="L558" s="27" t="s">
        <v>582</v>
      </c>
      <c r="M558" s="30">
        <v>37</v>
      </c>
    </row>
    <row r="559" spans="1:13" ht="24.95" customHeight="1" x14ac:dyDescent="0.25">
      <c r="A559" s="26" t="str">
        <f>CONCATENATE(B559," ",C559)</f>
        <v>HERREBOSCH FABIENNE</v>
      </c>
      <c r="B559" s="26" t="s">
        <v>1369</v>
      </c>
      <c r="C559" s="26" t="s">
        <v>597</v>
      </c>
      <c r="D559" s="27" t="s">
        <v>569</v>
      </c>
      <c r="E559" s="28">
        <v>22966</v>
      </c>
      <c r="F559" s="26" t="s">
        <v>566</v>
      </c>
      <c r="G559" s="26" t="s">
        <v>671</v>
      </c>
      <c r="H559" s="26" t="s">
        <v>1036</v>
      </c>
      <c r="I559" s="28">
        <v>34593</v>
      </c>
      <c r="J559" s="29">
        <v>34608</v>
      </c>
      <c r="K559" s="28">
        <v>34608</v>
      </c>
      <c r="L559" s="27" t="s">
        <v>511</v>
      </c>
      <c r="M559" s="30">
        <v>37</v>
      </c>
    </row>
    <row r="560" spans="1:13" ht="24.95" customHeight="1" x14ac:dyDescent="0.25">
      <c r="A560" s="26" t="str">
        <f>CONCATENATE(B560," ",C560)</f>
        <v>HERREBOUT MAARTEN</v>
      </c>
      <c r="B560" s="26" t="s">
        <v>1370</v>
      </c>
      <c r="C560" s="26" t="s">
        <v>1371</v>
      </c>
      <c r="D560" s="27" t="s">
        <v>569</v>
      </c>
      <c r="E560" s="28">
        <v>22245</v>
      </c>
      <c r="F560" s="26" t="s">
        <v>554</v>
      </c>
      <c r="G560" s="26" t="s">
        <v>555</v>
      </c>
      <c r="H560" s="26" t="s">
        <v>1057</v>
      </c>
      <c r="I560" s="28">
        <v>41426</v>
      </c>
      <c r="J560" s="29">
        <v>39234</v>
      </c>
      <c r="K560" s="28">
        <v>41426</v>
      </c>
      <c r="L560" s="27" t="s">
        <v>532</v>
      </c>
      <c r="M560" s="30">
        <v>35</v>
      </c>
    </row>
    <row r="561" spans="1:13" ht="24.95" customHeight="1" x14ac:dyDescent="0.25">
      <c r="A561" s="26" t="str">
        <f>CONCATENATE(B561," ",C561)</f>
        <v>HESPEL DOROTHEE</v>
      </c>
      <c r="B561" s="26" t="s">
        <v>1372</v>
      </c>
      <c r="C561" s="26" t="s">
        <v>1373</v>
      </c>
      <c r="D561" s="27" t="s">
        <v>523</v>
      </c>
      <c r="E561" s="28">
        <v>25370</v>
      </c>
      <c r="F561" s="26" t="s">
        <v>529</v>
      </c>
      <c r="G561" s="26" t="s">
        <v>530</v>
      </c>
      <c r="H561" s="26" t="s">
        <v>622</v>
      </c>
      <c r="I561" s="28">
        <v>38504</v>
      </c>
      <c r="J561" s="29">
        <v>38504</v>
      </c>
      <c r="K561" s="28">
        <v>38504</v>
      </c>
      <c r="L561" s="27" t="s">
        <v>582</v>
      </c>
      <c r="M561" s="30">
        <v>37</v>
      </c>
    </row>
    <row r="562" spans="1:13" ht="24.95" customHeight="1" x14ac:dyDescent="0.25">
      <c r="A562" s="26" t="str">
        <f>CONCATENATE(B562," ",C562)</f>
        <v>HIDALGO MICHELINE</v>
      </c>
      <c r="B562" s="26" t="s">
        <v>1374</v>
      </c>
      <c r="C562" s="26" t="s">
        <v>1259</v>
      </c>
      <c r="D562" s="27" t="s">
        <v>523</v>
      </c>
      <c r="E562" s="28">
        <v>21984</v>
      </c>
      <c r="F562" s="26" t="s">
        <v>529</v>
      </c>
      <c r="G562" s="26" t="s">
        <v>530</v>
      </c>
      <c r="H562" s="26" t="s">
        <v>916</v>
      </c>
      <c r="I562" s="28">
        <v>33254</v>
      </c>
      <c r="J562" s="29">
        <v>34881</v>
      </c>
      <c r="K562" s="28">
        <v>34881</v>
      </c>
      <c r="L562" s="27" t="s">
        <v>527</v>
      </c>
      <c r="M562" s="30">
        <v>30</v>
      </c>
    </row>
    <row r="563" spans="1:13" ht="24.95" customHeight="1" x14ac:dyDescent="0.25">
      <c r="A563" s="26" t="str">
        <f>CONCATENATE(B563," ",C563)</f>
        <v>HMAM BILLAL</v>
      </c>
      <c r="B563" s="26" t="s">
        <v>271</v>
      </c>
      <c r="C563" s="26" t="s">
        <v>1375</v>
      </c>
      <c r="D563" s="27" t="s">
        <v>523</v>
      </c>
      <c r="E563" s="28">
        <v>30331</v>
      </c>
      <c r="F563" s="26" t="s">
        <v>580</v>
      </c>
      <c r="G563" s="26"/>
      <c r="H563" s="26" t="s">
        <v>629</v>
      </c>
      <c r="I563" s="28">
        <v>41395</v>
      </c>
      <c r="J563" s="29">
        <v>40664</v>
      </c>
      <c r="K563" s="28">
        <v>41395</v>
      </c>
      <c r="L563" s="27" t="s">
        <v>532</v>
      </c>
      <c r="M563" s="30">
        <v>35</v>
      </c>
    </row>
    <row r="564" spans="1:13" ht="24.95" customHeight="1" x14ac:dyDescent="0.25">
      <c r="A564" s="26" t="str">
        <f>CONCATENATE(B564," ",C564)</f>
        <v>HOEBEECK SANDY</v>
      </c>
      <c r="B564" s="26" t="s">
        <v>272</v>
      </c>
      <c r="C564" s="26" t="s">
        <v>1376</v>
      </c>
      <c r="D564" s="27" t="s">
        <v>569</v>
      </c>
      <c r="E564" s="28">
        <v>26069</v>
      </c>
      <c r="F564" s="26" t="s">
        <v>529</v>
      </c>
      <c r="G564" s="26" t="s">
        <v>530</v>
      </c>
      <c r="H564" s="26" t="s">
        <v>596</v>
      </c>
      <c r="I564" s="28">
        <v>35566</v>
      </c>
      <c r="J564" s="29">
        <v>35612</v>
      </c>
      <c r="K564" s="28">
        <v>34881</v>
      </c>
      <c r="L564" s="27" t="s">
        <v>532</v>
      </c>
      <c r="M564" s="30">
        <v>30</v>
      </c>
    </row>
    <row r="565" spans="1:13" ht="24.95" customHeight="1" x14ac:dyDescent="0.25">
      <c r="A565" s="26" t="str">
        <f>CONCATENATE(B565," ",C565)</f>
        <v>HOEBEECK VERONIQUE</v>
      </c>
      <c r="B565" s="26" t="s">
        <v>272</v>
      </c>
      <c r="C565" s="26" t="s">
        <v>824</v>
      </c>
      <c r="D565" s="27" t="s">
        <v>523</v>
      </c>
      <c r="E565" s="28">
        <v>25350</v>
      </c>
      <c r="F565" s="26" t="s">
        <v>580</v>
      </c>
      <c r="G565" s="26"/>
      <c r="H565" s="26" t="s">
        <v>82</v>
      </c>
      <c r="I565" s="28">
        <v>35370</v>
      </c>
      <c r="J565" s="29">
        <v>35400</v>
      </c>
      <c r="K565" s="28">
        <v>35400</v>
      </c>
      <c r="L565" s="27" t="s">
        <v>532</v>
      </c>
      <c r="M565" s="30">
        <v>30</v>
      </c>
    </row>
    <row r="566" spans="1:13" ht="24.95" customHeight="1" x14ac:dyDescent="0.25">
      <c r="A566" s="26" t="str">
        <f>CONCATENATE(B566," ",C566)</f>
        <v>HOENRAET KARINE</v>
      </c>
      <c r="B566" s="26" t="s">
        <v>273</v>
      </c>
      <c r="C566" s="26" t="s">
        <v>765</v>
      </c>
      <c r="D566" s="27" t="s">
        <v>569</v>
      </c>
      <c r="E566" s="28">
        <v>25095</v>
      </c>
      <c r="F566" s="26" t="s">
        <v>580</v>
      </c>
      <c r="G566" s="26"/>
      <c r="H566" s="26" t="s">
        <v>629</v>
      </c>
      <c r="I566" s="28">
        <v>39448</v>
      </c>
      <c r="J566" s="29">
        <v>39479</v>
      </c>
      <c r="K566" s="28">
        <v>39479</v>
      </c>
      <c r="L566" s="27" t="s">
        <v>532</v>
      </c>
      <c r="M566" s="30">
        <v>29</v>
      </c>
    </row>
    <row r="567" spans="1:13" ht="24.95" customHeight="1" x14ac:dyDescent="0.25">
      <c r="A567" s="26" t="str">
        <f>CONCATENATE(B567," ",C567)</f>
        <v>HOEREE JOACHIM</v>
      </c>
      <c r="B567" s="26" t="s">
        <v>274</v>
      </c>
      <c r="C567" s="26" t="s">
        <v>275</v>
      </c>
      <c r="D567" s="27" t="s">
        <v>569</v>
      </c>
      <c r="E567" s="28">
        <v>31049</v>
      </c>
      <c r="F567" s="26" t="s">
        <v>529</v>
      </c>
      <c r="G567" s="26" t="s">
        <v>530</v>
      </c>
      <c r="H567" s="26" t="s">
        <v>718</v>
      </c>
      <c r="I567" s="28">
        <v>42036</v>
      </c>
      <c r="J567" s="29">
        <v>39934</v>
      </c>
      <c r="K567" s="28">
        <v>42036</v>
      </c>
      <c r="L567" s="27" t="s">
        <v>532</v>
      </c>
      <c r="M567" s="30">
        <v>35</v>
      </c>
    </row>
    <row r="568" spans="1:13" ht="24.95" customHeight="1" x14ac:dyDescent="0.25">
      <c r="A568" s="26" t="str">
        <f>CONCATENATE(B568," ",C568)</f>
        <v>HOLVOET TIENEKE</v>
      </c>
      <c r="B568" s="26" t="s">
        <v>276</v>
      </c>
      <c r="C568" s="26" t="s">
        <v>1377</v>
      </c>
      <c r="D568" s="27" t="s">
        <v>569</v>
      </c>
      <c r="E568" s="28">
        <v>27281</v>
      </c>
      <c r="F568" s="26" t="s">
        <v>580</v>
      </c>
      <c r="G568" s="26"/>
      <c r="H568" s="26" t="s">
        <v>629</v>
      </c>
      <c r="I568" s="28">
        <v>38915</v>
      </c>
      <c r="J568" s="29">
        <v>39083</v>
      </c>
      <c r="K568" s="28">
        <v>39083</v>
      </c>
      <c r="L568" s="27" t="s">
        <v>532</v>
      </c>
      <c r="M568" s="30">
        <v>33</v>
      </c>
    </row>
    <row r="569" spans="1:13" ht="24.95" customHeight="1" x14ac:dyDescent="0.25">
      <c r="A569" s="26" t="str">
        <f>CONCATENATE(B569," ",C569)</f>
        <v>HOUMAN CHRISTIAN</v>
      </c>
      <c r="B569" s="26" t="s">
        <v>277</v>
      </c>
      <c r="C569" s="26" t="s">
        <v>1049</v>
      </c>
      <c r="D569" s="27" t="s">
        <v>523</v>
      </c>
      <c r="E569" s="28">
        <v>24354</v>
      </c>
      <c r="F569" s="26" t="s">
        <v>580</v>
      </c>
      <c r="G569" s="26"/>
      <c r="H569" s="26" t="s">
        <v>82</v>
      </c>
      <c r="I569" s="28">
        <v>34304</v>
      </c>
      <c r="J569" s="29">
        <v>34425</v>
      </c>
      <c r="K569" s="28">
        <v>34425</v>
      </c>
      <c r="L569" s="27" t="s">
        <v>532</v>
      </c>
      <c r="M569" s="30">
        <v>30.5</v>
      </c>
    </row>
    <row r="570" spans="1:13" ht="24.95" customHeight="1" x14ac:dyDescent="0.25">
      <c r="A570" s="26" t="str">
        <f>CONCATENATE(B570," ",C570)</f>
        <v>HUET MOIRA-PHOEBE</v>
      </c>
      <c r="B570" s="32" t="s">
        <v>1378</v>
      </c>
      <c r="C570" s="32" t="s">
        <v>1379</v>
      </c>
      <c r="D570" s="27" t="s">
        <v>523</v>
      </c>
      <c r="E570" s="28">
        <v>31976</v>
      </c>
      <c r="F570" s="26" t="s">
        <v>529</v>
      </c>
      <c r="G570" s="26" t="s">
        <v>530</v>
      </c>
      <c r="H570" s="26" t="s">
        <v>715</v>
      </c>
      <c r="I570" s="28">
        <v>42248</v>
      </c>
      <c r="J570" s="29">
        <v>42248</v>
      </c>
      <c r="K570" s="28">
        <v>42248</v>
      </c>
      <c r="L570" s="27" t="s">
        <v>532</v>
      </c>
      <c r="M570" s="30">
        <v>35</v>
      </c>
    </row>
    <row r="571" spans="1:13" ht="24.95" customHeight="1" x14ac:dyDescent="0.25">
      <c r="A571" s="26" t="str">
        <f>CONCATENATE(B571," ",C571)</f>
        <v>HULSMANS FREDERIK</v>
      </c>
      <c r="B571" s="26" t="s">
        <v>278</v>
      </c>
      <c r="C571" s="26" t="s">
        <v>1380</v>
      </c>
      <c r="D571" s="27" t="s">
        <v>523</v>
      </c>
      <c r="E571" s="28">
        <v>26162</v>
      </c>
      <c r="F571" s="26" t="s">
        <v>580</v>
      </c>
      <c r="G571" s="26"/>
      <c r="H571" s="26" t="s">
        <v>784</v>
      </c>
      <c r="I571" s="28">
        <v>40603</v>
      </c>
      <c r="J571" s="29">
        <v>40603</v>
      </c>
      <c r="K571" s="28">
        <v>40603</v>
      </c>
      <c r="L571" s="27" t="s">
        <v>532</v>
      </c>
      <c r="M571" s="30">
        <v>36</v>
      </c>
    </row>
    <row r="572" spans="1:13" ht="24.95" customHeight="1" x14ac:dyDescent="0.25">
      <c r="A572" s="26" t="str">
        <f>CONCATENATE(B572," ",C572)</f>
        <v>HUMIERES FLORIE</v>
      </c>
      <c r="B572" s="32" t="s">
        <v>1381</v>
      </c>
      <c r="C572" s="32" t="s">
        <v>1382</v>
      </c>
      <c r="D572" s="27" t="s">
        <v>523</v>
      </c>
      <c r="E572" s="28">
        <v>32753</v>
      </c>
      <c r="F572" s="26" t="s">
        <v>535</v>
      </c>
      <c r="G572" s="26" t="s">
        <v>536</v>
      </c>
      <c r="H572" s="26" t="s">
        <v>641</v>
      </c>
      <c r="I572" s="28">
        <v>42110</v>
      </c>
      <c r="J572" s="29">
        <v>42125</v>
      </c>
      <c r="K572" s="28">
        <v>41944</v>
      </c>
      <c r="L572" s="27" t="s">
        <v>532</v>
      </c>
      <c r="M572" s="30">
        <v>35</v>
      </c>
    </row>
    <row r="573" spans="1:13" ht="24.95" customHeight="1" x14ac:dyDescent="0.25">
      <c r="A573" s="26" t="str">
        <f>CONCATENATE(B573," ",C573)</f>
        <v>HUSTING ELISABETH</v>
      </c>
      <c r="B573" s="26" t="s">
        <v>279</v>
      </c>
      <c r="C573" s="26" t="s">
        <v>568</v>
      </c>
      <c r="D573" s="27" t="s">
        <v>523</v>
      </c>
      <c r="E573" s="28">
        <v>29246</v>
      </c>
      <c r="F573" s="26" t="s">
        <v>580</v>
      </c>
      <c r="G573" s="26"/>
      <c r="H573" s="26" t="s">
        <v>629</v>
      </c>
      <c r="I573" s="28">
        <v>37987</v>
      </c>
      <c r="J573" s="29">
        <v>37987</v>
      </c>
      <c r="K573" s="28">
        <v>37987</v>
      </c>
      <c r="L573" s="27" t="s">
        <v>582</v>
      </c>
      <c r="M573" s="30">
        <v>37</v>
      </c>
    </row>
    <row r="574" spans="1:13" ht="24.95" customHeight="1" x14ac:dyDescent="0.25">
      <c r="A574" s="26" t="str">
        <f>CONCATENATE(B574," ",C574)</f>
        <v>HUVELLE PASCALE</v>
      </c>
      <c r="B574" s="26" t="s">
        <v>1383</v>
      </c>
      <c r="C574" s="26" t="s">
        <v>1113</v>
      </c>
      <c r="D574" s="27" t="s">
        <v>523</v>
      </c>
      <c r="E574" s="28">
        <v>24494</v>
      </c>
      <c r="F574" s="26" t="s">
        <v>529</v>
      </c>
      <c r="G574" s="26" t="s">
        <v>530</v>
      </c>
      <c r="H574" s="26" t="s">
        <v>596</v>
      </c>
      <c r="I574" s="28">
        <v>39919</v>
      </c>
      <c r="J574" s="29">
        <v>35735</v>
      </c>
      <c r="K574" s="28">
        <v>39934</v>
      </c>
      <c r="L574" s="27" t="s">
        <v>582</v>
      </c>
      <c r="M574" s="30">
        <v>36</v>
      </c>
    </row>
    <row r="575" spans="1:13" ht="24.95" customHeight="1" x14ac:dyDescent="0.25">
      <c r="A575" s="26" t="str">
        <f>CONCATENATE(B575," ",C575)</f>
        <v>HUYGHEBAERT DIRK</v>
      </c>
      <c r="B575" s="26" t="s">
        <v>280</v>
      </c>
      <c r="C575" s="26" t="s">
        <v>1384</v>
      </c>
      <c r="D575" s="27" t="s">
        <v>569</v>
      </c>
      <c r="E575" s="28">
        <v>22708</v>
      </c>
      <c r="F575" s="26" t="s">
        <v>580</v>
      </c>
      <c r="G575" s="26"/>
      <c r="H575" s="26" t="s">
        <v>149</v>
      </c>
      <c r="I575" s="28">
        <v>34943</v>
      </c>
      <c r="J575" s="29">
        <v>34943</v>
      </c>
      <c r="K575" s="28">
        <v>34943</v>
      </c>
      <c r="L575" s="27" t="s">
        <v>511</v>
      </c>
      <c r="M575" s="30">
        <v>37</v>
      </c>
    </row>
    <row r="576" spans="1:13" ht="24.95" customHeight="1" x14ac:dyDescent="0.25">
      <c r="A576" s="26" t="str">
        <f>CONCATENATE(B576," ",C576)</f>
        <v>HUYSMAN ANNELEEN</v>
      </c>
      <c r="B576" s="26" t="s">
        <v>281</v>
      </c>
      <c r="C576" s="26" t="s">
        <v>1385</v>
      </c>
      <c r="D576" s="27" t="s">
        <v>569</v>
      </c>
      <c r="E576" s="28">
        <v>29419</v>
      </c>
      <c r="F576" s="26" t="s">
        <v>580</v>
      </c>
      <c r="G576" s="26"/>
      <c r="H576" s="26" t="s">
        <v>615</v>
      </c>
      <c r="I576" s="28">
        <v>40575</v>
      </c>
      <c r="J576" s="29">
        <v>40544</v>
      </c>
      <c r="K576" s="28">
        <v>40544</v>
      </c>
      <c r="L576" s="27" t="s">
        <v>532</v>
      </c>
      <c r="M576" s="30">
        <v>30</v>
      </c>
    </row>
    <row r="577" spans="1:13" ht="24.95" customHeight="1" x14ac:dyDescent="0.25">
      <c r="A577" s="26" t="str">
        <f>CONCATENATE(B577," ",C577)</f>
        <v>HUYSMANS STIJN</v>
      </c>
      <c r="B577" s="26" t="s">
        <v>282</v>
      </c>
      <c r="C577" s="26" t="s">
        <v>954</v>
      </c>
      <c r="D577" s="27" t="s">
        <v>569</v>
      </c>
      <c r="E577" s="28">
        <v>31328</v>
      </c>
      <c r="F577" s="26" t="s">
        <v>529</v>
      </c>
      <c r="G577" s="26" t="s">
        <v>530</v>
      </c>
      <c r="H577" s="26" t="s">
        <v>531</v>
      </c>
      <c r="I577" s="28">
        <v>40483</v>
      </c>
      <c r="J577" s="29">
        <v>40118</v>
      </c>
      <c r="K577" s="28">
        <v>40483</v>
      </c>
      <c r="L577" s="27" t="s">
        <v>511</v>
      </c>
      <c r="M577" s="30">
        <v>36</v>
      </c>
    </row>
    <row r="578" spans="1:13" ht="24.95" customHeight="1" x14ac:dyDescent="0.25">
      <c r="A578" s="26" t="str">
        <f>CONCATENATE(B578," ",C578)</f>
        <v>HYDER NAUREEN</v>
      </c>
      <c r="B578" s="26" t="s">
        <v>1386</v>
      </c>
      <c r="C578" s="26" t="s">
        <v>1387</v>
      </c>
      <c r="D578" s="27" t="s">
        <v>523</v>
      </c>
      <c r="E578" s="28">
        <v>26963</v>
      </c>
      <c r="F578" s="26" t="s">
        <v>529</v>
      </c>
      <c r="G578" s="26" t="s">
        <v>530</v>
      </c>
      <c r="H578" s="26" t="s">
        <v>622</v>
      </c>
      <c r="I578" s="28">
        <v>38838</v>
      </c>
      <c r="J578" s="29">
        <v>38565</v>
      </c>
      <c r="K578" s="28">
        <v>38838</v>
      </c>
      <c r="L578" s="27" t="s">
        <v>532</v>
      </c>
      <c r="M578" s="30">
        <v>31</v>
      </c>
    </row>
    <row r="579" spans="1:13" ht="24.95" customHeight="1" x14ac:dyDescent="0.25">
      <c r="A579" s="26" t="str">
        <f>CONCATENATE(B579," ",C579)</f>
        <v>IDRISI OMAR</v>
      </c>
      <c r="B579" s="26" t="s">
        <v>283</v>
      </c>
      <c r="C579" s="26" t="s">
        <v>1388</v>
      </c>
      <c r="D579" s="27" t="s">
        <v>569</v>
      </c>
      <c r="E579" s="28">
        <v>24066</v>
      </c>
      <c r="F579" s="26" t="s">
        <v>580</v>
      </c>
      <c r="G579" s="26"/>
      <c r="H579" s="26" t="s">
        <v>593</v>
      </c>
      <c r="I579" s="28">
        <v>40969</v>
      </c>
      <c r="J579" s="29">
        <v>40969</v>
      </c>
      <c r="K579" s="28">
        <v>40969</v>
      </c>
      <c r="L579" s="27" t="s">
        <v>527</v>
      </c>
      <c r="M579" s="30">
        <v>35</v>
      </c>
    </row>
    <row r="580" spans="1:13" s="39" customFormat="1" ht="24.95" customHeight="1" x14ac:dyDescent="0.25">
      <c r="A580" s="26" t="str">
        <f>CONCATENATE(B580," ",C580)</f>
        <v>IGIOUI MALIKA</v>
      </c>
      <c r="B580" s="32" t="s">
        <v>1389</v>
      </c>
      <c r="C580" s="32" t="s">
        <v>1154</v>
      </c>
      <c r="D580" s="37" t="s">
        <v>523</v>
      </c>
      <c r="E580" s="38">
        <v>28550</v>
      </c>
      <c r="F580" s="32" t="s">
        <v>524</v>
      </c>
      <c r="G580" s="32" t="s">
        <v>525</v>
      </c>
      <c r="H580" s="32" t="s">
        <v>526</v>
      </c>
      <c r="I580" s="38">
        <v>41306</v>
      </c>
      <c r="J580" s="29">
        <v>41306</v>
      </c>
      <c r="K580" s="38">
        <v>41306</v>
      </c>
      <c r="L580" s="37" t="s">
        <v>532</v>
      </c>
      <c r="M580" s="30">
        <v>0</v>
      </c>
    </row>
    <row r="581" spans="1:13" ht="24.95" customHeight="1" x14ac:dyDescent="0.25">
      <c r="A581" s="26" t="str">
        <f>CONCATENATE(B581," ",C581)</f>
        <v>ILARDO SANDRA</v>
      </c>
      <c r="B581" s="26" t="s">
        <v>1390</v>
      </c>
      <c r="C581" s="26" t="s">
        <v>1320</v>
      </c>
      <c r="D581" s="27" t="s">
        <v>523</v>
      </c>
      <c r="E581" s="28">
        <v>28469</v>
      </c>
      <c r="F581" s="26" t="s">
        <v>529</v>
      </c>
      <c r="G581" s="26" t="s">
        <v>530</v>
      </c>
      <c r="H581" s="26" t="s">
        <v>575</v>
      </c>
      <c r="I581" s="28">
        <v>38443</v>
      </c>
      <c r="J581" s="29">
        <v>38473</v>
      </c>
      <c r="K581" s="28">
        <v>38473</v>
      </c>
      <c r="L581" s="27" t="s">
        <v>532</v>
      </c>
      <c r="M581" s="30">
        <v>37</v>
      </c>
    </row>
    <row r="582" spans="1:13" ht="24.95" customHeight="1" x14ac:dyDescent="0.25">
      <c r="A582" s="26" t="str">
        <f>CONCATENATE(B582," ",C582)</f>
        <v>INTHASOULOT CHADIDA</v>
      </c>
      <c r="B582" s="26" t="s">
        <v>284</v>
      </c>
      <c r="C582" s="26" t="s">
        <v>1391</v>
      </c>
      <c r="D582" s="27" t="s">
        <v>523</v>
      </c>
      <c r="E582" s="28">
        <v>29868</v>
      </c>
      <c r="F582" s="26" t="s">
        <v>529</v>
      </c>
      <c r="G582" s="26" t="s">
        <v>631</v>
      </c>
      <c r="H582" s="26" t="s">
        <v>89</v>
      </c>
      <c r="I582" s="28">
        <v>39722</v>
      </c>
      <c r="J582" s="29">
        <v>39630</v>
      </c>
      <c r="K582" s="28">
        <v>39630</v>
      </c>
      <c r="L582" s="27" t="s">
        <v>532</v>
      </c>
      <c r="M582" s="30">
        <v>36</v>
      </c>
    </row>
    <row r="583" spans="1:13" ht="24.95" customHeight="1" x14ac:dyDescent="0.25">
      <c r="A583" s="26" t="str">
        <f>CONCATENATE(B583," ",C583)</f>
        <v>INTINI SEVERINE</v>
      </c>
      <c r="B583" s="26" t="s">
        <v>1392</v>
      </c>
      <c r="C583" s="26" t="s">
        <v>1393</v>
      </c>
      <c r="D583" s="27" t="s">
        <v>523</v>
      </c>
      <c r="E583" s="28">
        <v>26597</v>
      </c>
      <c r="F583" s="26" t="s">
        <v>524</v>
      </c>
      <c r="G583" s="26" t="s">
        <v>586</v>
      </c>
      <c r="H583" s="26" t="s">
        <v>1138</v>
      </c>
      <c r="I583" s="28">
        <v>40917</v>
      </c>
      <c r="J583" s="29">
        <v>38749</v>
      </c>
      <c r="K583" s="28">
        <v>40940</v>
      </c>
      <c r="L583" s="27" t="s">
        <v>532</v>
      </c>
      <c r="M583" s="30">
        <v>35</v>
      </c>
    </row>
    <row r="584" spans="1:13" ht="24.95" customHeight="1" x14ac:dyDescent="0.25">
      <c r="A584" s="26" t="str">
        <f>CONCATENATE(B584," ",C584)</f>
        <v>ISSMAILI YASSINE</v>
      </c>
      <c r="B584" s="26" t="s">
        <v>1394</v>
      </c>
      <c r="C584" s="26" t="s">
        <v>618</v>
      </c>
      <c r="D584" s="27" t="s">
        <v>523</v>
      </c>
      <c r="E584" s="28">
        <v>33028</v>
      </c>
      <c r="F584" s="26" t="s">
        <v>529</v>
      </c>
      <c r="G584" s="26" t="s">
        <v>546</v>
      </c>
      <c r="H584" s="26" t="s">
        <v>575</v>
      </c>
      <c r="I584" s="28">
        <v>41913</v>
      </c>
      <c r="J584" s="29">
        <v>41913</v>
      </c>
      <c r="K584" s="28">
        <v>41913</v>
      </c>
      <c r="L584" s="27" t="s">
        <v>548</v>
      </c>
      <c r="M584" s="30">
        <v>18.5</v>
      </c>
    </row>
    <row r="585" spans="1:13" ht="24.95" customHeight="1" x14ac:dyDescent="0.25">
      <c r="A585" s="26" t="str">
        <f>CONCATENATE(B585," ",C585)</f>
        <v>ISTEKLI LEYLA</v>
      </c>
      <c r="B585" s="26" t="s">
        <v>285</v>
      </c>
      <c r="C585" s="26" t="s">
        <v>1395</v>
      </c>
      <c r="D585" s="27" t="s">
        <v>523</v>
      </c>
      <c r="E585" s="28">
        <v>29255</v>
      </c>
      <c r="F585" s="26" t="s">
        <v>529</v>
      </c>
      <c r="G585" s="26" t="s">
        <v>631</v>
      </c>
      <c r="H585" s="26" t="s">
        <v>89</v>
      </c>
      <c r="I585" s="28">
        <v>38261</v>
      </c>
      <c r="J585" s="29">
        <v>38261</v>
      </c>
      <c r="K585" s="28">
        <v>38261</v>
      </c>
      <c r="L585" s="27" t="s">
        <v>532</v>
      </c>
      <c r="M585" s="30">
        <v>37</v>
      </c>
    </row>
    <row r="586" spans="1:13" ht="24.95" customHeight="1" x14ac:dyDescent="0.25">
      <c r="A586" s="26" t="str">
        <f>CONCATENATE(B586," ",C586)</f>
        <v>JABBOUR RHIZLANE</v>
      </c>
      <c r="B586" s="26" t="s">
        <v>1396</v>
      </c>
      <c r="C586" s="26" t="s">
        <v>1397</v>
      </c>
      <c r="D586" s="27" t="s">
        <v>523</v>
      </c>
      <c r="E586" s="28">
        <v>28907</v>
      </c>
      <c r="F586" s="26" t="s">
        <v>529</v>
      </c>
      <c r="G586" s="26" t="s">
        <v>530</v>
      </c>
      <c r="H586" s="26" t="s">
        <v>575</v>
      </c>
      <c r="I586" s="28">
        <v>40878</v>
      </c>
      <c r="J586" s="29">
        <v>38991</v>
      </c>
      <c r="K586" s="28">
        <v>39234</v>
      </c>
      <c r="L586" s="27" t="s">
        <v>532</v>
      </c>
      <c r="M586" s="30">
        <v>36</v>
      </c>
    </row>
    <row r="587" spans="1:13" ht="24.95" customHeight="1" x14ac:dyDescent="0.25">
      <c r="A587" s="26" t="str">
        <f>CONCATENATE(B587," ",C587)</f>
        <v>JACOB FRANCOIS</v>
      </c>
      <c r="B587" s="33" t="s">
        <v>1398</v>
      </c>
      <c r="C587" s="33" t="s">
        <v>228</v>
      </c>
      <c r="D587" s="27" t="s">
        <v>523</v>
      </c>
      <c r="E587" s="28">
        <v>28718</v>
      </c>
      <c r="F587" s="26" t="s">
        <v>747</v>
      </c>
      <c r="G587" s="26"/>
      <c r="H587" s="26" t="s">
        <v>151</v>
      </c>
      <c r="I587" s="28">
        <v>42309</v>
      </c>
      <c r="J587" s="29">
        <v>42309</v>
      </c>
      <c r="K587" s="28">
        <v>42309</v>
      </c>
      <c r="L587" s="27" t="s">
        <v>532</v>
      </c>
      <c r="M587" s="30">
        <v>35</v>
      </c>
    </row>
    <row r="588" spans="1:13" ht="24.95" customHeight="1" x14ac:dyDescent="0.25">
      <c r="A588" s="26" t="str">
        <f>CONCATENATE(B588," ",C588)</f>
        <v>JACOBS AURORE</v>
      </c>
      <c r="B588" s="26" t="s">
        <v>286</v>
      </c>
      <c r="C588" s="26" t="s">
        <v>1399</v>
      </c>
      <c r="D588" s="27" t="s">
        <v>523</v>
      </c>
      <c r="E588" s="28">
        <v>30122</v>
      </c>
      <c r="F588" s="26" t="s">
        <v>529</v>
      </c>
      <c r="G588" s="26" t="s">
        <v>530</v>
      </c>
      <c r="H588" s="26" t="s">
        <v>1400</v>
      </c>
      <c r="I588" s="28">
        <v>39569</v>
      </c>
      <c r="J588" s="29">
        <v>39356</v>
      </c>
      <c r="K588" s="28">
        <v>39356</v>
      </c>
      <c r="L588" s="27" t="s">
        <v>532</v>
      </c>
      <c r="M588" s="30">
        <v>36</v>
      </c>
    </row>
    <row r="589" spans="1:13" ht="24.95" customHeight="1" x14ac:dyDescent="0.25">
      <c r="A589" s="26" t="str">
        <f>CONCATENATE(B589," ",C589)</f>
        <v>JACOBS JACKIE</v>
      </c>
      <c r="B589" s="26" t="s">
        <v>286</v>
      </c>
      <c r="C589" s="26" t="s">
        <v>1401</v>
      </c>
      <c r="D589" s="27" t="s">
        <v>523</v>
      </c>
      <c r="E589" s="28">
        <v>26871</v>
      </c>
      <c r="F589" s="26" t="s">
        <v>529</v>
      </c>
      <c r="G589" s="26" t="s">
        <v>530</v>
      </c>
      <c r="H589" s="26" t="s">
        <v>836</v>
      </c>
      <c r="I589" s="28">
        <v>39888</v>
      </c>
      <c r="J589" s="29">
        <v>39965</v>
      </c>
      <c r="K589" s="28">
        <v>39965</v>
      </c>
      <c r="L589" s="27" t="s">
        <v>532</v>
      </c>
      <c r="M589" s="30">
        <v>29.5</v>
      </c>
    </row>
    <row r="590" spans="1:13" ht="24.95" customHeight="1" x14ac:dyDescent="0.25">
      <c r="A590" s="26" t="str">
        <f>CONCATENATE(B590," ",C590)</f>
        <v>JACOBS PETER</v>
      </c>
      <c r="B590" s="26" t="s">
        <v>286</v>
      </c>
      <c r="C590" s="26" t="s">
        <v>1402</v>
      </c>
      <c r="D590" s="27" t="s">
        <v>569</v>
      </c>
      <c r="E590" s="28">
        <v>21430</v>
      </c>
      <c r="F590" s="26" t="s">
        <v>580</v>
      </c>
      <c r="G590" s="26"/>
      <c r="H590" s="26" t="s">
        <v>629</v>
      </c>
      <c r="I590" s="28">
        <v>38808</v>
      </c>
      <c r="J590" s="29">
        <v>38899</v>
      </c>
      <c r="K590" s="28">
        <v>38899</v>
      </c>
      <c r="L590" s="27" t="s">
        <v>532</v>
      </c>
      <c r="M590" s="30">
        <v>0</v>
      </c>
    </row>
    <row r="591" spans="1:13" ht="24.95" customHeight="1" x14ac:dyDescent="0.25">
      <c r="A591" s="26" t="str">
        <f>CONCATENATE(B591," ",C591)</f>
        <v>JACOMET GUILLAUME</v>
      </c>
      <c r="B591" s="26" t="s">
        <v>1403</v>
      </c>
      <c r="C591" s="26" t="s">
        <v>1404</v>
      </c>
      <c r="D591" s="27" t="s">
        <v>523</v>
      </c>
      <c r="E591" s="28">
        <v>29653</v>
      </c>
      <c r="F591" s="26" t="s">
        <v>603</v>
      </c>
      <c r="G591" s="26" t="s">
        <v>750</v>
      </c>
      <c r="H591" s="26" t="s">
        <v>751</v>
      </c>
      <c r="I591" s="28">
        <v>39722</v>
      </c>
      <c r="J591" s="29">
        <v>39722</v>
      </c>
      <c r="K591" s="28">
        <v>39722</v>
      </c>
      <c r="L591" s="27" t="s">
        <v>582</v>
      </c>
      <c r="M591" s="30">
        <v>28</v>
      </c>
    </row>
    <row r="592" spans="1:13" ht="24.95" customHeight="1" x14ac:dyDescent="0.25">
      <c r="A592" s="26" t="str">
        <f>CONCATENATE(B592," ",C592)</f>
        <v>JACQUEMART CHANTAL</v>
      </c>
      <c r="B592" s="26" t="s">
        <v>1405</v>
      </c>
      <c r="C592" s="26" t="s">
        <v>620</v>
      </c>
      <c r="D592" s="27" t="s">
        <v>523</v>
      </c>
      <c r="E592" s="28">
        <v>21759</v>
      </c>
      <c r="F592" s="26" t="s">
        <v>603</v>
      </c>
      <c r="G592" s="26" t="s">
        <v>750</v>
      </c>
      <c r="H592" s="26" t="s">
        <v>751</v>
      </c>
      <c r="I592" s="28">
        <v>36907</v>
      </c>
      <c r="J592" s="29">
        <v>31809</v>
      </c>
      <c r="K592" s="28">
        <v>36923</v>
      </c>
      <c r="L592" s="27" t="s">
        <v>532</v>
      </c>
      <c r="M592" s="30">
        <v>37</v>
      </c>
    </row>
    <row r="593" spans="1:13" ht="24.95" customHeight="1" x14ac:dyDescent="0.25">
      <c r="A593" s="26" t="str">
        <f>CONCATENATE(B593," ",C593)</f>
        <v>JADOUL CATHERINE</v>
      </c>
      <c r="B593" s="26" t="s">
        <v>1406</v>
      </c>
      <c r="C593" s="26" t="s">
        <v>1144</v>
      </c>
      <c r="D593" s="27" t="s">
        <v>523</v>
      </c>
      <c r="E593" s="28">
        <v>24011</v>
      </c>
      <c r="F593" s="26" t="s">
        <v>566</v>
      </c>
      <c r="G593" s="26" t="s">
        <v>652</v>
      </c>
      <c r="H593" s="26" t="s">
        <v>652</v>
      </c>
      <c r="I593" s="28">
        <v>34774</v>
      </c>
      <c r="J593" s="29">
        <v>34790</v>
      </c>
      <c r="K593" s="28">
        <v>34790</v>
      </c>
      <c r="L593" s="27" t="s">
        <v>582</v>
      </c>
      <c r="M593" s="30">
        <v>37</v>
      </c>
    </row>
    <row r="594" spans="1:13" ht="24.95" customHeight="1" x14ac:dyDescent="0.25">
      <c r="A594" s="26" t="str">
        <f>CONCATENATE(B594," ",C594)</f>
        <v>JAKANI LATIFA</v>
      </c>
      <c r="B594" s="26" t="s">
        <v>1407</v>
      </c>
      <c r="C594" s="26" t="s">
        <v>539</v>
      </c>
      <c r="D594" s="27" t="s">
        <v>523</v>
      </c>
      <c r="E594" s="28">
        <v>25482</v>
      </c>
      <c r="F594" s="26" t="s">
        <v>524</v>
      </c>
      <c r="G594" s="26" t="s">
        <v>586</v>
      </c>
      <c r="H594" s="26" t="s">
        <v>958</v>
      </c>
      <c r="I594" s="28">
        <v>41456</v>
      </c>
      <c r="J594" s="29">
        <v>42339</v>
      </c>
      <c r="K594" s="28">
        <v>42339</v>
      </c>
      <c r="L594" s="27" t="s">
        <v>532</v>
      </c>
      <c r="M594" s="30">
        <v>35</v>
      </c>
    </row>
    <row r="595" spans="1:13" ht="24.95" customHeight="1" x14ac:dyDescent="0.25">
      <c r="A595" s="26" t="str">
        <f>CONCATENATE(B595," ",C595)</f>
        <v>JAMAI LEILA</v>
      </c>
      <c r="B595" s="26" t="s">
        <v>1408</v>
      </c>
      <c r="C595" s="26" t="s">
        <v>731</v>
      </c>
      <c r="D595" s="27" t="s">
        <v>569</v>
      </c>
      <c r="E595" s="28">
        <v>31315</v>
      </c>
      <c r="F595" s="26" t="s">
        <v>529</v>
      </c>
      <c r="G595" s="26" t="s">
        <v>530</v>
      </c>
      <c r="H595" s="26" t="s">
        <v>575</v>
      </c>
      <c r="I595" s="28">
        <v>40664</v>
      </c>
      <c r="J595" s="29">
        <v>39845</v>
      </c>
      <c r="K595" s="28">
        <v>40664</v>
      </c>
      <c r="L595" s="27" t="s">
        <v>532</v>
      </c>
      <c r="M595" s="30">
        <v>25</v>
      </c>
    </row>
    <row r="596" spans="1:13" ht="24.95" customHeight="1" x14ac:dyDescent="0.25">
      <c r="A596" s="26" t="str">
        <f>CONCATENATE(B596," ",C596)</f>
        <v>JAMAR MIREILLE</v>
      </c>
      <c r="B596" s="26" t="s">
        <v>287</v>
      </c>
      <c r="C596" s="26" t="s">
        <v>1078</v>
      </c>
      <c r="D596" s="27" t="s">
        <v>569</v>
      </c>
      <c r="E596" s="28">
        <v>23133</v>
      </c>
      <c r="F596" s="26" t="s">
        <v>580</v>
      </c>
      <c r="G596" s="26" t="s">
        <v>1409</v>
      </c>
      <c r="H596" s="26" t="s">
        <v>1410</v>
      </c>
      <c r="I596" s="28">
        <v>32782</v>
      </c>
      <c r="J596" s="29">
        <v>32690</v>
      </c>
      <c r="K596" s="28">
        <v>32905</v>
      </c>
      <c r="L596" s="27" t="s">
        <v>511</v>
      </c>
      <c r="M596" s="30">
        <v>37</v>
      </c>
    </row>
    <row r="597" spans="1:13" ht="24.95" customHeight="1" x14ac:dyDescent="0.25">
      <c r="A597" s="26" t="str">
        <f>CONCATENATE(B597," ",C597)</f>
        <v>JAMLI YASINE</v>
      </c>
      <c r="B597" s="26" t="s">
        <v>288</v>
      </c>
      <c r="C597" s="26" t="s">
        <v>1411</v>
      </c>
      <c r="D597" s="27" t="s">
        <v>523</v>
      </c>
      <c r="E597" s="28">
        <v>28841</v>
      </c>
      <c r="F597" s="26" t="s">
        <v>529</v>
      </c>
      <c r="G597" s="26" t="s">
        <v>562</v>
      </c>
      <c r="H597" s="26" t="s">
        <v>1412</v>
      </c>
      <c r="I597" s="28">
        <v>37956</v>
      </c>
      <c r="J597" s="29">
        <v>38899</v>
      </c>
      <c r="K597" s="28">
        <v>38808</v>
      </c>
      <c r="L597" s="27" t="s">
        <v>532</v>
      </c>
      <c r="M597" s="30">
        <v>30</v>
      </c>
    </row>
    <row r="598" spans="1:13" ht="24.95" customHeight="1" x14ac:dyDescent="0.25">
      <c r="A598" s="26" t="str">
        <f>CONCATENATE(B598," ",C598)</f>
        <v>JAMLI YOUNES</v>
      </c>
      <c r="B598" s="26" t="s">
        <v>288</v>
      </c>
      <c r="C598" s="26" t="s">
        <v>1413</v>
      </c>
      <c r="D598" s="27" t="s">
        <v>523</v>
      </c>
      <c r="E598" s="28">
        <v>29050</v>
      </c>
      <c r="F598" s="26" t="s">
        <v>529</v>
      </c>
      <c r="G598" s="26" t="s">
        <v>530</v>
      </c>
      <c r="H598" s="26" t="s">
        <v>531</v>
      </c>
      <c r="I598" s="28">
        <v>38108</v>
      </c>
      <c r="J598" s="29">
        <v>38108</v>
      </c>
      <c r="K598" s="28">
        <v>38108</v>
      </c>
      <c r="L598" s="27" t="s">
        <v>582</v>
      </c>
      <c r="M598" s="30">
        <v>37</v>
      </c>
    </row>
    <row r="599" spans="1:13" ht="24.95" customHeight="1" x14ac:dyDescent="0.25">
      <c r="A599" s="26" t="str">
        <f>CONCATENATE(B599," ",C599)</f>
        <v>JAMMES GHISLAINE</v>
      </c>
      <c r="B599" s="32" t="s">
        <v>1414</v>
      </c>
      <c r="C599" s="32" t="s">
        <v>1415</v>
      </c>
      <c r="D599" s="27" t="s">
        <v>523</v>
      </c>
      <c r="E599" s="28">
        <v>25412</v>
      </c>
      <c r="F599" s="26" t="s">
        <v>554</v>
      </c>
      <c r="G599" s="26" t="s">
        <v>693</v>
      </c>
      <c r="H599" s="26" t="s">
        <v>1416</v>
      </c>
      <c r="I599" s="28">
        <v>42248</v>
      </c>
      <c r="J599" s="29">
        <v>42248</v>
      </c>
      <c r="K599" s="28">
        <v>42248</v>
      </c>
      <c r="L599" s="27" t="s">
        <v>532</v>
      </c>
      <c r="M599" s="30">
        <v>35</v>
      </c>
    </row>
    <row r="600" spans="1:13" ht="24.95" customHeight="1" x14ac:dyDescent="0.25">
      <c r="A600" s="26" t="str">
        <f>CONCATENATE(B600," ",C600)</f>
        <v>JANS KRIS</v>
      </c>
      <c r="B600" s="26" t="s">
        <v>289</v>
      </c>
      <c r="C600" s="26" t="s">
        <v>1417</v>
      </c>
      <c r="D600" s="27" t="s">
        <v>569</v>
      </c>
      <c r="E600" s="28">
        <v>25749</v>
      </c>
      <c r="F600" s="26" t="s">
        <v>580</v>
      </c>
      <c r="G600" s="26"/>
      <c r="H600" s="26" t="s">
        <v>924</v>
      </c>
      <c r="I600" s="28">
        <v>34639</v>
      </c>
      <c r="J600" s="29">
        <v>34639</v>
      </c>
      <c r="K600" s="28">
        <v>34639</v>
      </c>
      <c r="L600" s="27" t="s">
        <v>511</v>
      </c>
      <c r="M600" s="30">
        <v>37</v>
      </c>
    </row>
    <row r="601" spans="1:13" ht="24.95" customHeight="1" x14ac:dyDescent="0.25">
      <c r="A601" s="26" t="str">
        <f>CONCATENATE(B601," ",C601)</f>
        <v>JANSSEN CHRISTINE</v>
      </c>
      <c r="B601" s="32" t="s">
        <v>1418</v>
      </c>
      <c r="C601" s="32" t="s">
        <v>825</v>
      </c>
      <c r="D601" s="27" t="s">
        <v>523</v>
      </c>
      <c r="E601" s="28">
        <v>20394</v>
      </c>
      <c r="F601" s="26" t="s">
        <v>747</v>
      </c>
      <c r="G601" s="26"/>
      <c r="H601" s="26" t="s">
        <v>151</v>
      </c>
      <c r="I601" s="28">
        <v>42170</v>
      </c>
      <c r="J601" s="29">
        <v>38534</v>
      </c>
      <c r="K601" s="28">
        <v>42186</v>
      </c>
      <c r="L601" s="27" t="s">
        <v>532</v>
      </c>
      <c r="M601" s="30">
        <v>35</v>
      </c>
    </row>
    <row r="602" spans="1:13" ht="24.95" customHeight="1" x14ac:dyDescent="0.25">
      <c r="A602" s="26" t="str">
        <f>CONCATENATE(B602," ",C602)</f>
        <v>JANSSENS DAMIEN</v>
      </c>
      <c r="B602" s="26" t="s">
        <v>1419</v>
      </c>
      <c r="C602" s="26" t="s">
        <v>1420</v>
      </c>
      <c r="D602" s="27" t="s">
        <v>523</v>
      </c>
      <c r="E602" s="28">
        <v>32394</v>
      </c>
      <c r="F602" s="26" t="s">
        <v>524</v>
      </c>
      <c r="G602" s="26" t="s">
        <v>586</v>
      </c>
      <c r="H602" s="26" t="s">
        <v>1138</v>
      </c>
      <c r="I602" s="28">
        <v>41821</v>
      </c>
      <c r="J602" s="34" t="s">
        <v>684</v>
      </c>
      <c r="K602" s="27" t="s">
        <v>684</v>
      </c>
      <c r="L602" s="27" t="s">
        <v>1421</v>
      </c>
      <c r="M602" s="30"/>
    </row>
    <row r="603" spans="1:13" ht="24.95" customHeight="1" x14ac:dyDescent="0.25">
      <c r="A603" s="26" t="str">
        <f>CONCATENATE(B603," ",C603)</f>
        <v>JELLOULI ZARRA</v>
      </c>
      <c r="B603" s="26" t="s">
        <v>290</v>
      </c>
      <c r="C603" s="26" t="s">
        <v>291</v>
      </c>
      <c r="D603" s="27" t="s">
        <v>523</v>
      </c>
      <c r="E603" s="28">
        <v>26221</v>
      </c>
      <c r="F603" s="26" t="s">
        <v>580</v>
      </c>
      <c r="G603" s="26"/>
      <c r="H603" s="26" t="s">
        <v>615</v>
      </c>
      <c r="I603" s="28">
        <v>41883</v>
      </c>
      <c r="J603" s="29">
        <v>39692</v>
      </c>
      <c r="K603" s="28">
        <v>41883</v>
      </c>
      <c r="L603" s="27" t="s">
        <v>527</v>
      </c>
      <c r="M603" s="30">
        <v>35</v>
      </c>
    </row>
    <row r="604" spans="1:13" ht="24.95" customHeight="1" x14ac:dyDescent="0.25">
      <c r="A604" s="26" t="str">
        <f>CONCATENATE(B604," ",C604)</f>
        <v>JERDIOUI HANANE</v>
      </c>
      <c r="B604" s="26" t="s">
        <v>1422</v>
      </c>
      <c r="C604" s="26" t="s">
        <v>1354</v>
      </c>
      <c r="D604" s="27" t="s">
        <v>523</v>
      </c>
      <c r="E604" s="28">
        <v>31605</v>
      </c>
      <c r="F604" s="26" t="s">
        <v>529</v>
      </c>
      <c r="G604" s="26" t="s">
        <v>530</v>
      </c>
      <c r="H604" s="26" t="s">
        <v>575</v>
      </c>
      <c r="I604" s="28">
        <v>39173</v>
      </c>
      <c r="J604" s="29">
        <v>39264</v>
      </c>
      <c r="K604" s="28">
        <v>39264</v>
      </c>
      <c r="L604" s="27" t="s">
        <v>532</v>
      </c>
      <c r="M604" s="30">
        <v>36</v>
      </c>
    </row>
    <row r="605" spans="1:13" ht="24.95" customHeight="1" x14ac:dyDescent="0.25">
      <c r="A605" s="26" t="str">
        <f>CONCATENATE(B605," ",C605)</f>
        <v>JIBET NAÏMA</v>
      </c>
      <c r="B605" s="33" t="s">
        <v>1423</v>
      </c>
      <c r="C605" s="33" t="s">
        <v>1424</v>
      </c>
      <c r="D605" s="27" t="s">
        <v>523</v>
      </c>
      <c r="E605" s="28">
        <v>25821</v>
      </c>
      <c r="F605" s="26" t="s">
        <v>524</v>
      </c>
      <c r="G605" s="26" t="s">
        <v>525</v>
      </c>
      <c r="H605" s="26" t="s">
        <v>540</v>
      </c>
      <c r="I605" s="28">
        <v>42262</v>
      </c>
      <c r="J605" s="29">
        <v>42036</v>
      </c>
      <c r="K605" s="28">
        <v>42036</v>
      </c>
      <c r="L605" s="27" t="s">
        <v>532</v>
      </c>
      <c r="M605" s="30">
        <v>3</v>
      </c>
    </row>
    <row r="606" spans="1:13" ht="24.95" customHeight="1" x14ac:dyDescent="0.25">
      <c r="A606" s="26" t="str">
        <f>CONCATENATE(B606," ",C606)</f>
        <v>JONCKEER NOEMIE</v>
      </c>
      <c r="B606" s="26" t="s">
        <v>1425</v>
      </c>
      <c r="C606" s="26" t="s">
        <v>1426</v>
      </c>
      <c r="D606" s="27" t="s">
        <v>523</v>
      </c>
      <c r="E606" s="28">
        <v>29702</v>
      </c>
      <c r="F606" s="26" t="s">
        <v>566</v>
      </c>
      <c r="G606" s="26"/>
      <c r="H606" s="26" t="s">
        <v>609</v>
      </c>
      <c r="I606" s="28">
        <v>39371</v>
      </c>
      <c r="J606" s="29">
        <v>39264</v>
      </c>
      <c r="K606" s="28">
        <v>39264</v>
      </c>
      <c r="L606" s="27" t="s">
        <v>532</v>
      </c>
      <c r="M606" s="30">
        <v>32.5</v>
      </c>
    </row>
    <row r="607" spans="1:13" ht="24.95" customHeight="1" x14ac:dyDescent="0.25">
      <c r="A607" s="26" t="str">
        <f>CONCATENATE(B607," ",C607)</f>
        <v>JONCKMAN BERTRAND</v>
      </c>
      <c r="B607" s="26" t="s">
        <v>1427</v>
      </c>
      <c r="C607" s="26" t="s">
        <v>752</v>
      </c>
      <c r="D607" s="27" t="s">
        <v>523</v>
      </c>
      <c r="E607" s="28">
        <v>29162</v>
      </c>
      <c r="F607" s="26" t="s">
        <v>554</v>
      </c>
      <c r="G607" s="26" t="s">
        <v>693</v>
      </c>
      <c r="H607" s="26" t="s">
        <v>694</v>
      </c>
      <c r="I607" s="28">
        <v>42095</v>
      </c>
      <c r="J607" s="29">
        <v>39904</v>
      </c>
      <c r="K607" s="28">
        <v>42095</v>
      </c>
      <c r="L607" s="27" t="s">
        <v>532</v>
      </c>
      <c r="M607" s="30">
        <v>35</v>
      </c>
    </row>
    <row r="608" spans="1:13" ht="24.95" customHeight="1" x14ac:dyDescent="0.25">
      <c r="A608" s="26" t="str">
        <f>CONCATENATE(B608," ",C608)</f>
        <v>JONVILLE GAËLLE</v>
      </c>
      <c r="B608" s="26" t="s">
        <v>292</v>
      </c>
      <c r="C608" s="26" t="s">
        <v>1428</v>
      </c>
      <c r="D608" s="27" t="s">
        <v>569</v>
      </c>
      <c r="E608" s="28">
        <v>31418</v>
      </c>
      <c r="F608" s="26" t="s">
        <v>529</v>
      </c>
      <c r="G608" s="26" t="s">
        <v>530</v>
      </c>
      <c r="H608" s="26" t="s">
        <v>103</v>
      </c>
      <c r="I608" s="28">
        <v>41183</v>
      </c>
      <c r="J608" s="29">
        <v>41183</v>
      </c>
      <c r="K608" s="28">
        <v>41183</v>
      </c>
      <c r="L608" s="27" t="s">
        <v>532</v>
      </c>
      <c r="M608" s="30">
        <v>18.5</v>
      </c>
    </row>
    <row r="609" spans="1:13" ht="24.95" customHeight="1" x14ac:dyDescent="0.25">
      <c r="A609" s="26" t="str">
        <f>CONCATENATE(B609," ",C609)</f>
        <v>JURQUET PHILIPPE</v>
      </c>
      <c r="B609" s="26" t="s">
        <v>1429</v>
      </c>
      <c r="C609" s="26" t="s">
        <v>809</v>
      </c>
      <c r="D609" s="27" t="s">
        <v>523</v>
      </c>
      <c r="E609" s="28">
        <v>26402</v>
      </c>
      <c r="F609" s="26" t="s">
        <v>554</v>
      </c>
      <c r="G609" s="26" t="s">
        <v>693</v>
      </c>
      <c r="H609" s="26" t="s">
        <v>694</v>
      </c>
      <c r="I609" s="28">
        <v>38473</v>
      </c>
      <c r="J609" s="29">
        <v>38473</v>
      </c>
      <c r="K609" s="28">
        <v>38473</v>
      </c>
      <c r="L609" s="27" t="s">
        <v>532</v>
      </c>
      <c r="M609" s="30">
        <v>37</v>
      </c>
    </row>
    <row r="610" spans="1:13" ht="24.95" customHeight="1" x14ac:dyDescent="0.25">
      <c r="A610" s="26" t="str">
        <f>CONCATENATE(B610," ",C610)</f>
        <v>KAHIL CHADI</v>
      </c>
      <c r="B610" s="26" t="s">
        <v>293</v>
      </c>
      <c r="C610" s="26" t="s">
        <v>1430</v>
      </c>
      <c r="D610" s="27" t="s">
        <v>523</v>
      </c>
      <c r="E610" s="28">
        <v>29336</v>
      </c>
      <c r="F610" s="26" t="s">
        <v>580</v>
      </c>
      <c r="G610" s="26"/>
      <c r="H610" s="26" t="s">
        <v>593</v>
      </c>
      <c r="I610" s="28">
        <v>41232</v>
      </c>
      <c r="J610" s="29">
        <v>39783</v>
      </c>
      <c r="K610" s="28">
        <v>41244</v>
      </c>
      <c r="L610" s="27" t="s">
        <v>532</v>
      </c>
      <c r="M610" s="30">
        <v>35</v>
      </c>
    </row>
    <row r="611" spans="1:13" ht="24.95" customHeight="1" x14ac:dyDescent="0.25">
      <c r="A611" s="26" t="str">
        <f>CONCATENATE(B611," ",C611)</f>
        <v>KAIEMBE-KASONGO KAMUANYA</v>
      </c>
      <c r="B611" s="26" t="s">
        <v>1431</v>
      </c>
      <c r="C611" s="26" t="s">
        <v>1432</v>
      </c>
      <c r="D611" s="27" t="s">
        <v>569</v>
      </c>
      <c r="E611" s="28">
        <v>29347</v>
      </c>
      <c r="F611" s="26" t="s">
        <v>529</v>
      </c>
      <c r="G611" s="26" t="s">
        <v>530</v>
      </c>
      <c r="H611" s="26" t="s">
        <v>622</v>
      </c>
      <c r="I611" s="28">
        <v>38899</v>
      </c>
      <c r="J611" s="29">
        <v>38899</v>
      </c>
      <c r="K611" s="28">
        <v>38899</v>
      </c>
      <c r="L611" s="27" t="s">
        <v>532</v>
      </c>
      <c r="M611" s="30">
        <v>37</v>
      </c>
    </row>
    <row r="612" spans="1:13" ht="24.95" customHeight="1" x14ac:dyDescent="0.25">
      <c r="A612" s="26" t="str">
        <f>CONCATENATE(B612," ",C612)</f>
        <v>KALALA MALU '</v>
      </c>
      <c r="B612" s="26" t="s">
        <v>1433</v>
      </c>
      <c r="C612" s="26" t="s">
        <v>1434</v>
      </c>
      <c r="D612" s="27" t="s">
        <v>523</v>
      </c>
      <c r="E612" s="28">
        <v>28419</v>
      </c>
      <c r="F612" s="26" t="s">
        <v>529</v>
      </c>
      <c r="G612" s="26" t="s">
        <v>530</v>
      </c>
      <c r="H612" s="26" t="s">
        <v>836</v>
      </c>
      <c r="I612" s="28">
        <v>38978</v>
      </c>
      <c r="J612" s="29">
        <v>38991</v>
      </c>
      <c r="K612" s="28">
        <v>38991</v>
      </c>
      <c r="L612" s="27" t="s">
        <v>532</v>
      </c>
      <c r="M612" s="30">
        <v>23.5</v>
      </c>
    </row>
    <row r="613" spans="1:13" ht="24.95" customHeight="1" x14ac:dyDescent="0.25">
      <c r="A613" s="26" t="str">
        <f>CONCATENATE(B613," ",C613)</f>
        <v>KALALA MBIYA ANITA</v>
      </c>
      <c r="B613" s="26" t="s">
        <v>1435</v>
      </c>
      <c r="C613" s="26" t="s">
        <v>1436</v>
      </c>
      <c r="D613" s="27" t="s">
        <v>523</v>
      </c>
      <c r="E613" s="28">
        <v>28852</v>
      </c>
      <c r="F613" s="26" t="s">
        <v>524</v>
      </c>
      <c r="G613" s="26" t="s">
        <v>586</v>
      </c>
      <c r="H613" s="26" t="s">
        <v>860</v>
      </c>
      <c r="I613" s="28">
        <v>39722</v>
      </c>
      <c r="J613" s="29">
        <v>39783</v>
      </c>
      <c r="K613" s="28">
        <v>39783</v>
      </c>
      <c r="L613" s="27" t="s">
        <v>532</v>
      </c>
      <c r="M613" s="30">
        <v>36</v>
      </c>
    </row>
    <row r="614" spans="1:13" ht="24.95" customHeight="1" x14ac:dyDescent="0.25">
      <c r="A614" s="26" t="str">
        <f>CONCATENATE(B614," ",C614)</f>
        <v>KALINDA MUHONGERUA YVONNE</v>
      </c>
      <c r="B614" s="32" t="s">
        <v>1437</v>
      </c>
      <c r="C614" s="32" t="s">
        <v>1438</v>
      </c>
      <c r="D614" s="27" t="s">
        <v>523</v>
      </c>
      <c r="E614" s="28">
        <v>22816</v>
      </c>
      <c r="F614" s="26" t="s">
        <v>524</v>
      </c>
      <c r="G614" s="26" t="s">
        <v>586</v>
      </c>
      <c r="H614" s="26" t="s">
        <v>958</v>
      </c>
      <c r="I614" s="28">
        <v>42156</v>
      </c>
      <c r="J614" s="29">
        <v>39965</v>
      </c>
      <c r="K614" s="28">
        <v>38961</v>
      </c>
      <c r="L614" s="27" t="s">
        <v>532</v>
      </c>
      <c r="M614" s="30">
        <v>37</v>
      </c>
    </row>
    <row r="615" spans="1:13" ht="24.95" customHeight="1" x14ac:dyDescent="0.25">
      <c r="A615" s="26" t="str">
        <f>CONCATENATE(B615," ",C615)</f>
        <v>KANYANGE JOANNA</v>
      </c>
      <c r="B615" s="26" t="s">
        <v>294</v>
      </c>
      <c r="C615" s="26" t="s">
        <v>1439</v>
      </c>
      <c r="D615" s="27" t="s">
        <v>523</v>
      </c>
      <c r="E615" s="28">
        <v>27200</v>
      </c>
      <c r="F615" s="26" t="s">
        <v>529</v>
      </c>
      <c r="G615" s="26" t="s">
        <v>530</v>
      </c>
      <c r="H615" s="26" t="s">
        <v>531</v>
      </c>
      <c r="I615" s="28">
        <v>40452</v>
      </c>
      <c r="J615" s="29">
        <v>40118</v>
      </c>
      <c r="K615" s="28">
        <v>40452</v>
      </c>
      <c r="L615" s="27" t="s">
        <v>532</v>
      </c>
      <c r="M615" s="30">
        <v>36</v>
      </c>
    </row>
    <row r="616" spans="1:13" ht="24.95" customHeight="1" x14ac:dyDescent="0.25">
      <c r="A616" s="26" t="str">
        <f>CONCATENATE(B616," ",C616)</f>
        <v>KAPINGA WA BA NGOYA KABUY NATALIE</v>
      </c>
      <c r="B616" s="26" t="s">
        <v>1440</v>
      </c>
      <c r="C616" s="26" t="s">
        <v>1441</v>
      </c>
      <c r="D616" s="27" t="s">
        <v>523</v>
      </c>
      <c r="E616" s="28">
        <v>29353</v>
      </c>
      <c r="F616" s="26" t="s">
        <v>566</v>
      </c>
      <c r="G616" s="26"/>
      <c r="H616" s="26" t="s">
        <v>1442</v>
      </c>
      <c r="I616" s="28">
        <v>41791</v>
      </c>
      <c r="J616" s="29">
        <v>41061</v>
      </c>
      <c r="K616" s="28">
        <v>41791</v>
      </c>
      <c r="L616" s="27" t="s">
        <v>532</v>
      </c>
      <c r="M616" s="30">
        <v>35</v>
      </c>
    </row>
    <row r="617" spans="1:13" ht="24.95" customHeight="1" x14ac:dyDescent="0.25">
      <c r="A617" s="26" t="str">
        <f>CONCATENATE(B617," ",C617)</f>
        <v>KAPSALIS SABINE</v>
      </c>
      <c r="B617" s="26" t="s">
        <v>295</v>
      </c>
      <c r="C617" s="26" t="s">
        <v>1105</v>
      </c>
      <c r="D617" s="27" t="s">
        <v>523</v>
      </c>
      <c r="E617" s="28">
        <v>25078</v>
      </c>
      <c r="F617" s="26" t="s">
        <v>580</v>
      </c>
      <c r="G617" s="26"/>
      <c r="H617" s="26" t="s">
        <v>784</v>
      </c>
      <c r="I617" s="28">
        <v>38718</v>
      </c>
      <c r="J617" s="29">
        <v>38687</v>
      </c>
      <c r="K617" s="28">
        <v>38749</v>
      </c>
      <c r="L617" s="27" t="s">
        <v>532</v>
      </c>
      <c r="M617" s="30">
        <v>37</v>
      </c>
    </row>
    <row r="618" spans="1:13" ht="24.95" customHeight="1" x14ac:dyDescent="0.25">
      <c r="A618" s="26" t="str">
        <f>CONCATENATE(B618," ",C618)</f>
        <v>KARAMIAN EDGAR</v>
      </c>
      <c r="B618" s="26" t="s">
        <v>296</v>
      </c>
      <c r="C618" s="26" t="s">
        <v>1443</v>
      </c>
      <c r="D618" s="27" t="s">
        <v>569</v>
      </c>
      <c r="E618" s="28">
        <v>31623</v>
      </c>
      <c r="F618" s="26" t="s">
        <v>580</v>
      </c>
      <c r="G618" s="26"/>
      <c r="H618" s="26" t="s">
        <v>82</v>
      </c>
      <c r="I618" s="28">
        <v>39508</v>
      </c>
      <c r="J618" s="29">
        <v>39508</v>
      </c>
      <c r="K618" s="28">
        <v>39508</v>
      </c>
      <c r="L618" s="27" t="s">
        <v>532</v>
      </c>
      <c r="M618" s="30">
        <v>36</v>
      </c>
    </row>
    <row r="619" spans="1:13" ht="24.95" customHeight="1" x14ac:dyDescent="0.25">
      <c r="A619" s="26" t="str">
        <f>CONCATENATE(B619," ",C619)</f>
        <v>KARROUCH IKRAM</v>
      </c>
      <c r="B619" s="26" t="s">
        <v>1444</v>
      </c>
      <c r="C619" s="26" t="s">
        <v>1445</v>
      </c>
      <c r="D619" s="27" t="s">
        <v>523</v>
      </c>
      <c r="E619" s="28">
        <v>29984</v>
      </c>
      <c r="F619" s="26" t="s">
        <v>524</v>
      </c>
      <c r="G619" s="26" t="s">
        <v>525</v>
      </c>
      <c r="H619" s="26" t="s">
        <v>1269</v>
      </c>
      <c r="I619" s="28">
        <v>39295</v>
      </c>
      <c r="J619" s="29">
        <v>40118</v>
      </c>
      <c r="K619" s="28">
        <v>40118</v>
      </c>
      <c r="L619" s="27" t="s">
        <v>532</v>
      </c>
      <c r="M619" s="30">
        <v>36</v>
      </c>
    </row>
    <row r="620" spans="1:13" ht="24.95" customHeight="1" x14ac:dyDescent="0.25">
      <c r="A620" s="26" t="str">
        <f>CONCATENATE(B620," ",C620)</f>
        <v>KARTAL ERDEM</v>
      </c>
      <c r="B620" s="26" t="s">
        <v>1446</v>
      </c>
      <c r="C620" s="26" t="s">
        <v>1447</v>
      </c>
      <c r="D620" s="27" t="s">
        <v>523</v>
      </c>
      <c r="E620" s="28">
        <v>30144</v>
      </c>
      <c r="F620" s="26" t="s">
        <v>529</v>
      </c>
      <c r="G620" s="26" t="s">
        <v>530</v>
      </c>
      <c r="H620" s="26" t="s">
        <v>547</v>
      </c>
      <c r="I620" s="28">
        <v>39129</v>
      </c>
      <c r="J620" s="29">
        <v>39173</v>
      </c>
      <c r="K620" s="28">
        <v>39142</v>
      </c>
      <c r="L620" s="27" t="s">
        <v>532</v>
      </c>
      <c r="M620" s="30">
        <v>34.5</v>
      </c>
    </row>
    <row r="621" spans="1:13" ht="24.95" customHeight="1" x14ac:dyDescent="0.25">
      <c r="A621" s="26" t="str">
        <f>CONCATENATE(B621," ",C621)</f>
        <v>KASONGO KABONGO CLAUDE</v>
      </c>
      <c r="B621" s="26" t="s">
        <v>1448</v>
      </c>
      <c r="C621" s="26" t="s">
        <v>1449</v>
      </c>
      <c r="D621" s="27" t="s">
        <v>523</v>
      </c>
      <c r="E621" s="28">
        <v>33512</v>
      </c>
      <c r="F621" s="26" t="s">
        <v>529</v>
      </c>
      <c r="G621" s="26" t="s">
        <v>530</v>
      </c>
      <c r="H621" s="26" t="s">
        <v>836</v>
      </c>
      <c r="I621" s="28">
        <v>42248</v>
      </c>
      <c r="J621" s="29">
        <v>42248</v>
      </c>
      <c r="K621" s="28">
        <v>42248</v>
      </c>
      <c r="L621" s="27" t="s">
        <v>548</v>
      </c>
      <c r="M621" s="30">
        <v>24</v>
      </c>
    </row>
    <row r="622" spans="1:13" ht="24.95" customHeight="1" x14ac:dyDescent="0.25">
      <c r="A622" s="26" t="str">
        <f>CONCATENATE(B622," ",C622)</f>
        <v>KASSA NSUBILA THERESE</v>
      </c>
      <c r="B622" s="26" t="s">
        <v>1450</v>
      </c>
      <c r="C622" s="26" t="s">
        <v>925</v>
      </c>
      <c r="D622" s="27" t="s">
        <v>523</v>
      </c>
      <c r="E622" s="28">
        <v>27492</v>
      </c>
      <c r="F622" s="26" t="s">
        <v>529</v>
      </c>
      <c r="G622" s="26" t="s">
        <v>530</v>
      </c>
      <c r="H622" s="26" t="s">
        <v>715</v>
      </c>
      <c r="I622" s="28">
        <v>40087</v>
      </c>
      <c r="J622" s="29">
        <v>40087</v>
      </c>
      <c r="K622" s="28">
        <v>40087</v>
      </c>
      <c r="L622" s="27" t="s">
        <v>532</v>
      </c>
      <c r="M622" s="30">
        <v>36</v>
      </c>
    </row>
    <row r="623" spans="1:13" ht="24.95" customHeight="1" x14ac:dyDescent="0.25">
      <c r="A623" s="26" t="str">
        <f>CONCATENATE(B623," ",C623)</f>
        <v>KAYAERTS JEAN-FRANCOIS</v>
      </c>
      <c r="B623" s="26" t="s">
        <v>1451</v>
      </c>
      <c r="C623" s="26" t="s">
        <v>952</v>
      </c>
      <c r="D623" s="27" t="s">
        <v>523</v>
      </c>
      <c r="E623" s="28">
        <v>29823</v>
      </c>
      <c r="F623" s="26" t="s">
        <v>524</v>
      </c>
      <c r="G623" s="26" t="s">
        <v>586</v>
      </c>
      <c r="H623" s="26" t="s">
        <v>587</v>
      </c>
      <c r="I623" s="28">
        <v>41078</v>
      </c>
      <c r="J623" s="29">
        <v>38808</v>
      </c>
      <c r="K623" s="28">
        <v>41091</v>
      </c>
      <c r="L623" s="27" t="s">
        <v>532</v>
      </c>
      <c r="M623" s="30">
        <v>35</v>
      </c>
    </row>
    <row r="624" spans="1:13" ht="24.95" customHeight="1" x14ac:dyDescent="0.25">
      <c r="A624" s="26" t="str">
        <f>CONCATENATE(B624," ",C624)</f>
        <v>KAYMAKCALAN SEYYAL</v>
      </c>
      <c r="B624" s="26" t="s">
        <v>1452</v>
      </c>
      <c r="C624" s="26" t="s">
        <v>1453</v>
      </c>
      <c r="D624" s="27" t="s">
        <v>523</v>
      </c>
      <c r="E624" s="28">
        <v>30885</v>
      </c>
      <c r="F624" s="26" t="s">
        <v>566</v>
      </c>
      <c r="G624" s="26" t="s">
        <v>652</v>
      </c>
      <c r="H624" s="26" t="s">
        <v>652</v>
      </c>
      <c r="I624" s="28">
        <v>40969</v>
      </c>
      <c r="J624" s="29">
        <v>41030</v>
      </c>
      <c r="K624" s="28">
        <v>41030</v>
      </c>
      <c r="L624" s="27" t="s">
        <v>532</v>
      </c>
      <c r="M624" s="30">
        <v>35</v>
      </c>
    </row>
    <row r="625" spans="1:13" ht="24.95" customHeight="1" x14ac:dyDescent="0.25">
      <c r="A625" s="26" t="str">
        <f>CONCATENATE(B625," ",C625)</f>
        <v>KEBDANI MOUMNA</v>
      </c>
      <c r="B625" s="26" t="s">
        <v>1454</v>
      </c>
      <c r="C625" s="26" t="s">
        <v>1455</v>
      </c>
      <c r="D625" s="27" t="s">
        <v>523</v>
      </c>
      <c r="E625" s="28">
        <v>31579</v>
      </c>
      <c r="F625" s="26" t="s">
        <v>524</v>
      </c>
      <c r="G625" s="26" t="s">
        <v>586</v>
      </c>
      <c r="H625" s="26" t="s">
        <v>587</v>
      </c>
      <c r="I625" s="28">
        <v>42005</v>
      </c>
      <c r="J625" s="29">
        <v>41122</v>
      </c>
      <c r="K625" s="28">
        <v>41122</v>
      </c>
      <c r="L625" s="27" t="s">
        <v>527</v>
      </c>
      <c r="M625" s="30">
        <v>35</v>
      </c>
    </row>
    <row r="626" spans="1:13" ht="24.95" customHeight="1" x14ac:dyDescent="0.25">
      <c r="A626" s="26" t="str">
        <f>CONCATENATE(B626," ",C626)</f>
        <v>KEIJMAN NOEMI</v>
      </c>
      <c r="B626" s="26" t="s">
        <v>297</v>
      </c>
      <c r="C626" s="26" t="s">
        <v>1456</v>
      </c>
      <c r="D626" s="27" t="s">
        <v>569</v>
      </c>
      <c r="E626" s="28">
        <v>30353</v>
      </c>
      <c r="F626" s="26" t="s">
        <v>580</v>
      </c>
      <c r="G626" s="26"/>
      <c r="H626" s="26" t="s">
        <v>629</v>
      </c>
      <c r="I626" s="28">
        <v>40498</v>
      </c>
      <c r="J626" s="29">
        <v>40513</v>
      </c>
      <c r="K626" s="28">
        <v>40513</v>
      </c>
      <c r="L626" s="27" t="s">
        <v>532</v>
      </c>
      <c r="M626" s="30">
        <v>36</v>
      </c>
    </row>
    <row r="627" spans="1:13" ht="24.95" customHeight="1" x14ac:dyDescent="0.25">
      <c r="A627" s="26" t="str">
        <f>CONCATENATE(B627," ",C627)</f>
        <v>KEKENBOSCH VERONIQUE</v>
      </c>
      <c r="B627" s="26" t="s">
        <v>1457</v>
      </c>
      <c r="C627" s="26" t="s">
        <v>824</v>
      </c>
      <c r="D627" s="27" t="s">
        <v>569</v>
      </c>
      <c r="E627" s="28">
        <v>28372</v>
      </c>
      <c r="F627" s="26" t="s">
        <v>529</v>
      </c>
      <c r="G627" s="26" t="s">
        <v>530</v>
      </c>
      <c r="H627" s="26" t="s">
        <v>591</v>
      </c>
      <c r="I627" s="28">
        <v>36662</v>
      </c>
      <c r="J627" s="29">
        <v>36831</v>
      </c>
      <c r="K627" s="28">
        <v>36831</v>
      </c>
      <c r="L627" s="27" t="s">
        <v>527</v>
      </c>
      <c r="M627" s="30">
        <v>30</v>
      </c>
    </row>
    <row r="628" spans="1:13" ht="24.95" customHeight="1" x14ac:dyDescent="0.25">
      <c r="A628" s="26" t="str">
        <f>CONCATENATE(B628," ",C628)</f>
        <v>KESTANI LINDA</v>
      </c>
      <c r="B628" s="26" t="s">
        <v>1458</v>
      </c>
      <c r="C628" s="26" t="s">
        <v>1002</v>
      </c>
      <c r="D628" s="27" t="s">
        <v>523</v>
      </c>
      <c r="E628" s="28">
        <v>27271</v>
      </c>
      <c r="F628" s="26" t="s">
        <v>535</v>
      </c>
      <c r="G628" s="26" t="s">
        <v>536</v>
      </c>
      <c r="H628" s="26" t="s">
        <v>641</v>
      </c>
      <c r="I628" s="28">
        <v>37088</v>
      </c>
      <c r="J628" s="29">
        <v>37377</v>
      </c>
      <c r="K628" s="28">
        <v>37377</v>
      </c>
      <c r="L628" s="27" t="s">
        <v>532</v>
      </c>
      <c r="M628" s="30">
        <v>37</v>
      </c>
    </row>
    <row r="629" spans="1:13" ht="24.95" customHeight="1" x14ac:dyDescent="0.25">
      <c r="A629" s="26" t="str">
        <f>CONCATENATE(B629," ",C629)</f>
        <v>KEULEERS JULIE</v>
      </c>
      <c r="B629" s="26" t="s">
        <v>298</v>
      </c>
      <c r="C629" s="26" t="s">
        <v>1015</v>
      </c>
      <c r="D629" s="27" t="s">
        <v>523</v>
      </c>
      <c r="E629" s="28">
        <v>27509</v>
      </c>
      <c r="F629" s="26" t="s">
        <v>580</v>
      </c>
      <c r="G629" s="26"/>
      <c r="H629" s="26" t="s">
        <v>615</v>
      </c>
      <c r="I629" s="28">
        <v>38078</v>
      </c>
      <c r="J629" s="29">
        <v>38078</v>
      </c>
      <c r="K629" s="28">
        <v>38078</v>
      </c>
      <c r="L629" s="27" t="s">
        <v>582</v>
      </c>
      <c r="M629" s="30">
        <v>37</v>
      </c>
    </row>
    <row r="630" spans="1:13" ht="24.95" customHeight="1" x14ac:dyDescent="0.25">
      <c r="A630" s="26" t="str">
        <f>CONCATENATE(B630," ",C630)</f>
        <v>KHAMAL MEHDI</v>
      </c>
      <c r="B630" s="26" t="s">
        <v>1459</v>
      </c>
      <c r="C630" s="26" t="s">
        <v>1460</v>
      </c>
      <c r="D630" s="27" t="s">
        <v>523</v>
      </c>
      <c r="E630" s="28">
        <v>28631</v>
      </c>
      <c r="F630" s="26" t="s">
        <v>529</v>
      </c>
      <c r="G630" s="26" t="s">
        <v>530</v>
      </c>
      <c r="H630" s="26" t="s">
        <v>596</v>
      </c>
      <c r="I630" s="28">
        <v>39234</v>
      </c>
      <c r="J630" s="29">
        <v>39234</v>
      </c>
      <c r="K630" s="28">
        <v>39234</v>
      </c>
      <c r="L630" s="27" t="s">
        <v>532</v>
      </c>
      <c r="M630" s="30">
        <v>36</v>
      </c>
    </row>
    <row r="631" spans="1:13" ht="24.95" customHeight="1" x14ac:dyDescent="0.25">
      <c r="A631" s="26" t="str">
        <f>CONCATENATE(B631," ",C631)</f>
        <v>KHELIFA ISMAEL</v>
      </c>
      <c r="B631" s="26" t="s">
        <v>1461</v>
      </c>
      <c r="C631" s="26" t="s">
        <v>665</v>
      </c>
      <c r="D631" s="27" t="s">
        <v>523</v>
      </c>
      <c r="E631" s="28">
        <v>31740</v>
      </c>
      <c r="F631" s="26" t="s">
        <v>529</v>
      </c>
      <c r="G631" s="26" t="s">
        <v>530</v>
      </c>
      <c r="H631" s="26" t="s">
        <v>575</v>
      </c>
      <c r="I631" s="28">
        <v>40087</v>
      </c>
      <c r="J631" s="29">
        <v>40087</v>
      </c>
      <c r="K631" s="28">
        <v>40087</v>
      </c>
      <c r="L631" s="27" t="s">
        <v>532</v>
      </c>
      <c r="M631" s="30">
        <v>36</v>
      </c>
    </row>
    <row r="632" spans="1:13" ht="24.95" customHeight="1" x14ac:dyDescent="0.25">
      <c r="A632" s="26" t="str">
        <f>CONCATENATE(B632," ",C632)</f>
        <v>KIMINU MAMBANZULU JEAN</v>
      </c>
      <c r="B632" s="26" t="s">
        <v>1462</v>
      </c>
      <c r="C632" s="26" t="s">
        <v>1463</v>
      </c>
      <c r="D632" s="27" t="s">
        <v>523</v>
      </c>
      <c r="E632" s="28">
        <v>25339</v>
      </c>
      <c r="F632" s="26" t="s">
        <v>529</v>
      </c>
      <c r="G632" s="26" t="s">
        <v>530</v>
      </c>
      <c r="H632" s="26" t="s">
        <v>591</v>
      </c>
      <c r="I632" s="28">
        <v>40026</v>
      </c>
      <c r="J632" s="29">
        <v>40026</v>
      </c>
      <c r="K632" s="28">
        <v>40026</v>
      </c>
      <c r="L632" s="27" t="s">
        <v>532</v>
      </c>
      <c r="M632" s="30">
        <v>36</v>
      </c>
    </row>
    <row r="633" spans="1:13" ht="24.95" customHeight="1" x14ac:dyDescent="0.25">
      <c r="A633" s="26" t="str">
        <f>CONCATENATE(B633," ",C633)</f>
        <v>KINDT MATTHIEU</v>
      </c>
      <c r="B633" s="26" t="s">
        <v>1464</v>
      </c>
      <c r="C633" s="26" t="s">
        <v>1465</v>
      </c>
      <c r="D633" s="27" t="s">
        <v>523</v>
      </c>
      <c r="E633" s="28">
        <v>29274</v>
      </c>
      <c r="F633" s="26" t="s">
        <v>566</v>
      </c>
      <c r="G633" s="26" t="s">
        <v>671</v>
      </c>
      <c r="H633" s="26" t="s">
        <v>763</v>
      </c>
      <c r="I633" s="28">
        <v>41045</v>
      </c>
      <c r="J633" s="29">
        <v>41214</v>
      </c>
      <c r="K633" s="28">
        <v>41214</v>
      </c>
      <c r="L633" s="27" t="s">
        <v>532</v>
      </c>
      <c r="M633" s="30">
        <v>29.5</v>
      </c>
    </row>
    <row r="634" spans="1:13" ht="24.95" customHeight="1" x14ac:dyDescent="0.25">
      <c r="A634" s="26" t="str">
        <f>CONCATENATE(B634," ",C634)</f>
        <v>KITSOPOULOS VASSILIOS</v>
      </c>
      <c r="B634" s="26" t="s">
        <v>1466</v>
      </c>
      <c r="C634" s="26" t="s">
        <v>1467</v>
      </c>
      <c r="D634" s="27" t="s">
        <v>523</v>
      </c>
      <c r="E634" s="28">
        <v>23712</v>
      </c>
      <c r="F634" s="26" t="s">
        <v>554</v>
      </c>
      <c r="G634" s="26" t="s">
        <v>693</v>
      </c>
      <c r="H634" s="26" t="s">
        <v>694</v>
      </c>
      <c r="I634" s="28">
        <v>38322</v>
      </c>
      <c r="J634" s="29">
        <v>36495</v>
      </c>
      <c r="K634" s="28">
        <v>38322</v>
      </c>
      <c r="L634" s="27" t="s">
        <v>532</v>
      </c>
      <c r="M634" s="30">
        <v>37</v>
      </c>
    </row>
    <row r="635" spans="1:13" ht="24.95" customHeight="1" x14ac:dyDescent="0.25">
      <c r="A635" s="26" t="str">
        <f>CONCATENATE(B635," ",C635)</f>
        <v>KOHOTO KAFUA SANDRINE</v>
      </c>
      <c r="B635" s="26" t="s">
        <v>1468</v>
      </c>
      <c r="C635" s="26" t="s">
        <v>920</v>
      </c>
      <c r="D635" s="27" t="s">
        <v>523</v>
      </c>
      <c r="E635" s="28">
        <v>31530</v>
      </c>
      <c r="F635" s="26" t="s">
        <v>529</v>
      </c>
      <c r="G635" s="26" t="s">
        <v>530</v>
      </c>
      <c r="H635" s="26" t="s">
        <v>836</v>
      </c>
      <c r="I635" s="28">
        <v>42309</v>
      </c>
      <c r="J635" s="29">
        <v>42309</v>
      </c>
      <c r="K635" s="28">
        <v>42309</v>
      </c>
      <c r="L635" s="27" t="s">
        <v>532</v>
      </c>
      <c r="M635" s="30">
        <v>35</v>
      </c>
    </row>
    <row r="636" spans="1:13" ht="24.95" customHeight="1" x14ac:dyDescent="0.25">
      <c r="A636" s="26" t="str">
        <f>CONCATENATE(B636," ",C636)</f>
        <v>KOOLS MURIEL</v>
      </c>
      <c r="B636" s="26" t="s">
        <v>299</v>
      </c>
      <c r="C636" s="26" t="s">
        <v>633</v>
      </c>
      <c r="D636" s="27" t="s">
        <v>523</v>
      </c>
      <c r="E636" s="28">
        <v>23759</v>
      </c>
      <c r="F636" s="26" t="s">
        <v>529</v>
      </c>
      <c r="G636" s="26" t="s">
        <v>631</v>
      </c>
      <c r="H636" s="26" t="s">
        <v>94</v>
      </c>
      <c r="I636" s="28">
        <v>41030</v>
      </c>
      <c r="J636" s="29">
        <v>38504</v>
      </c>
      <c r="K636" s="28">
        <v>41030</v>
      </c>
      <c r="L636" s="27" t="s">
        <v>527</v>
      </c>
      <c r="M636" s="30">
        <v>35</v>
      </c>
    </row>
    <row r="637" spans="1:13" ht="24.95" customHeight="1" x14ac:dyDescent="0.25">
      <c r="A637" s="26" t="str">
        <f>CONCATENATE(B637," ",C637)</f>
        <v>KOURDOUS RITA</v>
      </c>
      <c r="B637" s="26" t="s">
        <v>300</v>
      </c>
      <c r="C637" s="26" t="s">
        <v>1186</v>
      </c>
      <c r="D637" s="27" t="s">
        <v>523</v>
      </c>
      <c r="E637" s="28">
        <v>29705</v>
      </c>
      <c r="F637" s="26" t="s">
        <v>529</v>
      </c>
      <c r="G637" s="26" t="s">
        <v>530</v>
      </c>
      <c r="H637" s="26" t="s">
        <v>715</v>
      </c>
      <c r="I637" s="28">
        <v>41730</v>
      </c>
      <c r="J637" s="29">
        <v>41730</v>
      </c>
      <c r="K637" s="28">
        <v>41730</v>
      </c>
      <c r="L637" s="27" t="s">
        <v>532</v>
      </c>
      <c r="M637" s="30">
        <v>35</v>
      </c>
    </row>
    <row r="638" spans="1:13" ht="24.95" customHeight="1" x14ac:dyDescent="0.25">
      <c r="A638" s="26" t="str">
        <f>CONCATENATE(B638," ",C638)</f>
        <v>KOURDOUS SANA</v>
      </c>
      <c r="B638" s="26" t="s">
        <v>300</v>
      </c>
      <c r="C638" s="26" t="s">
        <v>1469</v>
      </c>
      <c r="D638" s="27" t="s">
        <v>523</v>
      </c>
      <c r="E638" s="28">
        <v>30176</v>
      </c>
      <c r="F638" s="26" t="s">
        <v>580</v>
      </c>
      <c r="G638" s="26"/>
      <c r="H638" s="26" t="s">
        <v>70</v>
      </c>
      <c r="I638" s="28">
        <v>41518</v>
      </c>
      <c r="J638" s="29">
        <v>39417</v>
      </c>
      <c r="K638" s="28">
        <v>41518</v>
      </c>
      <c r="L638" s="27" t="s">
        <v>527</v>
      </c>
      <c r="M638" s="30">
        <v>24</v>
      </c>
    </row>
    <row r="639" spans="1:13" ht="24.95" customHeight="1" x14ac:dyDescent="0.25">
      <c r="A639" s="26" t="str">
        <f>CONCATENATE(B639," ",C639)</f>
        <v>KOYCU CELIL</v>
      </c>
      <c r="B639" s="26" t="s">
        <v>301</v>
      </c>
      <c r="C639" s="26" t="s">
        <v>1470</v>
      </c>
      <c r="D639" s="27" t="s">
        <v>523</v>
      </c>
      <c r="E639" s="28">
        <v>30372</v>
      </c>
      <c r="F639" s="26" t="s">
        <v>529</v>
      </c>
      <c r="G639" s="26" t="s">
        <v>530</v>
      </c>
      <c r="H639" s="26" t="s">
        <v>103</v>
      </c>
      <c r="I639" s="28">
        <v>39356</v>
      </c>
      <c r="J639" s="29">
        <v>39356</v>
      </c>
      <c r="K639" s="28">
        <v>39356</v>
      </c>
      <c r="L639" s="27" t="s">
        <v>532</v>
      </c>
      <c r="M639" s="30">
        <v>36</v>
      </c>
    </row>
    <row r="640" spans="1:13" ht="24.95" customHeight="1" x14ac:dyDescent="0.25">
      <c r="A640" s="26" t="str">
        <f>CONCATENATE(B640," ",C640)</f>
        <v>KRAIZE NANCY</v>
      </c>
      <c r="B640" s="26" t="s">
        <v>302</v>
      </c>
      <c r="C640" s="26" t="s">
        <v>303</v>
      </c>
      <c r="D640" s="27" t="s">
        <v>523</v>
      </c>
      <c r="E640" s="28">
        <v>26055</v>
      </c>
      <c r="F640" s="26" t="s">
        <v>580</v>
      </c>
      <c r="G640" s="26"/>
      <c r="H640" s="26" t="s">
        <v>629</v>
      </c>
      <c r="I640" s="28">
        <v>41323</v>
      </c>
      <c r="J640" s="29">
        <v>39142</v>
      </c>
      <c r="K640" s="28">
        <v>41334</v>
      </c>
      <c r="L640" s="27" t="s">
        <v>532</v>
      </c>
      <c r="M640" s="30">
        <v>35</v>
      </c>
    </row>
    <row r="641" spans="1:13" ht="24.95" customHeight="1" x14ac:dyDescent="0.25">
      <c r="A641" s="26" t="str">
        <f>CONCATENATE(B641," ",C641)</f>
        <v>KROPEK MLADEN</v>
      </c>
      <c r="B641" s="26" t="s">
        <v>1471</v>
      </c>
      <c r="C641" s="26" t="s">
        <v>1472</v>
      </c>
      <c r="D641" s="27" t="s">
        <v>523</v>
      </c>
      <c r="E641" s="28">
        <v>22652</v>
      </c>
      <c r="F641" s="26" t="s">
        <v>524</v>
      </c>
      <c r="G641" s="26" t="s">
        <v>586</v>
      </c>
      <c r="H641" s="26" t="s">
        <v>860</v>
      </c>
      <c r="I641" s="28">
        <v>33939</v>
      </c>
      <c r="J641" s="29">
        <v>33939</v>
      </c>
      <c r="K641" s="28">
        <v>33939</v>
      </c>
      <c r="L641" s="27" t="s">
        <v>582</v>
      </c>
      <c r="M641" s="30">
        <v>37</v>
      </c>
    </row>
    <row r="642" spans="1:13" ht="24.95" customHeight="1" x14ac:dyDescent="0.25">
      <c r="A642" s="26" t="str">
        <f>CONCATENATE(B642," ",C642)</f>
        <v>KUHN FRANCOISE</v>
      </c>
      <c r="B642" s="26" t="s">
        <v>304</v>
      </c>
      <c r="C642" s="26" t="s">
        <v>1473</v>
      </c>
      <c r="D642" s="27" t="s">
        <v>523</v>
      </c>
      <c r="E642" s="28">
        <v>22217</v>
      </c>
      <c r="F642" s="26" t="s">
        <v>529</v>
      </c>
      <c r="G642" s="26" t="s">
        <v>546</v>
      </c>
      <c r="H642" s="26" t="s">
        <v>146</v>
      </c>
      <c r="I642" s="28">
        <v>33878</v>
      </c>
      <c r="J642" s="29">
        <v>34820</v>
      </c>
      <c r="K642" s="28">
        <v>34820</v>
      </c>
      <c r="L642" s="27" t="s">
        <v>527</v>
      </c>
      <c r="M642" s="30">
        <v>19</v>
      </c>
    </row>
    <row r="643" spans="1:13" ht="24.95" customHeight="1" x14ac:dyDescent="0.25">
      <c r="A643" s="26" t="str">
        <f>CONCATENATE(B643," ",C643)</f>
        <v>KUYPERS FELICIA</v>
      </c>
      <c r="B643" s="26" t="s">
        <v>305</v>
      </c>
      <c r="C643" s="26" t="s">
        <v>1474</v>
      </c>
      <c r="D643" s="27" t="s">
        <v>569</v>
      </c>
      <c r="E643" s="28">
        <v>18728</v>
      </c>
      <c r="F643" s="26" t="s">
        <v>566</v>
      </c>
      <c r="G643" s="26"/>
      <c r="H643" s="26" t="s">
        <v>1442</v>
      </c>
      <c r="I643" s="28">
        <v>31291</v>
      </c>
      <c r="J643" s="29">
        <v>31321</v>
      </c>
      <c r="K643" s="28">
        <v>31291</v>
      </c>
      <c r="L643" s="27" t="s">
        <v>511</v>
      </c>
      <c r="M643" s="30">
        <v>35</v>
      </c>
    </row>
    <row r="644" spans="1:13" ht="24.95" customHeight="1" x14ac:dyDescent="0.25">
      <c r="A644" s="26" t="str">
        <f>CONCATENATE(B644," ",C644)</f>
        <v>LAAME OLIVIER</v>
      </c>
      <c r="B644" s="26" t="s">
        <v>1475</v>
      </c>
      <c r="C644" s="26" t="s">
        <v>811</v>
      </c>
      <c r="D644" s="27" t="s">
        <v>523</v>
      </c>
      <c r="E644" s="28">
        <v>29622</v>
      </c>
      <c r="F644" s="26" t="s">
        <v>566</v>
      </c>
      <c r="G644" s="26"/>
      <c r="H644" s="26" t="s">
        <v>1365</v>
      </c>
      <c r="I644" s="28">
        <v>39037</v>
      </c>
      <c r="J644" s="29">
        <v>39052</v>
      </c>
      <c r="K644" s="28">
        <v>39052</v>
      </c>
      <c r="L644" s="27" t="s">
        <v>532</v>
      </c>
      <c r="M644" s="30">
        <v>37</v>
      </c>
    </row>
    <row r="645" spans="1:13" ht="24.95" customHeight="1" x14ac:dyDescent="0.25">
      <c r="A645" s="26" t="str">
        <f>CONCATENATE(B645," ",C645)</f>
        <v>LAARISSI SOULAF</v>
      </c>
      <c r="B645" s="26" t="s">
        <v>306</v>
      </c>
      <c r="C645" s="26" t="s">
        <v>1476</v>
      </c>
      <c r="D645" s="27" t="s">
        <v>523</v>
      </c>
      <c r="E645" s="28">
        <v>28454</v>
      </c>
      <c r="F645" s="26" t="s">
        <v>580</v>
      </c>
      <c r="G645" s="26"/>
      <c r="H645" s="26" t="s">
        <v>784</v>
      </c>
      <c r="I645" s="28">
        <v>38626</v>
      </c>
      <c r="J645" s="29">
        <v>38292</v>
      </c>
      <c r="K645" s="28">
        <v>38657</v>
      </c>
      <c r="L645" s="27" t="s">
        <v>532</v>
      </c>
      <c r="M645" s="30">
        <v>35</v>
      </c>
    </row>
    <row r="646" spans="1:13" ht="24.95" customHeight="1" x14ac:dyDescent="0.25">
      <c r="A646" s="26" t="str">
        <f>CONCATENATE(B646," ",C646)</f>
        <v>LAEVENS LIESLOT</v>
      </c>
      <c r="B646" s="26" t="s">
        <v>1477</v>
      </c>
      <c r="C646" s="26" t="s">
        <v>1478</v>
      </c>
      <c r="D646" s="27" t="s">
        <v>569</v>
      </c>
      <c r="E646" s="28">
        <v>29281</v>
      </c>
      <c r="F646" s="26" t="s">
        <v>529</v>
      </c>
      <c r="G646" s="26" t="s">
        <v>530</v>
      </c>
      <c r="H646" s="26" t="s">
        <v>648</v>
      </c>
      <c r="I646" s="28">
        <v>42005</v>
      </c>
      <c r="J646" s="29">
        <v>39083</v>
      </c>
      <c r="K646" s="28">
        <v>41275</v>
      </c>
      <c r="L646" s="27" t="s">
        <v>532</v>
      </c>
      <c r="M646" s="30">
        <v>35</v>
      </c>
    </row>
    <row r="647" spans="1:13" ht="24.95" customHeight="1" x14ac:dyDescent="0.25">
      <c r="A647" s="26" t="str">
        <f>CONCATENATE(B647," ",C647)</f>
        <v>LAFONT PIERRE</v>
      </c>
      <c r="B647" s="32" t="s">
        <v>1479</v>
      </c>
      <c r="C647" s="32" t="s">
        <v>389</v>
      </c>
      <c r="D647" s="27" t="s">
        <v>523</v>
      </c>
      <c r="E647" s="28">
        <v>20448</v>
      </c>
      <c r="F647" s="26" t="s">
        <v>554</v>
      </c>
      <c r="G647" s="26" t="s">
        <v>555</v>
      </c>
      <c r="H647" s="26" t="s">
        <v>559</v>
      </c>
      <c r="I647" s="28">
        <v>41944</v>
      </c>
      <c r="J647" s="29">
        <v>39387</v>
      </c>
      <c r="K647" s="28">
        <v>41944</v>
      </c>
      <c r="L647" s="27" t="s">
        <v>532</v>
      </c>
      <c r="M647" s="30">
        <v>35</v>
      </c>
    </row>
    <row r="648" spans="1:13" ht="24.95" customHeight="1" x14ac:dyDescent="0.25">
      <c r="A648" s="26" t="str">
        <f>CONCATENATE(B648," ",C648)</f>
        <v>LAFORGIA NATALIA</v>
      </c>
      <c r="B648" s="33" t="s">
        <v>1480</v>
      </c>
      <c r="C648" s="33" t="s">
        <v>1481</v>
      </c>
      <c r="D648" s="27" t="s">
        <v>523</v>
      </c>
      <c r="E648" s="28">
        <v>27229</v>
      </c>
      <c r="F648" s="26" t="s">
        <v>566</v>
      </c>
      <c r="G648" s="26"/>
      <c r="H648" s="26" t="s">
        <v>567</v>
      </c>
      <c r="I648" s="28">
        <v>42309</v>
      </c>
      <c r="J648" s="29">
        <v>42309</v>
      </c>
      <c r="K648" s="28">
        <v>42309</v>
      </c>
      <c r="L648" s="27" t="s">
        <v>532</v>
      </c>
      <c r="M648" s="30">
        <v>35</v>
      </c>
    </row>
    <row r="649" spans="1:13" ht="24.95" customHeight="1" x14ac:dyDescent="0.25">
      <c r="A649" s="26" t="str">
        <f>CONCATENATE(B649," ",C649)</f>
        <v>LAI THE MAN</v>
      </c>
      <c r="B649" s="26" t="s">
        <v>1482</v>
      </c>
      <c r="C649" s="26" t="s">
        <v>1483</v>
      </c>
      <c r="D649" s="27" t="s">
        <v>523</v>
      </c>
      <c r="E649" s="28">
        <v>29504</v>
      </c>
      <c r="F649" s="26" t="s">
        <v>603</v>
      </c>
      <c r="G649" s="26" t="s">
        <v>750</v>
      </c>
      <c r="H649" s="26" t="s">
        <v>751</v>
      </c>
      <c r="I649" s="28">
        <v>39524</v>
      </c>
      <c r="J649" s="29">
        <v>39539</v>
      </c>
      <c r="K649" s="28">
        <v>39539</v>
      </c>
      <c r="L649" s="27" t="s">
        <v>532</v>
      </c>
      <c r="M649" s="30">
        <v>36</v>
      </c>
    </row>
    <row r="650" spans="1:13" ht="24.95" customHeight="1" x14ac:dyDescent="0.25">
      <c r="A650" s="26" t="str">
        <f>CONCATENATE(B650," ",C650)</f>
        <v>LALOUX STEPHANE</v>
      </c>
      <c r="B650" s="26" t="s">
        <v>1484</v>
      </c>
      <c r="C650" s="26" t="s">
        <v>839</v>
      </c>
      <c r="D650" s="27" t="s">
        <v>523</v>
      </c>
      <c r="E650" s="28">
        <v>30629</v>
      </c>
      <c r="F650" s="26" t="s">
        <v>566</v>
      </c>
      <c r="G650" s="26"/>
      <c r="H650" s="26" t="s">
        <v>567</v>
      </c>
      <c r="I650" s="28">
        <v>40984</v>
      </c>
      <c r="J650" s="29">
        <v>39142</v>
      </c>
      <c r="K650" s="28">
        <v>41000</v>
      </c>
      <c r="L650" s="27" t="s">
        <v>532</v>
      </c>
      <c r="M650" s="30">
        <v>35</v>
      </c>
    </row>
    <row r="651" spans="1:13" ht="24.95" customHeight="1" x14ac:dyDescent="0.25">
      <c r="A651" s="26" t="str">
        <f>CONCATENATE(B651," ",C651)</f>
        <v>LAMBERT CHRISTIAN</v>
      </c>
      <c r="B651" s="26" t="s">
        <v>1485</v>
      </c>
      <c r="C651" s="26" t="s">
        <v>1049</v>
      </c>
      <c r="D651" s="27" t="s">
        <v>523</v>
      </c>
      <c r="E651" s="28">
        <v>20718</v>
      </c>
      <c r="F651" s="26" t="s">
        <v>535</v>
      </c>
      <c r="G651" s="26" t="s">
        <v>817</v>
      </c>
      <c r="H651" s="26" t="s">
        <v>818</v>
      </c>
      <c r="I651" s="28">
        <v>29526</v>
      </c>
      <c r="J651" s="29">
        <v>30195</v>
      </c>
      <c r="K651" s="28">
        <v>30195</v>
      </c>
      <c r="L651" s="27" t="s">
        <v>532</v>
      </c>
      <c r="M651" s="30">
        <v>0</v>
      </c>
    </row>
    <row r="652" spans="1:13" ht="24.95" customHeight="1" x14ac:dyDescent="0.25">
      <c r="A652" s="26" t="str">
        <f>CONCATENATE(B652," ",C652)</f>
        <v>LAMBOT SAMANTHA</v>
      </c>
      <c r="B652" s="26" t="s">
        <v>1486</v>
      </c>
      <c r="C652" s="26" t="s">
        <v>1487</v>
      </c>
      <c r="D652" s="27" t="s">
        <v>523</v>
      </c>
      <c r="E652" s="28">
        <v>26966</v>
      </c>
      <c r="F652" s="26" t="s">
        <v>535</v>
      </c>
      <c r="G652" s="26" t="s">
        <v>536</v>
      </c>
      <c r="H652" s="26" t="s">
        <v>728</v>
      </c>
      <c r="I652" s="28">
        <v>40452</v>
      </c>
      <c r="J652" s="29">
        <v>38139</v>
      </c>
      <c r="K652" s="28">
        <v>40575</v>
      </c>
      <c r="L652" s="27" t="s">
        <v>532</v>
      </c>
      <c r="M652" s="30">
        <v>0</v>
      </c>
    </row>
    <row r="653" spans="1:13" ht="24.95" customHeight="1" x14ac:dyDescent="0.25">
      <c r="A653" s="26" t="str">
        <f>CONCATENATE(B653," ",C653)</f>
        <v>LAMBRECHT MAAIKE</v>
      </c>
      <c r="B653" s="26" t="s">
        <v>307</v>
      </c>
      <c r="C653" s="26" t="s">
        <v>1488</v>
      </c>
      <c r="D653" s="27" t="s">
        <v>569</v>
      </c>
      <c r="E653" s="28">
        <v>32984</v>
      </c>
      <c r="F653" s="26" t="s">
        <v>529</v>
      </c>
      <c r="G653" s="26" t="s">
        <v>631</v>
      </c>
      <c r="H653" s="26" t="s">
        <v>94</v>
      </c>
      <c r="I653" s="28">
        <v>41974</v>
      </c>
      <c r="J653" s="29">
        <v>41974</v>
      </c>
      <c r="K653" s="28">
        <v>41974</v>
      </c>
      <c r="L653" s="27" t="s">
        <v>532</v>
      </c>
      <c r="M653" s="30">
        <v>35</v>
      </c>
    </row>
    <row r="654" spans="1:13" ht="24.95" customHeight="1" x14ac:dyDescent="0.25">
      <c r="A654" s="26" t="str">
        <f>CONCATENATE(B654," ",C654)</f>
        <v>LAMBRECHT SABINE</v>
      </c>
      <c r="B654" s="26" t="s">
        <v>307</v>
      </c>
      <c r="C654" s="26" t="s">
        <v>1105</v>
      </c>
      <c r="D654" s="27" t="s">
        <v>523</v>
      </c>
      <c r="E654" s="28">
        <v>24009</v>
      </c>
      <c r="F654" s="26" t="s">
        <v>529</v>
      </c>
      <c r="G654" s="26" t="s">
        <v>530</v>
      </c>
      <c r="H654" s="26" t="s">
        <v>836</v>
      </c>
      <c r="I654" s="28">
        <v>41091</v>
      </c>
      <c r="J654" s="29">
        <v>38169</v>
      </c>
      <c r="K654" s="28">
        <v>38169</v>
      </c>
      <c r="L654" s="27" t="s">
        <v>582</v>
      </c>
      <c r="M654" s="30">
        <v>37</v>
      </c>
    </row>
    <row r="655" spans="1:13" ht="24.95" customHeight="1" x14ac:dyDescent="0.25">
      <c r="A655" s="26" t="str">
        <f>CONCATENATE(B655," ",C655)</f>
        <v>LAMKADDEM BAHIJA</v>
      </c>
      <c r="B655" s="26" t="s">
        <v>1489</v>
      </c>
      <c r="C655" s="26" t="s">
        <v>1490</v>
      </c>
      <c r="D655" s="27" t="s">
        <v>523</v>
      </c>
      <c r="E655" s="28">
        <v>29707</v>
      </c>
      <c r="F655" s="26" t="s">
        <v>529</v>
      </c>
      <c r="G655" s="26" t="s">
        <v>530</v>
      </c>
      <c r="H655" s="26" t="s">
        <v>715</v>
      </c>
      <c r="I655" s="28">
        <v>40878</v>
      </c>
      <c r="J655" s="29">
        <v>39356</v>
      </c>
      <c r="K655" s="28">
        <v>40878</v>
      </c>
      <c r="L655" s="27" t="s">
        <v>532</v>
      </c>
      <c r="M655" s="30">
        <v>35.5</v>
      </c>
    </row>
    <row r="656" spans="1:13" ht="24.95" customHeight="1" x14ac:dyDescent="0.25">
      <c r="A656" s="26" t="str">
        <f>CONCATENATE(B656," ",C656)</f>
        <v>LAMSOUGUER ADIL</v>
      </c>
      <c r="B656" s="26" t="s">
        <v>1491</v>
      </c>
      <c r="C656" s="26" t="s">
        <v>1492</v>
      </c>
      <c r="D656" s="27" t="s">
        <v>523</v>
      </c>
      <c r="E656" s="28">
        <v>27403</v>
      </c>
      <c r="F656" s="26" t="s">
        <v>529</v>
      </c>
      <c r="G656" s="26" t="s">
        <v>530</v>
      </c>
      <c r="H656" s="26" t="s">
        <v>715</v>
      </c>
      <c r="I656" s="28">
        <v>39371</v>
      </c>
      <c r="J656" s="29">
        <v>38261</v>
      </c>
      <c r="K656" s="28">
        <v>38261</v>
      </c>
      <c r="L656" s="27" t="s">
        <v>532</v>
      </c>
      <c r="M656" s="30">
        <v>37</v>
      </c>
    </row>
    <row r="657" spans="1:13" ht="24.95" customHeight="1" x14ac:dyDescent="0.25">
      <c r="A657" s="26" t="str">
        <f>CONCATENATE(B657," ",C657)</f>
        <v>LANGE EVELYNE</v>
      </c>
      <c r="B657" s="26" t="s">
        <v>308</v>
      </c>
      <c r="C657" s="26" t="s">
        <v>1019</v>
      </c>
      <c r="D657" s="27" t="s">
        <v>523</v>
      </c>
      <c r="E657" s="28">
        <v>23152</v>
      </c>
      <c r="F657" s="26" t="s">
        <v>580</v>
      </c>
      <c r="G657" s="26"/>
      <c r="H657" s="26" t="s">
        <v>593</v>
      </c>
      <c r="I657" s="28">
        <v>38657</v>
      </c>
      <c r="J657" s="29">
        <v>38078</v>
      </c>
      <c r="K657" s="28">
        <v>38657</v>
      </c>
      <c r="L657" s="27" t="s">
        <v>532</v>
      </c>
      <c r="M657" s="30">
        <v>37</v>
      </c>
    </row>
    <row r="658" spans="1:13" ht="24.95" customHeight="1" x14ac:dyDescent="0.25">
      <c r="A658" s="26" t="str">
        <f>CONCATENATE(B658," ",C658)</f>
        <v>LAOUFI ABDELRAHIM</v>
      </c>
      <c r="B658" s="26" t="s">
        <v>309</v>
      </c>
      <c r="C658" s="26" t="s">
        <v>544</v>
      </c>
      <c r="D658" s="27" t="s">
        <v>523</v>
      </c>
      <c r="E658" s="28">
        <v>20373</v>
      </c>
      <c r="F658" s="26" t="s">
        <v>529</v>
      </c>
      <c r="G658" s="26" t="s">
        <v>530</v>
      </c>
      <c r="H658" s="26" t="s">
        <v>715</v>
      </c>
      <c r="I658" s="28">
        <v>37880</v>
      </c>
      <c r="J658" s="29">
        <v>39234</v>
      </c>
      <c r="K658" s="28">
        <v>39234</v>
      </c>
      <c r="L658" s="27" t="s">
        <v>527</v>
      </c>
      <c r="M658" s="30">
        <v>36</v>
      </c>
    </row>
    <row r="659" spans="1:13" ht="24.95" customHeight="1" x14ac:dyDescent="0.25">
      <c r="A659" s="26" t="str">
        <f>CONCATENATE(B659," ",C659)</f>
        <v>LAOUFI MEHDI</v>
      </c>
      <c r="B659" s="26" t="s">
        <v>309</v>
      </c>
      <c r="C659" s="26" t="s">
        <v>1460</v>
      </c>
      <c r="D659" s="27" t="s">
        <v>523</v>
      </c>
      <c r="E659" s="28">
        <v>33138</v>
      </c>
      <c r="F659" s="26" t="s">
        <v>529</v>
      </c>
      <c r="G659" s="26" t="s">
        <v>631</v>
      </c>
      <c r="H659" s="26" t="s">
        <v>589</v>
      </c>
      <c r="I659" s="28">
        <v>41183</v>
      </c>
      <c r="J659" s="29">
        <v>41183</v>
      </c>
      <c r="K659" s="28">
        <v>41183</v>
      </c>
      <c r="L659" s="27" t="s">
        <v>527</v>
      </c>
      <c r="M659" s="30">
        <v>35</v>
      </c>
    </row>
    <row r="660" spans="1:13" ht="24.95" customHeight="1" x14ac:dyDescent="0.25">
      <c r="A660" s="26" t="str">
        <f>CONCATENATE(B660," ",C660)</f>
        <v>LARGUECHE RACHIDE</v>
      </c>
      <c r="B660" s="26" t="s">
        <v>310</v>
      </c>
      <c r="C660" s="26" t="s">
        <v>1493</v>
      </c>
      <c r="D660" s="27" t="s">
        <v>523</v>
      </c>
      <c r="E660" s="28">
        <v>27466</v>
      </c>
      <c r="F660" s="26" t="s">
        <v>580</v>
      </c>
      <c r="G660" s="26"/>
      <c r="H660" s="26" t="s">
        <v>784</v>
      </c>
      <c r="I660" s="28">
        <v>38808</v>
      </c>
      <c r="J660" s="29">
        <v>38322</v>
      </c>
      <c r="K660" s="28">
        <v>38808</v>
      </c>
      <c r="L660" s="27" t="s">
        <v>532</v>
      </c>
      <c r="M660" s="30">
        <v>37</v>
      </c>
    </row>
    <row r="661" spans="1:13" ht="24.95" customHeight="1" x14ac:dyDescent="0.25">
      <c r="A661" s="26" t="str">
        <f>CONCATENATE(B661," ",C661)</f>
        <v>LARIDON SANDER</v>
      </c>
      <c r="B661" s="26" t="s">
        <v>1494</v>
      </c>
      <c r="C661" s="26" t="s">
        <v>1495</v>
      </c>
      <c r="D661" s="27" t="s">
        <v>569</v>
      </c>
      <c r="E661" s="28">
        <v>31690</v>
      </c>
      <c r="F661" s="26" t="s">
        <v>566</v>
      </c>
      <c r="G661" s="26" t="s">
        <v>671</v>
      </c>
      <c r="H661" s="26" t="s">
        <v>672</v>
      </c>
      <c r="I661" s="28">
        <v>41505</v>
      </c>
      <c r="J661" s="29">
        <v>40118</v>
      </c>
      <c r="K661" s="28">
        <v>41518</v>
      </c>
      <c r="L661" s="27" t="s">
        <v>532</v>
      </c>
      <c r="M661" s="30">
        <v>35</v>
      </c>
    </row>
    <row r="662" spans="1:13" ht="24.95" customHeight="1" x14ac:dyDescent="0.25">
      <c r="A662" s="26" t="str">
        <f>CONCATENATE(B662," ",C662)</f>
        <v>LATINIE DAVID</v>
      </c>
      <c r="B662" s="26" t="s">
        <v>1496</v>
      </c>
      <c r="C662" s="26" t="s">
        <v>177</v>
      </c>
      <c r="D662" s="27" t="s">
        <v>569</v>
      </c>
      <c r="E662" s="28">
        <v>32019</v>
      </c>
      <c r="F662" s="26" t="s">
        <v>566</v>
      </c>
      <c r="G662" s="26"/>
      <c r="H662" s="26" t="s">
        <v>1497</v>
      </c>
      <c r="I662" s="28">
        <v>41699</v>
      </c>
      <c r="J662" s="29">
        <v>40969</v>
      </c>
      <c r="K662" s="28">
        <v>40969</v>
      </c>
      <c r="L662" s="27" t="s">
        <v>511</v>
      </c>
      <c r="M662" s="30">
        <v>35</v>
      </c>
    </row>
    <row r="663" spans="1:13" ht="24.95" customHeight="1" x14ac:dyDescent="0.25">
      <c r="A663" s="26" t="str">
        <f>CONCATENATE(B663," ",C663)</f>
        <v>LAURENT ANNE</v>
      </c>
      <c r="B663" s="26" t="s">
        <v>311</v>
      </c>
      <c r="C663" s="26" t="s">
        <v>851</v>
      </c>
      <c r="D663" s="27" t="s">
        <v>523</v>
      </c>
      <c r="E663" s="28">
        <v>23536</v>
      </c>
      <c r="F663" s="26" t="s">
        <v>529</v>
      </c>
      <c r="G663" s="26" t="s">
        <v>631</v>
      </c>
      <c r="H663" s="26" t="s">
        <v>94</v>
      </c>
      <c r="I663" s="28">
        <v>32690</v>
      </c>
      <c r="J663" s="29">
        <v>33147</v>
      </c>
      <c r="K663" s="28">
        <v>33147</v>
      </c>
      <c r="L663" s="27" t="s">
        <v>527</v>
      </c>
      <c r="M663" s="30">
        <v>37</v>
      </c>
    </row>
    <row r="664" spans="1:13" s="39" customFormat="1" ht="24.95" customHeight="1" x14ac:dyDescent="0.25">
      <c r="A664" s="26" t="str">
        <f>CONCATENATE(B664," ",C664)</f>
        <v>LAURENT CELINE</v>
      </c>
      <c r="B664" s="32" t="s">
        <v>311</v>
      </c>
      <c r="C664" s="32" t="s">
        <v>959</v>
      </c>
      <c r="D664" s="37" t="s">
        <v>523</v>
      </c>
      <c r="E664" s="38">
        <v>32192</v>
      </c>
      <c r="F664" s="32" t="s">
        <v>535</v>
      </c>
      <c r="G664" s="32" t="s">
        <v>536</v>
      </c>
      <c r="H664" s="32" t="s">
        <v>641</v>
      </c>
      <c r="I664" s="38">
        <v>42186</v>
      </c>
      <c r="J664" s="29">
        <v>42186</v>
      </c>
      <c r="K664" s="38">
        <v>42186</v>
      </c>
      <c r="L664" s="37" t="s">
        <v>532</v>
      </c>
      <c r="M664" s="30">
        <v>35</v>
      </c>
    </row>
    <row r="665" spans="1:13" ht="24.95" customHeight="1" x14ac:dyDescent="0.25">
      <c r="A665" s="26" t="str">
        <f>CONCATENATE(B665," ",C665)</f>
        <v>LAURIA LUCA</v>
      </c>
      <c r="B665" s="26" t="s">
        <v>1498</v>
      </c>
      <c r="C665" s="26" t="s">
        <v>1499</v>
      </c>
      <c r="D665" s="27" t="s">
        <v>523</v>
      </c>
      <c r="E665" s="28">
        <v>28744</v>
      </c>
      <c r="F665" s="26" t="s">
        <v>529</v>
      </c>
      <c r="G665" s="26" t="s">
        <v>530</v>
      </c>
      <c r="H665" s="26" t="s">
        <v>836</v>
      </c>
      <c r="I665" s="28">
        <v>36822</v>
      </c>
      <c r="J665" s="29">
        <v>36861</v>
      </c>
      <c r="K665" s="28">
        <v>36861</v>
      </c>
      <c r="L665" s="27" t="s">
        <v>532</v>
      </c>
      <c r="M665" s="30">
        <v>37</v>
      </c>
    </row>
    <row r="666" spans="1:13" ht="24.95" customHeight="1" x14ac:dyDescent="0.25">
      <c r="A666" s="26" t="str">
        <f>CONCATENATE(B666," ",C666)</f>
        <v>LAVEYT YVES</v>
      </c>
      <c r="B666" s="26" t="s">
        <v>312</v>
      </c>
      <c r="C666" s="26" t="s">
        <v>688</v>
      </c>
      <c r="D666" s="27" t="s">
        <v>569</v>
      </c>
      <c r="E666" s="28">
        <v>21511</v>
      </c>
      <c r="F666" s="26" t="s">
        <v>529</v>
      </c>
      <c r="G666" s="26" t="s">
        <v>562</v>
      </c>
      <c r="H666" s="26" t="s">
        <v>1412</v>
      </c>
      <c r="I666" s="28">
        <v>37438</v>
      </c>
      <c r="J666" s="29">
        <v>36861</v>
      </c>
      <c r="K666" s="28">
        <v>36861</v>
      </c>
      <c r="L666" s="27" t="s">
        <v>532</v>
      </c>
      <c r="M666" s="30">
        <v>37</v>
      </c>
    </row>
    <row r="667" spans="1:13" ht="24.95" customHeight="1" x14ac:dyDescent="0.25">
      <c r="A667" s="26" t="str">
        <f>CONCATENATE(B667," ",C667)</f>
        <v>LEBOUTTE ELOISE</v>
      </c>
      <c r="B667" s="26" t="s">
        <v>313</v>
      </c>
      <c r="C667" s="26" t="s">
        <v>1500</v>
      </c>
      <c r="D667" s="27" t="s">
        <v>523</v>
      </c>
      <c r="E667" s="28">
        <v>32751</v>
      </c>
      <c r="F667" s="26" t="s">
        <v>580</v>
      </c>
      <c r="G667" s="26"/>
      <c r="H667" s="26" t="s">
        <v>829</v>
      </c>
      <c r="I667" s="28">
        <v>42263</v>
      </c>
      <c r="J667" s="29">
        <v>42278</v>
      </c>
      <c r="K667" s="28">
        <v>42278</v>
      </c>
      <c r="L667" s="27" t="s">
        <v>532</v>
      </c>
      <c r="M667" s="30">
        <v>13</v>
      </c>
    </row>
    <row r="668" spans="1:13" ht="24.95" customHeight="1" x14ac:dyDescent="0.25">
      <c r="A668" s="26" t="str">
        <f>CONCATENATE(B668," ",C668)</f>
        <v>LEBRUN BERNARDINE</v>
      </c>
      <c r="B668" s="26" t="s">
        <v>314</v>
      </c>
      <c r="C668" s="26" t="s">
        <v>1501</v>
      </c>
      <c r="D668" s="27" t="s">
        <v>523</v>
      </c>
      <c r="E668" s="28">
        <v>28859</v>
      </c>
      <c r="F668" s="26" t="s">
        <v>529</v>
      </c>
      <c r="G668" s="26" t="s">
        <v>631</v>
      </c>
      <c r="H668" s="26" t="s">
        <v>89</v>
      </c>
      <c r="I668" s="28">
        <v>37515</v>
      </c>
      <c r="J668" s="29">
        <v>37561</v>
      </c>
      <c r="K668" s="28">
        <v>37561</v>
      </c>
      <c r="L668" s="27" t="s">
        <v>532</v>
      </c>
      <c r="M668" s="30">
        <v>11</v>
      </c>
    </row>
    <row r="669" spans="1:13" ht="24.95" customHeight="1" x14ac:dyDescent="0.25">
      <c r="A669" s="26" t="str">
        <f>CONCATENATE(B669," ",C669)</f>
        <v>LECLERCQ AGATHA</v>
      </c>
      <c r="B669" s="26" t="s">
        <v>315</v>
      </c>
      <c r="C669" s="26" t="s">
        <v>1502</v>
      </c>
      <c r="D669" s="27" t="s">
        <v>523</v>
      </c>
      <c r="E669" s="28">
        <v>30149</v>
      </c>
      <c r="F669" s="26" t="s">
        <v>524</v>
      </c>
      <c r="G669" s="26" t="s">
        <v>586</v>
      </c>
      <c r="H669" s="26" t="s">
        <v>1138</v>
      </c>
      <c r="I669" s="28">
        <v>40452</v>
      </c>
      <c r="J669" s="29">
        <v>40179</v>
      </c>
      <c r="K669" s="28">
        <v>40179</v>
      </c>
      <c r="L669" s="27" t="s">
        <v>532</v>
      </c>
      <c r="M669" s="30">
        <v>36</v>
      </c>
    </row>
    <row r="670" spans="1:13" ht="24.95" customHeight="1" x14ac:dyDescent="0.25">
      <c r="A670" s="26" t="str">
        <f>CONCATENATE(B670," ",C670)</f>
        <v>LECLERCQ STEPHANIE</v>
      </c>
      <c r="B670" s="26" t="s">
        <v>315</v>
      </c>
      <c r="C670" s="26" t="s">
        <v>1174</v>
      </c>
      <c r="D670" s="27" t="s">
        <v>523</v>
      </c>
      <c r="E670" s="28">
        <v>27806</v>
      </c>
      <c r="F670" s="26" t="s">
        <v>580</v>
      </c>
      <c r="G670" s="26"/>
      <c r="H670" s="26" t="s">
        <v>1052</v>
      </c>
      <c r="I670" s="28">
        <v>41365</v>
      </c>
      <c r="J670" s="29">
        <v>38047</v>
      </c>
      <c r="K670" s="28">
        <v>41365</v>
      </c>
      <c r="L670" s="27" t="s">
        <v>532</v>
      </c>
      <c r="M670" s="30">
        <v>35</v>
      </c>
    </row>
    <row r="671" spans="1:13" ht="24.95" customHeight="1" x14ac:dyDescent="0.25">
      <c r="A671" s="26" t="str">
        <f>CONCATENATE(B671," ",C671)</f>
        <v>LECLERE SEBASTIEN</v>
      </c>
      <c r="B671" s="26" t="s">
        <v>316</v>
      </c>
      <c r="C671" s="26" t="s">
        <v>561</v>
      </c>
      <c r="D671" s="27" t="s">
        <v>523</v>
      </c>
      <c r="E671" s="28">
        <v>27948</v>
      </c>
      <c r="F671" s="26" t="s">
        <v>580</v>
      </c>
      <c r="G671" s="26"/>
      <c r="H671" s="26" t="s">
        <v>593</v>
      </c>
      <c r="I671" s="28">
        <v>41380</v>
      </c>
      <c r="J671" s="29">
        <v>41395</v>
      </c>
      <c r="K671" s="28">
        <v>41395</v>
      </c>
      <c r="L671" s="27" t="s">
        <v>532</v>
      </c>
      <c r="M671" s="30">
        <v>35</v>
      </c>
    </row>
    <row r="672" spans="1:13" ht="24.95" customHeight="1" x14ac:dyDescent="0.25">
      <c r="A672" s="26" t="str">
        <f>CONCATENATE(B672," ",C672)</f>
        <v>LEDENT JEAN-FRANCOIS</v>
      </c>
      <c r="B672" s="26" t="s">
        <v>317</v>
      </c>
      <c r="C672" s="26" t="s">
        <v>952</v>
      </c>
      <c r="D672" s="27" t="s">
        <v>523</v>
      </c>
      <c r="E672" s="28">
        <v>22036</v>
      </c>
      <c r="F672" s="26" t="s">
        <v>580</v>
      </c>
      <c r="G672" s="26"/>
      <c r="H672" s="26" t="s">
        <v>65</v>
      </c>
      <c r="I672" s="28">
        <v>36404</v>
      </c>
      <c r="J672" s="29">
        <v>36557</v>
      </c>
      <c r="K672" s="28">
        <v>36557</v>
      </c>
      <c r="L672" s="27" t="s">
        <v>532</v>
      </c>
      <c r="M672" s="30">
        <v>19.5</v>
      </c>
    </row>
    <row r="673" spans="1:13" ht="24.95" customHeight="1" x14ac:dyDescent="0.25">
      <c r="A673" s="26" t="str">
        <f>CONCATENATE(B673," ",C673)</f>
        <v>LEENAERTS AUDREY</v>
      </c>
      <c r="B673" s="26" t="s">
        <v>1503</v>
      </c>
      <c r="C673" s="26" t="s">
        <v>1085</v>
      </c>
      <c r="D673" s="27" t="s">
        <v>523</v>
      </c>
      <c r="E673" s="28">
        <v>29316</v>
      </c>
      <c r="F673" s="26" t="s">
        <v>566</v>
      </c>
      <c r="G673" s="26" t="s">
        <v>652</v>
      </c>
      <c r="H673" s="26" t="s">
        <v>652</v>
      </c>
      <c r="I673" s="28">
        <v>38899</v>
      </c>
      <c r="J673" s="29">
        <v>38899</v>
      </c>
      <c r="K673" s="28">
        <v>38899</v>
      </c>
      <c r="L673" s="27" t="s">
        <v>532</v>
      </c>
      <c r="M673" s="30">
        <v>37</v>
      </c>
    </row>
    <row r="674" spans="1:13" ht="24.95" customHeight="1" x14ac:dyDescent="0.25">
      <c r="A674" s="26" t="str">
        <f>CONCATENATE(B674," ",C674)</f>
        <v>LEESEN KATHLEEN</v>
      </c>
      <c r="B674" s="26" t="s">
        <v>318</v>
      </c>
      <c r="C674" s="26" t="s">
        <v>1504</v>
      </c>
      <c r="D674" s="27" t="s">
        <v>569</v>
      </c>
      <c r="E674" s="28">
        <v>27766</v>
      </c>
      <c r="F674" s="26" t="s">
        <v>580</v>
      </c>
      <c r="G674" s="26"/>
      <c r="H674" s="26" t="s">
        <v>1044</v>
      </c>
      <c r="I674" s="28">
        <v>39387</v>
      </c>
      <c r="J674" s="29">
        <v>37469</v>
      </c>
      <c r="K674" s="28">
        <v>37469</v>
      </c>
      <c r="L674" s="27" t="s">
        <v>511</v>
      </c>
      <c r="M674" s="30">
        <v>37</v>
      </c>
    </row>
    <row r="675" spans="1:13" ht="24.95" customHeight="1" x14ac:dyDescent="0.25">
      <c r="A675" s="26" t="str">
        <f>CONCATENATE(B675," ",C675)</f>
        <v>LEFEVER ANITA</v>
      </c>
      <c r="B675" s="26" t="s">
        <v>319</v>
      </c>
      <c r="C675" s="26" t="s">
        <v>1436</v>
      </c>
      <c r="D675" s="27" t="s">
        <v>569</v>
      </c>
      <c r="E675" s="28">
        <v>21748</v>
      </c>
      <c r="F675" s="26" t="s">
        <v>529</v>
      </c>
      <c r="G675" s="26" t="s">
        <v>546</v>
      </c>
      <c r="H675" s="26" t="s">
        <v>146</v>
      </c>
      <c r="I675" s="28">
        <v>29605</v>
      </c>
      <c r="J675" s="29">
        <v>31168</v>
      </c>
      <c r="K675" s="28">
        <v>34243</v>
      </c>
      <c r="L675" s="27" t="s">
        <v>527</v>
      </c>
      <c r="M675" s="30">
        <v>37</v>
      </c>
    </row>
    <row r="676" spans="1:13" ht="24.95" customHeight="1" x14ac:dyDescent="0.25">
      <c r="A676" s="26" t="str">
        <f>CONCATENATE(B676," ",C676)</f>
        <v>LEFORT NATHALIE</v>
      </c>
      <c r="B676" s="26" t="s">
        <v>320</v>
      </c>
      <c r="C676" s="26" t="s">
        <v>262</v>
      </c>
      <c r="D676" s="27" t="s">
        <v>523</v>
      </c>
      <c r="E676" s="28">
        <v>23298</v>
      </c>
      <c r="F676" s="26" t="s">
        <v>580</v>
      </c>
      <c r="G676" s="26"/>
      <c r="H676" s="26" t="s">
        <v>615</v>
      </c>
      <c r="I676" s="28">
        <v>36938</v>
      </c>
      <c r="J676" s="29">
        <v>36982</v>
      </c>
      <c r="K676" s="28">
        <v>36982</v>
      </c>
      <c r="L676" s="27" t="s">
        <v>532</v>
      </c>
      <c r="M676" s="30">
        <v>30</v>
      </c>
    </row>
    <row r="677" spans="1:13" ht="24.95" customHeight="1" x14ac:dyDescent="0.25">
      <c r="A677" s="26" t="str">
        <f>CONCATENATE(B677," ",C677)</f>
        <v>LEFRANCOIS YANN</v>
      </c>
      <c r="B677" s="26" t="s">
        <v>1505</v>
      </c>
      <c r="C677" s="26" t="s">
        <v>1506</v>
      </c>
      <c r="D677" s="27" t="s">
        <v>523</v>
      </c>
      <c r="E677" s="28">
        <v>27197</v>
      </c>
      <c r="F677" s="26" t="s">
        <v>554</v>
      </c>
      <c r="G677" s="26" t="s">
        <v>693</v>
      </c>
      <c r="H677" s="26" t="s">
        <v>694</v>
      </c>
      <c r="I677" s="28">
        <v>38642</v>
      </c>
      <c r="J677" s="29">
        <v>36831</v>
      </c>
      <c r="K677" s="28">
        <v>36831</v>
      </c>
      <c r="L677" s="27" t="s">
        <v>532</v>
      </c>
      <c r="M677" s="30">
        <v>37</v>
      </c>
    </row>
    <row r="678" spans="1:13" ht="24.95" customHeight="1" x14ac:dyDescent="0.25">
      <c r="A678" s="26" t="str">
        <f>CONCATENATE(B678," ",C678)</f>
        <v>LEGRAIN ERIC</v>
      </c>
      <c r="B678" s="26" t="s">
        <v>1507</v>
      </c>
      <c r="C678" s="26" t="s">
        <v>1054</v>
      </c>
      <c r="D678" s="27" t="s">
        <v>523</v>
      </c>
      <c r="E678" s="28">
        <v>23947</v>
      </c>
      <c r="F678" s="26" t="s">
        <v>524</v>
      </c>
      <c r="G678" s="26" t="s">
        <v>586</v>
      </c>
      <c r="H678" s="26" t="s">
        <v>587</v>
      </c>
      <c r="I678" s="28">
        <v>41091</v>
      </c>
      <c r="J678" s="29">
        <v>38899</v>
      </c>
      <c r="K678" s="28">
        <v>41091</v>
      </c>
      <c r="L678" s="27" t="s">
        <v>532</v>
      </c>
      <c r="M678" s="30">
        <v>35</v>
      </c>
    </row>
    <row r="679" spans="1:13" ht="24.95" customHeight="1" x14ac:dyDescent="0.25">
      <c r="A679" s="26" t="str">
        <f>CONCATENATE(B679," ",C679)</f>
        <v>LEGRAIVE NATHALIE</v>
      </c>
      <c r="B679" s="26" t="s">
        <v>1508</v>
      </c>
      <c r="C679" s="26" t="s">
        <v>262</v>
      </c>
      <c r="D679" s="27" t="s">
        <v>523</v>
      </c>
      <c r="E679" s="28">
        <v>24544</v>
      </c>
      <c r="F679" s="26" t="s">
        <v>554</v>
      </c>
      <c r="G679" s="26" t="s">
        <v>555</v>
      </c>
      <c r="H679" s="26" t="s">
        <v>559</v>
      </c>
      <c r="I679" s="28">
        <v>40651</v>
      </c>
      <c r="J679" s="29">
        <v>37012</v>
      </c>
      <c r="K679" s="28">
        <v>37012</v>
      </c>
      <c r="L679" s="27" t="s">
        <v>532</v>
      </c>
      <c r="M679" s="30">
        <v>37</v>
      </c>
    </row>
    <row r="680" spans="1:13" ht="24.95" customHeight="1" x14ac:dyDescent="0.25">
      <c r="A680" s="26" t="str">
        <f>CONCATENATE(B680," ",C680)</f>
        <v>LEGRAND ISABELLE</v>
      </c>
      <c r="B680" s="26" t="s">
        <v>321</v>
      </c>
      <c r="C680" s="26" t="s">
        <v>565</v>
      </c>
      <c r="D680" s="27" t="s">
        <v>523</v>
      </c>
      <c r="E680" s="28">
        <v>23568</v>
      </c>
      <c r="F680" s="26" t="s">
        <v>580</v>
      </c>
      <c r="G680" s="26"/>
      <c r="H680" s="26" t="s">
        <v>82</v>
      </c>
      <c r="I680" s="28">
        <v>39783</v>
      </c>
      <c r="J680" s="29">
        <v>39783</v>
      </c>
      <c r="K680" s="28">
        <v>39783</v>
      </c>
      <c r="L680" s="27" t="s">
        <v>532</v>
      </c>
      <c r="M680" s="30">
        <v>36</v>
      </c>
    </row>
    <row r="681" spans="1:13" ht="24.95" customHeight="1" x14ac:dyDescent="0.25">
      <c r="A681" s="26" t="str">
        <f>CONCATENATE(B681," ",C681)</f>
        <v>LEGROS PHILIPPE</v>
      </c>
      <c r="B681" s="26" t="s">
        <v>322</v>
      </c>
      <c r="C681" s="26" t="s">
        <v>809</v>
      </c>
      <c r="D681" s="27" t="s">
        <v>523</v>
      </c>
      <c r="E681" s="28">
        <v>19952</v>
      </c>
      <c r="F681" s="26" t="s">
        <v>529</v>
      </c>
      <c r="G681" s="26" t="s">
        <v>631</v>
      </c>
      <c r="H681" s="26" t="s">
        <v>89</v>
      </c>
      <c r="I681" s="28">
        <v>35689</v>
      </c>
      <c r="J681" s="29">
        <v>32387</v>
      </c>
      <c r="K681" s="28">
        <v>35827</v>
      </c>
      <c r="L681" s="27" t="s">
        <v>582</v>
      </c>
      <c r="M681" s="30">
        <v>37</v>
      </c>
    </row>
    <row r="682" spans="1:13" ht="24.95" customHeight="1" x14ac:dyDescent="0.25">
      <c r="A682" s="26" t="str">
        <f>CONCATENATE(B682," ",C682)</f>
        <v>LEIDY MAYERLINE MESA GARCIA</v>
      </c>
      <c r="B682" s="26" t="s">
        <v>1509</v>
      </c>
      <c r="C682" s="26" t="s">
        <v>1510</v>
      </c>
      <c r="D682" s="27" t="s">
        <v>523</v>
      </c>
      <c r="E682" s="28">
        <v>31439</v>
      </c>
      <c r="F682" s="26" t="s">
        <v>529</v>
      </c>
      <c r="G682" s="26" t="s">
        <v>530</v>
      </c>
      <c r="H682" s="26" t="s">
        <v>836</v>
      </c>
      <c r="I682" s="28">
        <v>41821</v>
      </c>
      <c r="J682" s="29">
        <v>42186</v>
      </c>
      <c r="K682" s="28">
        <v>42186</v>
      </c>
      <c r="L682" s="27" t="s">
        <v>713</v>
      </c>
      <c r="M682" s="30">
        <v>35</v>
      </c>
    </row>
    <row r="683" spans="1:13" ht="24.95" customHeight="1" x14ac:dyDescent="0.25">
      <c r="A683" s="26" t="str">
        <f>CONCATENATE(B683," ",C683)</f>
        <v>LELIEVRE FRANCOISE</v>
      </c>
      <c r="B683" s="26" t="s">
        <v>1511</v>
      </c>
      <c r="C683" s="26" t="s">
        <v>1473</v>
      </c>
      <c r="D683" s="27" t="s">
        <v>523</v>
      </c>
      <c r="E683" s="28">
        <v>21481</v>
      </c>
      <c r="F683" s="26" t="s">
        <v>535</v>
      </c>
      <c r="G683" s="26" t="s">
        <v>817</v>
      </c>
      <c r="H683" s="26" t="s">
        <v>516</v>
      </c>
      <c r="I683" s="28">
        <v>29129</v>
      </c>
      <c r="J683" s="29">
        <v>29495</v>
      </c>
      <c r="K683" s="28">
        <v>29495</v>
      </c>
      <c r="L683" s="27" t="s">
        <v>532</v>
      </c>
      <c r="M683" s="30">
        <v>37</v>
      </c>
    </row>
    <row r="684" spans="1:13" ht="24.95" customHeight="1" x14ac:dyDescent="0.25">
      <c r="A684" s="26" t="str">
        <f>CONCATENATE(B684," ",C684)</f>
        <v>LELOIR EDMOND</v>
      </c>
      <c r="B684" s="26" t="s">
        <v>1512</v>
      </c>
      <c r="C684" s="26" t="s">
        <v>1513</v>
      </c>
      <c r="D684" s="27" t="s">
        <v>523</v>
      </c>
      <c r="E684" s="28">
        <v>21242</v>
      </c>
      <c r="F684" s="26" t="s">
        <v>535</v>
      </c>
      <c r="G684" s="26" t="s">
        <v>536</v>
      </c>
      <c r="H684" s="26" t="s">
        <v>758</v>
      </c>
      <c r="I684" s="28">
        <v>32706</v>
      </c>
      <c r="J684" s="29">
        <v>30103</v>
      </c>
      <c r="K684" s="28">
        <v>32813</v>
      </c>
      <c r="L684" s="27" t="s">
        <v>582</v>
      </c>
      <c r="M684" s="30">
        <v>19.5</v>
      </c>
    </row>
    <row r="685" spans="1:13" ht="24.95" customHeight="1" x14ac:dyDescent="0.25">
      <c r="A685" s="26" t="str">
        <f>CONCATENATE(B685," ",C685)</f>
        <v>LEMAHIEU SOPHIE</v>
      </c>
      <c r="B685" s="26" t="s">
        <v>1514</v>
      </c>
      <c r="C685" s="26" t="s">
        <v>206</v>
      </c>
      <c r="D685" s="27" t="s">
        <v>523</v>
      </c>
      <c r="E685" s="28">
        <v>32765</v>
      </c>
      <c r="F685" s="26" t="s">
        <v>603</v>
      </c>
      <c r="G685" s="26" t="s">
        <v>750</v>
      </c>
      <c r="H685" s="26" t="s">
        <v>751</v>
      </c>
      <c r="I685" s="28">
        <v>42036</v>
      </c>
      <c r="J685" s="29">
        <v>42036</v>
      </c>
      <c r="K685" s="28">
        <v>42036</v>
      </c>
      <c r="L685" s="27" t="s">
        <v>532</v>
      </c>
      <c r="M685" s="30">
        <v>35</v>
      </c>
    </row>
    <row r="686" spans="1:13" ht="24.95" customHeight="1" x14ac:dyDescent="0.25">
      <c r="A686" s="26" t="str">
        <f>CONCATENATE(B686," ",C686)</f>
        <v>LEMAIRE VIRGINIE</v>
      </c>
      <c r="B686" s="26" t="s">
        <v>1515</v>
      </c>
      <c r="C686" s="26" t="s">
        <v>966</v>
      </c>
      <c r="D686" s="27" t="s">
        <v>523</v>
      </c>
      <c r="E686" s="28">
        <v>24532</v>
      </c>
      <c r="F686" s="26" t="s">
        <v>554</v>
      </c>
      <c r="G686" s="26" t="s">
        <v>555</v>
      </c>
      <c r="H686" s="26" t="s">
        <v>559</v>
      </c>
      <c r="I686" s="28">
        <v>39251</v>
      </c>
      <c r="J686" s="29">
        <v>39356</v>
      </c>
      <c r="K686" s="28">
        <v>39356</v>
      </c>
      <c r="L686" s="27" t="s">
        <v>532</v>
      </c>
      <c r="M686" s="30">
        <v>36</v>
      </c>
    </row>
    <row r="687" spans="1:13" ht="24.95" customHeight="1" x14ac:dyDescent="0.25">
      <c r="A687" s="26" t="str">
        <f>CONCATENATE(B687," ",C687)</f>
        <v>LEMAN MARTINE</v>
      </c>
      <c r="B687" s="26" t="s">
        <v>1516</v>
      </c>
      <c r="C687" s="26" t="s">
        <v>844</v>
      </c>
      <c r="D687" s="27" t="s">
        <v>569</v>
      </c>
      <c r="E687" s="28">
        <v>24177</v>
      </c>
      <c r="F687" s="26" t="s">
        <v>554</v>
      </c>
      <c r="G687" s="26" t="s">
        <v>693</v>
      </c>
      <c r="H687" s="26" t="s">
        <v>794</v>
      </c>
      <c r="I687" s="28">
        <v>32310</v>
      </c>
      <c r="J687" s="29">
        <v>32417</v>
      </c>
      <c r="K687" s="28">
        <v>32356</v>
      </c>
      <c r="L687" s="27" t="s">
        <v>511</v>
      </c>
      <c r="M687" s="30">
        <v>37</v>
      </c>
    </row>
    <row r="688" spans="1:13" ht="24.95" customHeight="1" x14ac:dyDescent="0.25">
      <c r="A688" s="26" t="str">
        <f>CONCATENATE(B688," ",C688)</f>
        <v>LEMETAYER LAURA-GAELLE</v>
      </c>
      <c r="B688" s="26" t="s">
        <v>1517</v>
      </c>
      <c r="C688" s="26" t="s">
        <v>1518</v>
      </c>
      <c r="D688" s="27" t="s">
        <v>523</v>
      </c>
      <c r="E688" s="28">
        <v>26707</v>
      </c>
      <c r="F688" s="26" t="s">
        <v>535</v>
      </c>
      <c r="G688" s="26" t="s">
        <v>536</v>
      </c>
      <c r="H688" s="26" t="s">
        <v>728</v>
      </c>
      <c r="I688" s="28">
        <v>41232</v>
      </c>
      <c r="J688" s="29">
        <v>37500</v>
      </c>
      <c r="K688" s="28">
        <v>41244</v>
      </c>
      <c r="L688" s="27" t="s">
        <v>532</v>
      </c>
      <c r="M688" s="30">
        <v>35</v>
      </c>
    </row>
    <row r="689" spans="1:13" ht="24.95" customHeight="1" x14ac:dyDescent="0.25">
      <c r="A689" s="26" t="str">
        <f>CONCATENATE(B689," ",C689)</f>
        <v>LEMMENS PIETER-JAN</v>
      </c>
      <c r="B689" s="26" t="s">
        <v>323</v>
      </c>
      <c r="C689" s="26" t="s">
        <v>1519</v>
      </c>
      <c r="D689" s="27" t="s">
        <v>569</v>
      </c>
      <c r="E689" s="28">
        <v>31623</v>
      </c>
      <c r="F689" s="26" t="s">
        <v>529</v>
      </c>
      <c r="G689" s="26" t="s">
        <v>530</v>
      </c>
      <c r="H689" s="26" t="s">
        <v>718</v>
      </c>
      <c r="I689" s="28">
        <v>40330</v>
      </c>
      <c r="J689" s="29">
        <v>40330</v>
      </c>
      <c r="K689" s="28">
        <v>40330</v>
      </c>
      <c r="L689" s="27" t="s">
        <v>532</v>
      </c>
      <c r="M689" s="30">
        <v>19</v>
      </c>
    </row>
    <row r="690" spans="1:13" ht="24.95" customHeight="1" x14ac:dyDescent="0.25">
      <c r="A690" s="26" t="str">
        <f>CONCATENATE(B690," ",C690)</f>
        <v>LEPAGE SYLVIE</v>
      </c>
      <c r="B690" s="26" t="s">
        <v>1520</v>
      </c>
      <c r="C690" s="26" t="s">
        <v>854</v>
      </c>
      <c r="D690" s="27" t="s">
        <v>523</v>
      </c>
      <c r="E690" s="28">
        <v>22916</v>
      </c>
      <c r="F690" s="26" t="s">
        <v>529</v>
      </c>
      <c r="G690" s="26" t="s">
        <v>530</v>
      </c>
      <c r="H690" s="26" t="s">
        <v>543</v>
      </c>
      <c r="I690" s="28">
        <v>39417</v>
      </c>
      <c r="J690" s="29">
        <v>39264</v>
      </c>
      <c r="K690" s="28">
        <v>39417</v>
      </c>
      <c r="L690" s="27" t="s">
        <v>532</v>
      </c>
      <c r="M690" s="30">
        <v>36</v>
      </c>
    </row>
    <row r="691" spans="1:13" ht="24.95" customHeight="1" x14ac:dyDescent="0.25">
      <c r="A691" s="26" t="str">
        <f>CONCATENATE(B691," ",C691)</f>
        <v>LEPERE ANNE</v>
      </c>
      <c r="B691" s="26" t="s">
        <v>1521</v>
      </c>
      <c r="C691" s="26" t="s">
        <v>851</v>
      </c>
      <c r="D691" s="27" t="s">
        <v>523</v>
      </c>
      <c r="E691" s="28">
        <v>20937</v>
      </c>
      <c r="F691" s="26" t="s">
        <v>535</v>
      </c>
      <c r="G691" s="26"/>
      <c r="H691" s="26" t="s">
        <v>151</v>
      </c>
      <c r="I691" s="28">
        <v>40700</v>
      </c>
      <c r="J691" s="29">
        <v>36678</v>
      </c>
      <c r="K691" s="28">
        <v>40725</v>
      </c>
      <c r="L691" s="27" t="s">
        <v>532</v>
      </c>
      <c r="M691" s="30">
        <v>30</v>
      </c>
    </row>
    <row r="692" spans="1:13" ht="24.95" customHeight="1" x14ac:dyDescent="0.25">
      <c r="A692" s="26" t="str">
        <f>CONCATENATE(B692," ",C692)</f>
        <v>LEPERS CHRISTINE</v>
      </c>
      <c r="B692" s="26" t="s">
        <v>1522</v>
      </c>
      <c r="C692" s="26" t="s">
        <v>825</v>
      </c>
      <c r="D692" s="27" t="s">
        <v>523</v>
      </c>
      <c r="E692" s="28">
        <v>21173</v>
      </c>
      <c r="F692" s="26" t="s">
        <v>529</v>
      </c>
      <c r="G692" s="26" t="s">
        <v>631</v>
      </c>
      <c r="H692" s="26" t="s">
        <v>948</v>
      </c>
      <c r="I692" s="28">
        <v>39129</v>
      </c>
      <c r="J692" s="29">
        <v>37012</v>
      </c>
      <c r="K692" s="28">
        <v>39142</v>
      </c>
      <c r="L692" s="27" t="s">
        <v>532</v>
      </c>
      <c r="M692" s="30">
        <v>29</v>
      </c>
    </row>
    <row r="693" spans="1:13" ht="24.95" customHeight="1" x14ac:dyDescent="0.25">
      <c r="A693" s="26" t="str">
        <f>CONCATENATE(B693," ",C693)</f>
        <v>LEPIECE CATHERINE</v>
      </c>
      <c r="B693" s="26" t="s">
        <v>324</v>
      </c>
      <c r="C693" s="26" t="s">
        <v>1144</v>
      </c>
      <c r="D693" s="27" t="s">
        <v>523</v>
      </c>
      <c r="E693" s="28">
        <v>25088</v>
      </c>
      <c r="F693" s="26" t="s">
        <v>529</v>
      </c>
      <c r="G693" s="26" t="s">
        <v>546</v>
      </c>
      <c r="H693" s="26" t="s">
        <v>681</v>
      </c>
      <c r="I693" s="28">
        <v>39934</v>
      </c>
      <c r="J693" s="29">
        <v>36678</v>
      </c>
      <c r="K693" s="28">
        <v>40087</v>
      </c>
      <c r="L693" s="27" t="s">
        <v>532</v>
      </c>
      <c r="M693" s="30">
        <v>36</v>
      </c>
    </row>
    <row r="694" spans="1:13" ht="24.95" customHeight="1" x14ac:dyDescent="0.25">
      <c r="A694" s="26" t="str">
        <f>CONCATENATE(B694," ",C694)</f>
        <v>LEPOIVRE MICHAEL</v>
      </c>
      <c r="B694" s="26" t="s">
        <v>325</v>
      </c>
      <c r="C694" s="26" t="s">
        <v>875</v>
      </c>
      <c r="D694" s="27" t="s">
        <v>523</v>
      </c>
      <c r="E694" s="28">
        <v>29747</v>
      </c>
      <c r="F694" s="26" t="s">
        <v>529</v>
      </c>
      <c r="G694" s="26" t="s">
        <v>530</v>
      </c>
      <c r="H694" s="26" t="s">
        <v>531</v>
      </c>
      <c r="I694" s="28">
        <v>38124</v>
      </c>
      <c r="J694" s="29">
        <v>38169</v>
      </c>
      <c r="K694" s="28">
        <v>38169</v>
      </c>
      <c r="L694" s="27" t="s">
        <v>527</v>
      </c>
      <c r="M694" s="30">
        <v>32.5</v>
      </c>
    </row>
    <row r="695" spans="1:13" ht="24.95" customHeight="1" x14ac:dyDescent="0.25">
      <c r="A695" s="26" t="str">
        <f>CONCATENATE(B695," ",C695)</f>
        <v>LEROY CECILE</v>
      </c>
      <c r="B695" s="26" t="s">
        <v>326</v>
      </c>
      <c r="C695" s="26" t="s">
        <v>944</v>
      </c>
      <c r="D695" s="27" t="s">
        <v>523</v>
      </c>
      <c r="E695" s="28">
        <v>29773</v>
      </c>
      <c r="F695" s="26" t="s">
        <v>529</v>
      </c>
      <c r="G695" s="26" t="s">
        <v>631</v>
      </c>
      <c r="H695" s="26" t="s">
        <v>89</v>
      </c>
      <c r="I695" s="28">
        <v>38322</v>
      </c>
      <c r="J695" s="29">
        <v>38322</v>
      </c>
      <c r="K695" s="28">
        <v>38322</v>
      </c>
      <c r="L695" s="27" t="s">
        <v>532</v>
      </c>
      <c r="M695" s="30">
        <v>18</v>
      </c>
    </row>
    <row r="696" spans="1:13" ht="24.95" customHeight="1" x14ac:dyDescent="0.25">
      <c r="A696" s="26" t="str">
        <f>CONCATENATE(B696," ",C696)</f>
        <v>LEROY JOSEE</v>
      </c>
      <c r="B696" s="32" t="s">
        <v>326</v>
      </c>
      <c r="C696" s="32" t="s">
        <v>1523</v>
      </c>
      <c r="D696" s="27" t="s">
        <v>523</v>
      </c>
      <c r="E696" s="28">
        <v>23009</v>
      </c>
      <c r="F696" s="26" t="s">
        <v>535</v>
      </c>
      <c r="G696" s="26" t="s">
        <v>536</v>
      </c>
      <c r="H696" s="26" t="s">
        <v>758</v>
      </c>
      <c r="I696" s="28">
        <v>42170</v>
      </c>
      <c r="J696" s="29">
        <v>36708</v>
      </c>
      <c r="K696" s="28">
        <v>42186</v>
      </c>
      <c r="L696" s="27" t="s">
        <v>532</v>
      </c>
      <c r="M696" s="30">
        <v>35</v>
      </c>
    </row>
    <row r="697" spans="1:13" s="39" customFormat="1" ht="24.95" customHeight="1" x14ac:dyDescent="0.25">
      <c r="A697" s="26" t="str">
        <f>CONCATENATE(B697," ",C697)</f>
        <v>LESUEUR ANGELIQUE</v>
      </c>
      <c r="B697" s="32" t="s">
        <v>1524</v>
      </c>
      <c r="C697" s="32" t="s">
        <v>1525</v>
      </c>
      <c r="D697" s="37" t="s">
        <v>523</v>
      </c>
      <c r="E697" s="38">
        <v>32649</v>
      </c>
      <c r="F697" s="32" t="s">
        <v>566</v>
      </c>
      <c r="G697" s="32" t="s">
        <v>671</v>
      </c>
      <c r="H697" s="32" t="s">
        <v>707</v>
      </c>
      <c r="I697" s="38">
        <v>42036</v>
      </c>
      <c r="J697" s="29">
        <v>42036</v>
      </c>
      <c r="K697" s="38">
        <v>42036</v>
      </c>
      <c r="L697" s="37" t="s">
        <v>532</v>
      </c>
      <c r="M697" s="30">
        <v>0</v>
      </c>
    </row>
    <row r="698" spans="1:13" ht="24.95" customHeight="1" x14ac:dyDescent="0.25">
      <c r="A698" s="26" t="str">
        <f>CONCATENATE(B698," ",C698)</f>
        <v>LESZCZAK ANNICK</v>
      </c>
      <c r="B698" s="26" t="s">
        <v>1526</v>
      </c>
      <c r="C698" s="26" t="s">
        <v>1063</v>
      </c>
      <c r="D698" s="27" t="s">
        <v>523</v>
      </c>
      <c r="E698" s="28">
        <v>25332</v>
      </c>
      <c r="F698" s="26" t="s">
        <v>529</v>
      </c>
      <c r="G698" s="26" t="s">
        <v>530</v>
      </c>
      <c r="H698" s="26" t="s">
        <v>768</v>
      </c>
      <c r="I698" s="28">
        <v>33664</v>
      </c>
      <c r="J698" s="29">
        <v>33725</v>
      </c>
      <c r="K698" s="28">
        <v>33725</v>
      </c>
      <c r="L698" s="27" t="s">
        <v>532</v>
      </c>
      <c r="M698" s="30">
        <v>37</v>
      </c>
    </row>
    <row r="699" spans="1:13" ht="24.95" customHeight="1" x14ac:dyDescent="0.25">
      <c r="A699" s="26" t="str">
        <f>CONCATENATE(B699," ",C699)</f>
        <v>LETTANY LAETICIA</v>
      </c>
      <c r="B699" s="26" t="s">
        <v>1527</v>
      </c>
      <c r="C699" s="26" t="s">
        <v>1528</v>
      </c>
      <c r="D699" s="27" t="s">
        <v>523</v>
      </c>
      <c r="E699" s="28">
        <v>31151</v>
      </c>
      <c r="F699" s="26" t="s">
        <v>529</v>
      </c>
      <c r="G699" s="26" t="s">
        <v>530</v>
      </c>
      <c r="H699" s="26" t="s">
        <v>575</v>
      </c>
      <c r="I699" s="28">
        <v>39814</v>
      </c>
      <c r="J699" s="29">
        <v>39814</v>
      </c>
      <c r="K699" s="28">
        <v>39814</v>
      </c>
      <c r="L699" s="27" t="s">
        <v>532</v>
      </c>
      <c r="M699" s="30">
        <v>36</v>
      </c>
    </row>
    <row r="700" spans="1:13" ht="24.95" customHeight="1" x14ac:dyDescent="0.25">
      <c r="A700" s="26" t="str">
        <f>CONCATENATE(B700," ",C700)</f>
        <v>LEVOZ PASCALE</v>
      </c>
      <c r="B700" s="26" t="s">
        <v>327</v>
      </c>
      <c r="C700" s="26" t="s">
        <v>1113</v>
      </c>
      <c r="D700" s="27" t="s">
        <v>523</v>
      </c>
      <c r="E700" s="28">
        <v>23302</v>
      </c>
      <c r="F700" s="26" t="s">
        <v>529</v>
      </c>
      <c r="G700" s="26" t="s">
        <v>631</v>
      </c>
      <c r="H700" s="26" t="s">
        <v>589</v>
      </c>
      <c r="I700" s="28">
        <v>33970</v>
      </c>
      <c r="J700" s="29">
        <v>33970</v>
      </c>
      <c r="K700" s="28">
        <v>33970</v>
      </c>
      <c r="L700" s="27" t="s">
        <v>532</v>
      </c>
      <c r="M700" s="30">
        <v>37</v>
      </c>
    </row>
    <row r="701" spans="1:13" ht="24.95" customHeight="1" x14ac:dyDescent="0.25">
      <c r="A701" s="26" t="str">
        <f>CONCATENATE(B701," ",C701)</f>
        <v>LEWKOWICZ AURELIE SERKA</v>
      </c>
      <c r="B701" s="26" t="s">
        <v>1529</v>
      </c>
      <c r="C701" s="26" t="s">
        <v>1530</v>
      </c>
      <c r="D701" s="27" t="s">
        <v>523</v>
      </c>
      <c r="E701" s="28">
        <v>29126</v>
      </c>
      <c r="F701" s="26" t="s">
        <v>529</v>
      </c>
      <c r="G701" s="26" t="s">
        <v>530</v>
      </c>
      <c r="H701" s="26" t="s">
        <v>715</v>
      </c>
      <c r="I701" s="28">
        <v>42005</v>
      </c>
      <c r="J701" s="29">
        <v>41365</v>
      </c>
      <c r="K701" s="28">
        <v>41365</v>
      </c>
      <c r="L701" s="27" t="s">
        <v>532</v>
      </c>
      <c r="M701" s="30">
        <v>28.5</v>
      </c>
    </row>
    <row r="702" spans="1:13" ht="24.95" customHeight="1" x14ac:dyDescent="0.25">
      <c r="A702" s="26" t="str">
        <f>CONCATENATE(B702," ",C702)</f>
        <v>LIEVENS ALEXANDRA</v>
      </c>
      <c r="B702" s="26" t="s">
        <v>328</v>
      </c>
      <c r="C702" s="26" t="s">
        <v>1531</v>
      </c>
      <c r="D702" s="27" t="s">
        <v>569</v>
      </c>
      <c r="E702" s="28">
        <v>29777</v>
      </c>
      <c r="F702" s="26" t="s">
        <v>580</v>
      </c>
      <c r="G702" s="26"/>
      <c r="H702" s="26" t="s">
        <v>784</v>
      </c>
      <c r="I702" s="28">
        <v>40955</v>
      </c>
      <c r="J702" s="29">
        <v>40452</v>
      </c>
      <c r="K702" s="28">
        <v>40452</v>
      </c>
      <c r="L702" s="27" t="s">
        <v>527</v>
      </c>
      <c r="M702" s="30">
        <v>36</v>
      </c>
    </row>
    <row r="703" spans="1:13" ht="24.95" customHeight="1" x14ac:dyDescent="0.25">
      <c r="A703" s="26" t="str">
        <f>CONCATENATE(B703," ",C703)</f>
        <v>LIEVENS DAVID</v>
      </c>
      <c r="B703" s="26" t="s">
        <v>328</v>
      </c>
      <c r="C703" s="26" t="s">
        <v>177</v>
      </c>
      <c r="D703" s="27" t="s">
        <v>569</v>
      </c>
      <c r="E703" s="28">
        <v>30802</v>
      </c>
      <c r="F703" s="26" t="s">
        <v>529</v>
      </c>
      <c r="G703" s="26" t="s">
        <v>631</v>
      </c>
      <c r="H703" s="26" t="s">
        <v>89</v>
      </c>
      <c r="I703" s="28">
        <v>39508</v>
      </c>
      <c r="J703" s="29">
        <v>39508</v>
      </c>
      <c r="K703" s="28">
        <v>39508</v>
      </c>
      <c r="L703" s="27" t="s">
        <v>532</v>
      </c>
      <c r="M703" s="30">
        <v>36</v>
      </c>
    </row>
    <row r="704" spans="1:13" s="39" customFormat="1" ht="24.95" customHeight="1" x14ac:dyDescent="0.25">
      <c r="A704" s="26" t="str">
        <f>CONCATENATE(B704," ",C704)</f>
        <v>LIGNIE LAËTITIA</v>
      </c>
      <c r="B704" s="32" t="s">
        <v>1532</v>
      </c>
      <c r="C704" s="32" t="s">
        <v>1533</v>
      </c>
      <c r="D704" s="37" t="s">
        <v>569</v>
      </c>
      <c r="E704" s="38">
        <v>34050</v>
      </c>
      <c r="F704" s="32" t="s">
        <v>747</v>
      </c>
      <c r="G704" s="32"/>
      <c r="H704" s="32" t="s">
        <v>986</v>
      </c>
      <c r="I704" s="38">
        <v>41183</v>
      </c>
      <c r="J704" s="29">
        <v>41183</v>
      </c>
      <c r="K704" s="38">
        <v>41183</v>
      </c>
      <c r="L704" s="37" t="s">
        <v>532</v>
      </c>
      <c r="M704" s="30">
        <v>35</v>
      </c>
    </row>
    <row r="705" spans="1:13" ht="24.95" customHeight="1" x14ac:dyDescent="0.25">
      <c r="A705" s="26" t="str">
        <f>CONCATENATE(B705," ",C705)</f>
        <v>LINCLAU ISABELLE</v>
      </c>
      <c r="B705" s="26" t="s">
        <v>1534</v>
      </c>
      <c r="C705" s="26" t="s">
        <v>565</v>
      </c>
      <c r="D705" s="27" t="s">
        <v>569</v>
      </c>
      <c r="E705" s="28">
        <v>27990</v>
      </c>
      <c r="F705" s="26" t="s">
        <v>524</v>
      </c>
      <c r="G705" s="26" t="s">
        <v>586</v>
      </c>
      <c r="H705" s="26" t="s">
        <v>1535</v>
      </c>
      <c r="I705" s="28">
        <v>42248</v>
      </c>
      <c r="J705" s="29">
        <v>36770</v>
      </c>
      <c r="K705" s="28">
        <v>42248</v>
      </c>
      <c r="L705" s="27" t="s">
        <v>511</v>
      </c>
      <c r="M705" s="30">
        <v>35</v>
      </c>
    </row>
    <row r="706" spans="1:13" ht="24.95" customHeight="1" x14ac:dyDescent="0.25">
      <c r="A706" s="26" t="str">
        <f>CONCATENATE(B706," ",C706)</f>
        <v>LINGI KOLI FLORENT</v>
      </c>
      <c r="B706" s="26" t="s">
        <v>1536</v>
      </c>
      <c r="C706" s="26" t="s">
        <v>1537</v>
      </c>
      <c r="D706" s="27" t="s">
        <v>523</v>
      </c>
      <c r="E706" s="28">
        <v>33932</v>
      </c>
      <c r="F706" s="26" t="s">
        <v>580</v>
      </c>
      <c r="G706" s="26"/>
      <c r="H706" s="26" t="s">
        <v>82</v>
      </c>
      <c r="I706" s="28">
        <v>42339</v>
      </c>
      <c r="J706" s="29">
        <v>42339</v>
      </c>
      <c r="K706" s="28">
        <v>42339</v>
      </c>
      <c r="L706" s="27" t="s">
        <v>548</v>
      </c>
      <c r="M706" s="30">
        <v>32.5</v>
      </c>
    </row>
    <row r="707" spans="1:13" ht="24.95" customHeight="1" x14ac:dyDescent="0.25">
      <c r="A707" s="26" t="str">
        <f>CONCATENATE(B707," ",C707)</f>
        <v>LO GIUDICE FABIO</v>
      </c>
      <c r="B707" s="26" t="s">
        <v>329</v>
      </c>
      <c r="C707" s="26" t="s">
        <v>1538</v>
      </c>
      <c r="D707" s="27" t="s">
        <v>523</v>
      </c>
      <c r="E707" s="28">
        <v>33963</v>
      </c>
      <c r="F707" s="26" t="s">
        <v>529</v>
      </c>
      <c r="G707" s="26" t="s">
        <v>631</v>
      </c>
      <c r="H707" s="26" t="s">
        <v>89</v>
      </c>
      <c r="I707" s="28">
        <v>41091</v>
      </c>
      <c r="J707" s="29">
        <v>41487</v>
      </c>
      <c r="K707" s="28">
        <v>41487</v>
      </c>
      <c r="L707" s="27" t="s">
        <v>532</v>
      </c>
      <c r="M707" s="30">
        <v>35</v>
      </c>
    </row>
    <row r="708" spans="1:13" ht="24.95" customHeight="1" x14ac:dyDescent="0.25">
      <c r="A708" s="26" t="str">
        <f>CONCATENATE(B708," ",C708)</f>
        <v>LO PRESTI MICHELE</v>
      </c>
      <c r="B708" s="26" t="s">
        <v>330</v>
      </c>
      <c r="C708" s="26" t="s">
        <v>491</v>
      </c>
      <c r="D708" s="27" t="s">
        <v>523</v>
      </c>
      <c r="E708" s="28">
        <v>30310</v>
      </c>
      <c r="F708" s="26" t="s">
        <v>580</v>
      </c>
      <c r="G708" s="26"/>
      <c r="H708" s="26" t="s">
        <v>70</v>
      </c>
      <c r="I708" s="28">
        <v>38443</v>
      </c>
      <c r="J708" s="29">
        <v>39356</v>
      </c>
      <c r="K708" s="28">
        <v>38534</v>
      </c>
      <c r="L708" s="27" t="s">
        <v>532</v>
      </c>
      <c r="M708" s="30">
        <v>37</v>
      </c>
    </row>
    <row r="709" spans="1:13" ht="24.95" customHeight="1" x14ac:dyDescent="0.25">
      <c r="A709" s="26" t="str">
        <f>CONCATENATE(B709," ",C709)</f>
        <v>LO PRESTI MICHELE</v>
      </c>
      <c r="B709" s="26" t="s">
        <v>330</v>
      </c>
      <c r="C709" s="26" t="s">
        <v>491</v>
      </c>
      <c r="D709" s="27" t="s">
        <v>523</v>
      </c>
      <c r="E709" s="28">
        <v>31333</v>
      </c>
      <c r="F709" s="26" t="s">
        <v>529</v>
      </c>
      <c r="G709" s="26" t="s">
        <v>631</v>
      </c>
      <c r="H709" s="26" t="s">
        <v>94</v>
      </c>
      <c r="I709" s="28">
        <v>39295</v>
      </c>
      <c r="J709" s="29">
        <v>38534</v>
      </c>
      <c r="K709" s="28">
        <v>39295</v>
      </c>
      <c r="L709" s="27" t="s">
        <v>532</v>
      </c>
      <c r="M709" s="30">
        <v>36</v>
      </c>
    </row>
    <row r="710" spans="1:13" ht="24.95" customHeight="1" x14ac:dyDescent="0.25">
      <c r="A710" s="26" t="str">
        <f>CONCATENATE(B710," ",C710)</f>
        <v>LOPEZ-SANCHEZ MIGUEL-ANGEL</v>
      </c>
      <c r="B710" s="26" t="s">
        <v>1539</v>
      </c>
      <c r="C710" s="26" t="s">
        <v>1540</v>
      </c>
      <c r="D710" s="27" t="s">
        <v>569</v>
      </c>
      <c r="E710" s="28">
        <v>31790</v>
      </c>
      <c r="F710" s="26" t="s">
        <v>529</v>
      </c>
      <c r="G710" s="26" t="s">
        <v>530</v>
      </c>
      <c r="H710" s="26" t="s">
        <v>575</v>
      </c>
      <c r="I710" s="28">
        <v>40513</v>
      </c>
      <c r="J710" s="29">
        <v>40513</v>
      </c>
      <c r="K710" s="28">
        <v>40513</v>
      </c>
      <c r="L710" s="27" t="s">
        <v>527</v>
      </c>
      <c r="M710" s="30">
        <v>36</v>
      </c>
    </row>
    <row r="711" spans="1:13" ht="24.95" customHeight="1" x14ac:dyDescent="0.25">
      <c r="A711" s="26" t="str">
        <f>CONCATENATE(B711," ",C711)</f>
        <v>LORBAT PAULINE</v>
      </c>
      <c r="B711" s="26" t="s">
        <v>1541</v>
      </c>
      <c r="C711" s="26" t="s">
        <v>1542</v>
      </c>
      <c r="D711" s="27" t="s">
        <v>523</v>
      </c>
      <c r="E711" s="28">
        <v>30974</v>
      </c>
      <c r="F711" s="26" t="s">
        <v>566</v>
      </c>
      <c r="G711" s="26" t="s">
        <v>671</v>
      </c>
      <c r="H711" s="26" t="s">
        <v>1036</v>
      </c>
      <c r="I711" s="28">
        <v>40391</v>
      </c>
      <c r="J711" s="29">
        <v>40391</v>
      </c>
      <c r="K711" s="28">
        <v>40391</v>
      </c>
      <c r="L711" s="27" t="s">
        <v>532</v>
      </c>
      <c r="M711" s="30">
        <v>36</v>
      </c>
    </row>
    <row r="712" spans="1:13" ht="24.95" customHeight="1" x14ac:dyDescent="0.25">
      <c r="A712" s="26" t="str">
        <f>CONCATENATE(B712," ",C712)</f>
        <v>LOTFY HALIMA</v>
      </c>
      <c r="B712" s="26" t="s">
        <v>1543</v>
      </c>
      <c r="C712" s="26" t="s">
        <v>1544</v>
      </c>
      <c r="D712" s="27" t="s">
        <v>523</v>
      </c>
      <c r="E712" s="28">
        <v>29795</v>
      </c>
      <c r="F712" s="26" t="s">
        <v>529</v>
      </c>
      <c r="G712" s="26" t="s">
        <v>530</v>
      </c>
      <c r="H712" s="26" t="s">
        <v>547</v>
      </c>
      <c r="I712" s="28">
        <v>40452</v>
      </c>
      <c r="J712" s="29">
        <v>40299</v>
      </c>
      <c r="K712" s="28">
        <v>40452</v>
      </c>
      <c r="L712" s="27" t="s">
        <v>532</v>
      </c>
      <c r="M712" s="30">
        <v>35</v>
      </c>
    </row>
    <row r="713" spans="1:13" ht="24.95" customHeight="1" x14ac:dyDescent="0.25">
      <c r="A713" s="26" t="str">
        <f>CONCATENATE(B713," ",C713)</f>
        <v>LOUBANI NADIA</v>
      </c>
      <c r="B713" s="26" t="s">
        <v>331</v>
      </c>
      <c r="C713" s="26" t="s">
        <v>1545</v>
      </c>
      <c r="D713" s="27" t="s">
        <v>523</v>
      </c>
      <c r="E713" s="28">
        <v>23584</v>
      </c>
      <c r="F713" s="26" t="s">
        <v>529</v>
      </c>
      <c r="G713" s="26" t="s">
        <v>631</v>
      </c>
      <c r="H713" s="26" t="s">
        <v>89</v>
      </c>
      <c r="I713" s="28">
        <v>33909</v>
      </c>
      <c r="J713" s="29">
        <v>33909</v>
      </c>
      <c r="K713" s="28">
        <v>33909</v>
      </c>
      <c r="L713" s="27" t="s">
        <v>582</v>
      </c>
      <c r="M713" s="30">
        <v>37</v>
      </c>
    </row>
    <row r="714" spans="1:13" ht="24.95" customHeight="1" x14ac:dyDescent="0.25">
      <c r="A714" s="26" t="str">
        <f>CONCATENATE(B714," ",C714)</f>
        <v>LOUIS SOPHIE</v>
      </c>
      <c r="B714" s="26" t="s">
        <v>332</v>
      </c>
      <c r="C714" s="26" t="s">
        <v>206</v>
      </c>
      <c r="D714" s="27" t="s">
        <v>523</v>
      </c>
      <c r="E714" s="28">
        <v>27858</v>
      </c>
      <c r="F714" s="26" t="s">
        <v>529</v>
      </c>
      <c r="G714" s="26" t="s">
        <v>631</v>
      </c>
      <c r="H714" s="26" t="s">
        <v>89</v>
      </c>
      <c r="I714" s="28">
        <v>38991</v>
      </c>
      <c r="J714" s="29">
        <v>39052</v>
      </c>
      <c r="K714" s="28">
        <v>39052</v>
      </c>
      <c r="L714" s="27" t="s">
        <v>532</v>
      </c>
      <c r="M714" s="30">
        <v>25.5</v>
      </c>
    </row>
    <row r="715" spans="1:13" ht="24.95" customHeight="1" x14ac:dyDescent="0.25">
      <c r="A715" s="26" t="str">
        <f>CONCATENATE(B715," ",C715)</f>
        <v>LOUYET LAURENCE</v>
      </c>
      <c r="B715" s="26" t="s">
        <v>1546</v>
      </c>
      <c r="C715" s="26" t="s">
        <v>680</v>
      </c>
      <c r="D715" s="27" t="s">
        <v>523</v>
      </c>
      <c r="E715" s="28">
        <v>27417</v>
      </c>
      <c r="F715" s="26" t="s">
        <v>529</v>
      </c>
      <c r="G715" s="26" t="s">
        <v>530</v>
      </c>
      <c r="H715" s="26" t="s">
        <v>547</v>
      </c>
      <c r="I715" s="28">
        <v>36297</v>
      </c>
      <c r="J715" s="29">
        <v>36373</v>
      </c>
      <c r="K715" s="28">
        <v>36373</v>
      </c>
      <c r="L715" s="27" t="s">
        <v>582</v>
      </c>
      <c r="M715" s="30">
        <v>33.5</v>
      </c>
    </row>
    <row r="716" spans="1:13" ht="24.95" customHeight="1" x14ac:dyDescent="0.25">
      <c r="A716" s="26" t="str">
        <f>CONCATENATE(B716," ",C716)</f>
        <v>LUBANA MALINKE CHRISTELLE</v>
      </c>
      <c r="B716" s="33" t="s">
        <v>1547</v>
      </c>
      <c r="C716" s="33" t="s">
        <v>1548</v>
      </c>
      <c r="D716" s="27" t="s">
        <v>523</v>
      </c>
      <c r="E716" s="28">
        <v>31497</v>
      </c>
      <c r="F716" s="26" t="s">
        <v>747</v>
      </c>
      <c r="G716" s="26"/>
      <c r="H716" s="26" t="s">
        <v>151</v>
      </c>
      <c r="I716" s="28">
        <v>42309</v>
      </c>
      <c r="J716" s="29">
        <v>42309</v>
      </c>
      <c r="K716" s="28">
        <v>42309</v>
      </c>
      <c r="L716" s="27" t="s">
        <v>532</v>
      </c>
      <c r="M716" s="30">
        <v>35</v>
      </c>
    </row>
    <row r="717" spans="1:13" ht="24.95" customHeight="1" x14ac:dyDescent="0.25">
      <c r="A717" s="26" t="str">
        <f>CONCATENATE(B717," ",C717)</f>
        <v>LUCAS MARIA</v>
      </c>
      <c r="B717" s="26" t="s">
        <v>1549</v>
      </c>
      <c r="C717" s="26" t="s">
        <v>885</v>
      </c>
      <c r="D717" s="27" t="s">
        <v>569</v>
      </c>
      <c r="E717" s="28">
        <v>20517</v>
      </c>
      <c r="F717" s="26" t="s">
        <v>566</v>
      </c>
      <c r="G717" s="26" t="s">
        <v>652</v>
      </c>
      <c r="H717" s="26" t="s">
        <v>652</v>
      </c>
      <c r="I717" s="28">
        <v>33390</v>
      </c>
      <c r="J717" s="29">
        <v>30348</v>
      </c>
      <c r="K717" s="28">
        <v>31199</v>
      </c>
      <c r="L717" s="27" t="s">
        <v>511</v>
      </c>
      <c r="M717" s="30">
        <v>37</v>
      </c>
    </row>
    <row r="718" spans="1:13" ht="24.95" customHeight="1" x14ac:dyDescent="0.25">
      <c r="A718" s="26" t="str">
        <f>CONCATENATE(B718," ",C718)</f>
        <v>LUGOWSKI DEBORAH</v>
      </c>
      <c r="B718" s="26" t="s">
        <v>1550</v>
      </c>
      <c r="C718" s="26" t="s">
        <v>1551</v>
      </c>
      <c r="D718" s="27" t="s">
        <v>523</v>
      </c>
      <c r="E718" s="28">
        <v>32209</v>
      </c>
      <c r="F718" s="26" t="s">
        <v>554</v>
      </c>
      <c r="G718" s="26" t="s">
        <v>555</v>
      </c>
      <c r="H718" s="26" t="s">
        <v>1020</v>
      </c>
      <c r="I718" s="28">
        <v>41989</v>
      </c>
      <c r="J718" s="29">
        <v>40603</v>
      </c>
      <c r="K718" s="28">
        <v>42005</v>
      </c>
      <c r="L718" s="27" t="s">
        <v>532</v>
      </c>
      <c r="M718" s="30">
        <v>35</v>
      </c>
    </row>
    <row r="719" spans="1:13" ht="24.95" customHeight="1" x14ac:dyDescent="0.25">
      <c r="A719" s="26" t="str">
        <f>CONCATENATE(B719," ",C719)</f>
        <v>LUKA FLORINA</v>
      </c>
      <c r="B719" s="26" t="s">
        <v>1552</v>
      </c>
      <c r="C719" s="26" t="s">
        <v>1553</v>
      </c>
      <c r="D719" s="27" t="s">
        <v>523</v>
      </c>
      <c r="E719" s="28">
        <v>32078</v>
      </c>
      <c r="F719" s="26" t="s">
        <v>524</v>
      </c>
      <c r="G719" s="26" t="s">
        <v>525</v>
      </c>
      <c r="H719" s="26" t="s">
        <v>526</v>
      </c>
      <c r="I719" s="28">
        <v>40878</v>
      </c>
      <c r="J719" s="29">
        <v>40878</v>
      </c>
      <c r="K719" s="28">
        <v>40878</v>
      </c>
      <c r="L719" s="27" t="s">
        <v>532</v>
      </c>
      <c r="M719" s="30">
        <v>13</v>
      </c>
    </row>
    <row r="720" spans="1:13" ht="24.95" customHeight="1" x14ac:dyDescent="0.25">
      <c r="A720" s="26" t="str">
        <f>CONCATENATE(B720," ",C720)</f>
        <v>LYSSENKO NATALIA</v>
      </c>
      <c r="B720" s="26" t="s">
        <v>333</v>
      </c>
      <c r="C720" s="26" t="s">
        <v>1481</v>
      </c>
      <c r="D720" s="27" t="s">
        <v>523</v>
      </c>
      <c r="E720" s="28">
        <v>29196</v>
      </c>
      <c r="F720" s="26" t="s">
        <v>580</v>
      </c>
      <c r="G720" s="26"/>
      <c r="H720" s="26" t="s">
        <v>615</v>
      </c>
      <c r="I720" s="28">
        <v>38657</v>
      </c>
      <c r="J720" s="29">
        <v>38657</v>
      </c>
      <c r="K720" s="28">
        <v>38657</v>
      </c>
      <c r="L720" s="27" t="s">
        <v>532</v>
      </c>
      <c r="M720" s="30">
        <v>37</v>
      </c>
    </row>
    <row r="721" spans="1:13" ht="24.95" customHeight="1" x14ac:dyDescent="0.25">
      <c r="A721" s="26" t="str">
        <f>CONCATENATE(B721," ",C721)</f>
        <v>MACKOVIC MAGALI</v>
      </c>
      <c r="B721" s="26" t="s">
        <v>335</v>
      </c>
      <c r="C721" s="26" t="s">
        <v>1077</v>
      </c>
      <c r="D721" s="27" t="s">
        <v>523</v>
      </c>
      <c r="E721" s="28">
        <v>29514</v>
      </c>
      <c r="F721" s="26" t="s">
        <v>529</v>
      </c>
      <c r="G721" s="26" t="s">
        <v>631</v>
      </c>
      <c r="H721" s="26" t="s">
        <v>89</v>
      </c>
      <c r="I721" s="28">
        <v>40544</v>
      </c>
      <c r="J721" s="29">
        <v>40969</v>
      </c>
      <c r="K721" s="28">
        <v>40787</v>
      </c>
      <c r="L721" s="27" t="s">
        <v>532</v>
      </c>
      <c r="M721" s="30">
        <v>36</v>
      </c>
    </row>
    <row r="722" spans="1:13" ht="24.95" customHeight="1" x14ac:dyDescent="0.25">
      <c r="A722" s="26" t="str">
        <f>CONCATENATE(B722," ",C722)</f>
        <v>MAEGERMAN MARIANNE</v>
      </c>
      <c r="B722" s="26" t="s">
        <v>336</v>
      </c>
      <c r="C722" s="26" t="s">
        <v>1554</v>
      </c>
      <c r="D722" s="27" t="s">
        <v>569</v>
      </c>
      <c r="E722" s="28">
        <v>20814</v>
      </c>
      <c r="F722" s="26" t="s">
        <v>580</v>
      </c>
      <c r="G722" s="26"/>
      <c r="H722" s="26" t="s">
        <v>784</v>
      </c>
      <c r="I722" s="28">
        <v>34001</v>
      </c>
      <c r="J722" s="29">
        <v>32994</v>
      </c>
      <c r="K722" s="28">
        <v>33725</v>
      </c>
      <c r="L722" s="27" t="s">
        <v>511</v>
      </c>
      <c r="M722" s="30">
        <v>37</v>
      </c>
    </row>
    <row r="723" spans="1:13" ht="24.95" customHeight="1" x14ac:dyDescent="0.25">
      <c r="A723" s="26" t="str">
        <f>CONCATENATE(B723," ",C723)</f>
        <v>MAHOUX AURELIE</v>
      </c>
      <c r="B723" s="26" t="s">
        <v>1555</v>
      </c>
      <c r="C723" s="26" t="s">
        <v>186</v>
      </c>
      <c r="D723" s="27" t="s">
        <v>523</v>
      </c>
      <c r="E723" s="28">
        <v>27029</v>
      </c>
      <c r="F723" s="26" t="s">
        <v>566</v>
      </c>
      <c r="G723" s="26"/>
      <c r="H723" s="26" t="s">
        <v>741</v>
      </c>
      <c r="I723" s="28">
        <v>41995</v>
      </c>
      <c r="J723" s="29">
        <v>35612</v>
      </c>
      <c r="K723" s="28">
        <v>42005</v>
      </c>
      <c r="L723" s="27" t="s">
        <v>532</v>
      </c>
      <c r="M723" s="30">
        <v>35</v>
      </c>
    </row>
    <row r="724" spans="1:13" ht="24.95" customHeight="1" x14ac:dyDescent="0.25">
      <c r="A724" s="26" t="str">
        <f>CONCATENATE(B724," ",C724)</f>
        <v>MAHOUX JEAN-PAUL</v>
      </c>
      <c r="B724" s="26" t="s">
        <v>1555</v>
      </c>
      <c r="C724" s="26" t="s">
        <v>1272</v>
      </c>
      <c r="D724" s="27" t="s">
        <v>523</v>
      </c>
      <c r="E724" s="28">
        <v>25167</v>
      </c>
      <c r="F724" s="26" t="s">
        <v>535</v>
      </c>
      <c r="G724" s="26" t="s">
        <v>536</v>
      </c>
      <c r="H724" s="26" t="s">
        <v>641</v>
      </c>
      <c r="I724" s="28">
        <v>38978</v>
      </c>
      <c r="J724" s="29">
        <v>35339</v>
      </c>
      <c r="K724" s="28">
        <v>36800</v>
      </c>
      <c r="L724" s="27" t="s">
        <v>532</v>
      </c>
      <c r="M724" s="30">
        <v>37</v>
      </c>
    </row>
    <row r="725" spans="1:13" ht="24.95" customHeight="1" x14ac:dyDescent="0.25">
      <c r="A725" s="26" t="str">
        <f>CONCATENATE(B725," ",C725)</f>
        <v>MAIGRET CHRISTIAN</v>
      </c>
      <c r="B725" s="26" t="s">
        <v>1556</v>
      </c>
      <c r="C725" s="26" t="s">
        <v>1049</v>
      </c>
      <c r="D725" s="27" t="s">
        <v>523</v>
      </c>
      <c r="E725" s="28">
        <v>24785</v>
      </c>
      <c r="F725" s="26" t="s">
        <v>529</v>
      </c>
      <c r="G725" s="26" t="s">
        <v>530</v>
      </c>
      <c r="H725" s="26" t="s">
        <v>591</v>
      </c>
      <c r="I725" s="28">
        <v>40483</v>
      </c>
      <c r="J725" s="29">
        <v>37926</v>
      </c>
      <c r="K725" s="28">
        <v>37926</v>
      </c>
      <c r="L725" s="27" t="s">
        <v>532</v>
      </c>
      <c r="M725" s="30">
        <v>37</v>
      </c>
    </row>
    <row r="726" spans="1:13" ht="24.95" customHeight="1" x14ac:dyDescent="0.25">
      <c r="A726" s="26" t="str">
        <f>CONCATENATE(B726," ",C726)</f>
        <v>MAIRIEAUX CHANTAL</v>
      </c>
      <c r="B726" s="26" t="s">
        <v>1557</v>
      </c>
      <c r="C726" s="26" t="s">
        <v>620</v>
      </c>
      <c r="D726" s="27" t="s">
        <v>523</v>
      </c>
      <c r="E726" s="28">
        <v>28044</v>
      </c>
      <c r="F726" s="26" t="s">
        <v>566</v>
      </c>
      <c r="G726" s="26" t="s">
        <v>671</v>
      </c>
      <c r="H726" s="26" t="s">
        <v>707</v>
      </c>
      <c r="I726" s="28">
        <v>37242</v>
      </c>
      <c r="J726" s="29">
        <v>37257</v>
      </c>
      <c r="K726" s="28">
        <v>37257</v>
      </c>
      <c r="L726" s="27" t="s">
        <v>532</v>
      </c>
      <c r="M726" s="30">
        <v>37</v>
      </c>
    </row>
    <row r="727" spans="1:13" ht="24.95" customHeight="1" x14ac:dyDescent="0.25">
      <c r="A727" s="26" t="str">
        <f>CONCATENATE(B727," ",C727)</f>
        <v>MALIK NIDA</v>
      </c>
      <c r="B727" s="26" t="s">
        <v>1558</v>
      </c>
      <c r="C727" s="26" t="s">
        <v>1559</v>
      </c>
      <c r="D727" s="27" t="s">
        <v>569</v>
      </c>
      <c r="E727" s="28">
        <v>33059</v>
      </c>
      <c r="F727" s="26" t="s">
        <v>535</v>
      </c>
      <c r="G727" s="26" t="s">
        <v>536</v>
      </c>
      <c r="H727" s="26" t="s">
        <v>728</v>
      </c>
      <c r="I727" s="28">
        <v>42309</v>
      </c>
      <c r="J727" s="29">
        <v>42309</v>
      </c>
      <c r="K727" s="28">
        <v>42309</v>
      </c>
      <c r="L727" s="27" t="s">
        <v>532</v>
      </c>
      <c r="M727" s="30">
        <v>35</v>
      </c>
    </row>
    <row r="728" spans="1:13" ht="24.95" customHeight="1" x14ac:dyDescent="0.25">
      <c r="A728" s="26" t="str">
        <f>CONCATENATE(B728," ",C728)</f>
        <v>MALLEFROY LUTGARDE</v>
      </c>
      <c r="B728" s="26" t="s">
        <v>337</v>
      </c>
      <c r="C728" s="26" t="s">
        <v>961</v>
      </c>
      <c r="D728" s="27" t="s">
        <v>569</v>
      </c>
      <c r="E728" s="28">
        <v>22713</v>
      </c>
      <c r="F728" s="26" t="s">
        <v>580</v>
      </c>
      <c r="G728" s="26"/>
      <c r="H728" s="26" t="s">
        <v>65</v>
      </c>
      <c r="I728" s="28">
        <v>32174</v>
      </c>
      <c r="J728" s="29">
        <v>31321</v>
      </c>
      <c r="K728" s="28">
        <v>31686</v>
      </c>
      <c r="L728" s="27" t="s">
        <v>511</v>
      </c>
      <c r="M728" s="30">
        <v>19.5</v>
      </c>
    </row>
    <row r="729" spans="1:13" ht="24.95" customHeight="1" x14ac:dyDescent="0.25">
      <c r="A729" s="26" t="str">
        <f>CONCATENATE(B729," ",C729)</f>
        <v>MALTI TARIK</v>
      </c>
      <c r="B729" s="26" t="s">
        <v>1560</v>
      </c>
      <c r="C729" s="26" t="s">
        <v>922</v>
      </c>
      <c r="D729" s="27" t="s">
        <v>523</v>
      </c>
      <c r="E729" s="28">
        <v>27913</v>
      </c>
      <c r="F729" s="26" t="s">
        <v>535</v>
      </c>
      <c r="G729" s="26" t="s">
        <v>536</v>
      </c>
      <c r="H729" s="26" t="s">
        <v>537</v>
      </c>
      <c r="I729" s="28">
        <v>38580</v>
      </c>
      <c r="J729" s="29">
        <v>38596</v>
      </c>
      <c r="K729" s="28">
        <v>38596</v>
      </c>
      <c r="L729" s="27" t="s">
        <v>582</v>
      </c>
      <c r="M729" s="30">
        <v>37</v>
      </c>
    </row>
    <row r="730" spans="1:13" ht="24.95" customHeight="1" x14ac:dyDescent="0.25">
      <c r="A730" s="26" t="str">
        <f>CONCATENATE(B730," ",C730)</f>
        <v>MAMAKIS MARIA</v>
      </c>
      <c r="B730" s="26" t="s">
        <v>338</v>
      </c>
      <c r="C730" s="26" t="s">
        <v>885</v>
      </c>
      <c r="D730" s="27" t="s">
        <v>569</v>
      </c>
      <c r="E730" s="28">
        <v>32253</v>
      </c>
      <c r="F730" s="26" t="s">
        <v>529</v>
      </c>
      <c r="G730" s="26" t="s">
        <v>530</v>
      </c>
      <c r="H730" s="26" t="s">
        <v>531</v>
      </c>
      <c r="I730" s="28">
        <v>39356</v>
      </c>
      <c r="J730" s="29">
        <v>39356</v>
      </c>
      <c r="K730" s="28">
        <v>39356</v>
      </c>
      <c r="L730" s="27" t="s">
        <v>532</v>
      </c>
      <c r="M730" s="30">
        <v>36</v>
      </c>
    </row>
    <row r="731" spans="1:13" ht="24.95" customHeight="1" x14ac:dyDescent="0.25">
      <c r="A731" s="26" t="str">
        <f>CONCATENATE(B731," ",C731)</f>
        <v>MANCEL CAROLINE</v>
      </c>
      <c r="B731" s="26" t="s">
        <v>339</v>
      </c>
      <c r="C731" s="26" t="s">
        <v>1220</v>
      </c>
      <c r="D731" s="27" t="s">
        <v>569</v>
      </c>
      <c r="E731" s="28">
        <v>25363</v>
      </c>
      <c r="F731" s="26" t="s">
        <v>580</v>
      </c>
      <c r="G731" s="26"/>
      <c r="H731" s="26" t="s">
        <v>151</v>
      </c>
      <c r="I731" s="28">
        <v>41699</v>
      </c>
      <c r="J731" s="29">
        <v>35125</v>
      </c>
      <c r="K731" s="28">
        <v>35125</v>
      </c>
      <c r="L731" s="27" t="s">
        <v>511</v>
      </c>
      <c r="M731" s="30">
        <v>37</v>
      </c>
    </row>
    <row r="732" spans="1:13" ht="24.95" customHeight="1" x14ac:dyDescent="0.25">
      <c r="A732" s="26" t="str">
        <f>CONCATENATE(B732," ",C732)</f>
        <v>MANNARA GRAZIELLA</v>
      </c>
      <c r="B732" s="26" t="s">
        <v>1561</v>
      </c>
      <c r="C732" s="26" t="s">
        <v>1562</v>
      </c>
      <c r="D732" s="27" t="s">
        <v>523</v>
      </c>
      <c r="E732" s="28">
        <v>31662</v>
      </c>
      <c r="F732" s="26" t="s">
        <v>529</v>
      </c>
      <c r="G732" s="26" t="s">
        <v>530</v>
      </c>
      <c r="H732" s="26" t="s">
        <v>622</v>
      </c>
      <c r="I732" s="28">
        <v>40452</v>
      </c>
      <c r="J732" s="29">
        <v>40452</v>
      </c>
      <c r="K732" s="28">
        <v>40452</v>
      </c>
      <c r="L732" s="27" t="s">
        <v>532</v>
      </c>
      <c r="M732" s="30">
        <v>36</v>
      </c>
    </row>
    <row r="733" spans="1:13" ht="24.95" customHeight="1" x14ac:dyDescent="0.25">
      <c r="A733" s="26" t="str">
        <f>CONCATENATE(B733," ",C733)</f>
        <v>MANNU ROSE</v>
      </c>
      <c r="B733" s="26" t="s">
        <v>1563</v>
      </c>
      <c r="C733" s="26" t="s">
        <v>1564</v>
      </c>
      <c r="D733" s="27" t="s">
        <v>523</v>
      </c>
      <c r="E733" s="28">
        <v>28087</v>
      </c>
      <c r="F733" s="26" t="s">
        <v>535</v>
      </c>
      <c r="G733" s="26" t="s">
        <v>536</v>
      </c>
      <c r="H733" s="26" t="s">
        <v>1003</v>
      </c>
      <c r="I733" s="28">
        <v>37622</v>
      </c>
      <c r="J733" s="29">
        <v>37622</v>
      </c>
      <c r="K733" s="28">
        <v>37622</v>
      </c>
      <c r="L733" s="27" t="s">
        <v>582</v>
      </c>
      <c r="M733" s="30">
        <v>37</v>
      </c>
    </row>
    <row r="734" spans="1:13" ht="24.95" customHeight="1" x14ac:dyDescent="0.25">
      <c r="A734" s="26" t="str">
        <f>CONCATENATE(B734," ",C734)</f>
        <v>MANS JOZEF</v>
      </c>
      <c r="B734" s="26" t="s">
        <v>1565</v>
      </c>
      <c r="C734" s="26" t="s">
        <v>1566</v>
      </c>
      <c r="D734" s="27" t="s">
        <v>569</v>
      </c>
      <c r="E734" s="28">
        <v>20074</v>
      </c>
      <c r="F734" s="26" t="s">
        <v>566</v>
      </c>
      <c r="G734" s="26"/>
      <c r="H734" s="26" t="s">
        <v>1111</v>
      </c>
      <c r="I734" s="28">
        <v>31321</v>
      </c>
      <c r="J734" s="29">
        <v>30803</v>
      </c>
      <c r="K734" s="28">
        <v>30803</v>
      </c>
      <c r="L734" s="27" t="s">
        <v>511</v>
      </c>
      <c r="M734" s="30">
        <v>37</v>
      </c>
    </row>
    <row r="735" spans="1:13" ht="24.95" customHeight="1" x14ac:dyDescent="0.25">
      <c r="A735" s="26" t="str">
        <f>CONCATENATE(B735," ",C735)</f>
        <v>MARAGE FRANCE</v>
      </c>
      <c r="B735" s="26" t="s">
        <v>1567</v>
      </c>
      <c r="C735" s="26" t="s">
        <v>1568</v>
      </c>
      <c r="D735" s="27" t="s">
        <v>523</v>
      </c>
      <c r="E735" s="28">
        <v>27735</v>
      </c>
      <c r="F735" s="26" t="s">
        <v>566</v>
      </c>
      <c r="G735" s="26" t="s">
        <v>671</v>
      </c>
      <c r="H735" s="26" t="s">
        <v>1569</v>
      </c>
      <c r="I735" s="28">
        <v>41198</v>
      </c>
      <c r="J735" s="29">
        <v>36770</v>
      </c>
      <c r="K735" s="28">
        <v>41214</v>
      </c>
      <c r="L735" s="27" t="s">
        <v>532</v>
      </c>
      <c r="M735" s="30">
        <v>35</v>
      </c>
    </row>
    <row r="736" spans="1:13" ht="24.95" customHeight="1" x14ac:dyDescent="0.25">
      <c r="A736" s="26" t="str">
        <f>CONCATENATE(B736," ",C736)</f>
        <v>MARSOU SOFIANE</v>
      </c>
      <c r="B736" s="26" t="s">
        <v>1570</v>
      </c>
      <c r="C736" s="26" t="s">
        <v>1571</v>
      </c>
      <c r="D736" s="27" t="s">
        <v>523</v>
      </c>
      <c r="E736" s="28">
        <v>31911</v>
      </c>
      <c r="F736" s="26" t="s">
        <v>529</v>
      </c>
      <c r="G736" s="26" t="s">
        <v>530</v>
      </c>
      <c r="H736" s="26" t="s">
        <v>836</v>
      </c>
      <c r="I736" s="28">
        <v>40422</v>
      </c>
      <c r="J736" s="29">
        <v>40422</v>
      </c>
      <c r="K736" s="28">
        <v>40422</v>
      </c>
      <c r="L736" s="27" t="s">
        <v>532</v>
      </c>
      <c r="M736" s="30">
        <v>36</v>
      </c>
    </row>
    <row r="737" spans="1:13" ht="24.95" customHeight="1" x14ac:dyDescent="0.25">
      <c r="A737" s="26" t="str">
        <f>CONCATENATE(B737," ",C737)</f>
        <v>MARTIN CRISTEL</v>
      </c>
      <c r="B737" s="26" t="s">
        <v>340</v>
      </c>
      <c r="C737" s="26" t="s">
        <v>1572</v>
      </c>
      <c r="D737" s="27" t="s">
        <v>523</v>
      </c>
      <c r="E737" s="28">
        <v>29639</v>
      </c>
      <c r="F737" s="26" t="s">
        <v>529</v>
      </c>
      <c r="G737" s="26" t="s">
        <v>631</v>
      </c>
      <c r="H737" s="26" t="s">
        <v>89</v>
      </c>
      <c r="I737" s="28">
        <v>40544</v>
      </c>
      <c r="J737" s="29">
        <v>40634</v>
      </c>
      <c r="K737" s="28">
        <v>40634</v>
      </c>
      <c r="L737" s="27" t="s">
        <v>532</v>
      </c>
      <c r="M737" s="30">
        <v>29</v>
      </c>
    </row>
    <row r="738" spans="1:13" ht="24.95" customHeight="1" x14ac:dyDescent="0.25">
      <c r="A738" s="26" t="str">
        <f>CONCATENATE(B738," ",C738)</f>
        <v>MARTIN JEREMY</v>
      </c>
      <c r="B738" s="26" t="s">
        <v>340</v>
      </c>
      <c r="C738" s="26" t="s">
        <v>341</v>
      </c>
      <c r="D738" s="27" t="s">
        <v>523</v>
      </c>
      <c r="E738" s="28">
        <v>33589</v>
      </c>
      <c r="F738" s="26" t="s">
        <v>580</v>
      </c>
      <c r="G738" s="26"/>
      <c r="H738" s="26" t="s">
        <v>65</v>
      </c>
      <c r="I738" s="28">
        <v>42125</v>
      </c>
      <c r="J738" s="29">
        <v>42125</v>
      </c>
      <c r="K738" s="28">
        <v>42125</v>
      </c>
      <c r="L738" s="27" t="s">
        <v>548</v>
      </c>
      <c r="M738" s="30">
        <v>13</v>
      </c>
    </row>
    <row r="739" spans="1:13" ht="24.95" customHeight="1" x14ac:dyDescent="0.25">
      <c r="A739" s="26" t="str">
        <f>CONCATENATE(B739," ",C739)</f>
        <v>MARTINEZ MATOS ANTONIO</v>
      </c>
      <c r="B739" s="26" t="s">
        <v>1573</v>
      </c>
      <c r="C739" s="26" t="s">
        <v>884</v>
      </c>
      <c r="D739" s="27" t="s">
        <v>523</v>
      </c>
      <c r="E739" s="28">
        <v>26158</v>
      </c>
      <c r="F739" s="26" t="s">
        <v>554</v>
      </c>
      <c r="G739" s="26" t="s">
        <v>693</v>
      </c>
      <c r="H739" s="26" t="s">
        <v>794</v>
      </c>
      <c r="I739" s="28">
        <v>36115</v>
      </c>
      <c r="J739" s="29">
        <v>36192</v>
      </c>
      <c r="K739" s="28">
        <v>36192</v>
      </c>
      <c r="L739" s="27" t="s">
        <v>532</v>
      </c>
      <c r="M739" s="30">
        <v>37</v>
      </c>
    </row>
    <row r="740" spans="1:13" ht="24.95" customHeight="1" x14ac:dyDescent="0.25">
      <c r="A740" s="26" t="str">
        <f>CONCATENATE(B740," ",C740)</f>
        <v>MARTINOT MICHEL</v>
      </c>
      <c r="B740" s="26" t="s">
        <v>342</v>
      </c>
      <c r="C740" s="26" t="s">
        <v>942</v>
      </c>
      <c r="D740" s="27" t="s">
        <v>523</v>
      </c>
      <c r="E740" s="28">
        <v>22959</v>
      </c>
      <c r="F740" s="26" t="s">
        <v>529</v>
      </c>
      <c r="G740" s="26" t="s">
        <v>530</v>
      </c>
      <c r="H740" s="26" t="s">
        <v>718</v>
      </c>
      <c r="I740" s="28">
        <v>39569</v>
      </c>
      <c r="J740" s="29">
        <v>39569</v>
      </c>
      <c r="K740" s="28">
        <v>39569</v>
      </c>
      <c r="L740" s="27" t="s">
        <v>532</v>
      </c>
      <c r="M740" s="30">
        <v>35</v>
      </c>
    </row>
    <row r="741" spans="1:13" ht="24.95" customHeight="1" x14ac:dyDescent="0.25">
      <c r="A741" s="26" t="str">
        <f>CONCATENATE(B741," ",C741)</f>
        <v>MASSAMBA MBAKI SERGE</v>
      </c>
      <c r="B741" s="26" t="s">
        <v>1574</v>
      </c>
      <c r="C741" s="26" t="s">
        <v>905</v>
      </c>
      <c r="D741" s="27" t="s">
        <v>523</v>
      </c>
      <c r="E741" s="28">
        <v>26578</v>
      </c>
      <c r="F741" s="26" t="s">
        <v>529</v>
      </c>
      <c r="G741" s="26" t="s">
        <v>530</v>
      </c>
      <c r="H741" s="26" t="s">
        <v>648</v>
      </c>
      <c r="I741" s="28">
        <v>42278</v>
      </c>
      <c r="J741" s="29">
        <v>42278</v>
      </c>
      <c r="K741" s="28">
        <v>42278</v>
      </c>
      <c r="L741" s="27" t="s">
        <v>532</v>
      </c>
      <c r="M741" s="30">
        <v>35</v>
      </c>
    </row>
    <row r="742" spans="1:13" ht="24.95" customHeight="1" x14ac:dyDescent="0.25">
      <c r="A742" s="26" t="str">
        <f>CONCATENATE(B742," ",C742)</f>
        <v>MASSAOUDI ILHAM</v>
      </c>
      <c r="B742" s="26" t="s">
        <v>1575</v>
      </c>
      <c r="C742" s="26" t="s">
        <v>1576</v>
      </c>
      <c r="D742" s="27" t="s">
        <v>523</v>
      </c>
      <c r="E742" s="28">
        <v>34032</v>
      </c>
      <c r="F742" s="26" t="s">
        <v>524</v>
      </c>
      <c r="G742" s="26" t="s">
        <v>525</v>
      </c>
      <c r="H742" s="26" t="s">
        <v>526</v>
      </c>
      <c r="I742" s="28">
        <v>41944</v>
      </c>
      <c r="J742" s="29">
        <v>41944</v>
      </c>
      <c r="K742" s="28">
        <v>41944</v>
      </c>
      <c r="L742" s="27" t="s">
        <v>527</v>
      </c>
      <c r="M742" s="30">
        <v>35</v>
      </c>
    </row>
    <row r="743" spans="1:13" ht="24.95" customHeight="1" x14ac:dyDescent="0.25">
      <c r="A743" s="26" t="str">
        <f>CONCATENATE(B743," ",C743)</f>
        <v>MATAN SOPHIE</v>
      </c>
      <c r="B743" s="26" t="s">
        <v>343</v>
      </c>
      <c r="C743" s="26" t="s">
        <v>206</v>
      </c>
      <c r="D743" s="27" t="s">
        <v>523</v>
      </c>
      <c r="E743" s="28">
        <v>27550</v>
      </c>
      <c r="F743" s="26" t="s">
        <v>529</v>
      </c>
      <c r="G743" s="26" t="s">
        <v>631</v>
      </c>
      <c r="H743" s="26" t="s">
        <v>89</v>
      </c>
      <c r="I743" s="28">
        <v>38489</v>
      </c>
      <c r="J743" s="29">
        <v>42339</v>
      </c>
      <c r="K743" s="28">
        <v>42339</v>
      </c>
      <c r="L743" s="27" t="s">
        <v>532</v>
      </c>
      <c r="M743" s="30">
        <v>18.5</v>
      </c>
    </row>
    <row r="744" spans="1:13" ht="24.95" customHeight="1" x14ac:dyDescent="0.25">
      <c r="A744" s="26" t="str">
        <f>CONCATENATE(B744," ",C744)</f>
        <v>MATHY JESSICA</v>
      </c>
      <c r="B744" s="26" t="s">
        <v>344</v>
      </c>
      <c r="C744" s="26" t="s">
        <v>345</v>
      </c>
      <c r="D744" s="27" t="s">
        <v>523</v>
      </c>
      <c r="E744" s="28">
        <v>31243</v>
      </c>
      <c r="F744" s="26" t="s">
        <v>580</v>
      </c>
      <c r="G744" s="26"/>
      <c r="H744" s="26" t="s">
        <v>704</v>
      </c>
      <c r="I744" s="28">
        <v>41687</v>
      </c>
      <c r="J744" s="29">
        <v>40575</v>
      </c>
      <c r="K744" s="28">
        <v>41699</v>
      </c>
      <c r="L744" s="27" t="s">
        <v>532</v>
      </c>
      <c r="M744" s="30">
        <v>35</v>
      </c>
    </row>
    <row r="745" spans="1:13" ht="24.95" customHeight="1" x14ac:dyDescent="0.25">
      <c r="A745" s="26" t="str">
        <f>CONCATENATE(B745," ",C745)</f>
        <v>MATINFAR SHAHRAM</v>
      </c>
      <c r="B745" s="26" t="s">
        <v>1577</v>
      </c>
      <c r="C745" s="26" t="s">
        <v>1578</v>
      </c>
      <c r="D745" s="27" t="s">
        <v>523</v>
      </c>
      <c r="E745" s="28">
        <v>22722</v>
      </c>
      <c r="F745" s="26" t="s">
        <v>529</v>
      </c>
      <c r="G745" s="26" t="s">
        <v>530</v>
      </c>
      <c r="H745" s="26" t="s">
        <v>715</v>
      </c>
      <c r="I745" s="28">
        <v>37104</v>
      </c>
      <c r="J745" s="29">
        <v>37104</v>
      </c>
      <c r="K745" s="28">
        <v>37104</v>
      </c>
      <c r="L745" s="27" t="s">
        <v>532</v>
      </c>
      <c r="M745" s="30">
        <v>37</v>
      </c>
    </row>
    <row r="746" spans="1:13" ht="24.95" customHeight="1" x14ac:dyDescent="0.25">
      <c r="A746" s="26" t="str">
        <f>CONCATENATE(B746," ",C746)</f>
        <v>MATTHYS JACQUELINE</v>
      </c>
      <c r="B746" s="26" t="s">
        <v>1579</v>
      </c>
      <c r="C746" s="26" t="s">
        <v>1580</v>
      </c>
      <c r="D746" s="27" t="s">
        <v>523</v>
      </c>
      <c r="E746" s="28">
        <v>21925</v>
      </c>
      <c r="F746" s="26" t="s">
        <v>566</v>
      </c>
      <c r="G746" s="26"/>
      <c r="H746" s="26" t="s">
        <v>1581</v>
      </c>
      <c r="I746" s="28">
        <v>40179</v>
      </c>
      <c r="J746" s="29">
        <v>34366</v>
      </c>
      <c r="K746" s="28">
        <v>40179</v>
      </c>
      <c r="L746" s="27" t="s">
        <v>532</v>
      </c>
      <c r="M746" s="30">
        <v>36</v>
      </c>
    </row>
    <row r="747" spans="1:13" ht="24.95" customHeight="1" x14ac:dyDescent="0.25">
      <c r="A747" s="26" t="str">
        <f>CONCATENATE(B747," ",C747)</f>
        <v>MAURICE VALERIE</v>
      </c>
      <c r="B747" s="26" t="s">
        <v>346</v>
      </c>
      <c r="C747" s="26" t="s">
        <v>1582</v>
      </c>
      <c r="D747" s="27" t="s">
        <v>523</v>
      </c>
      <c r="E747" s="28">
        <v>25802</v>
      </c>
      <c r="F747" s="26" t="s">
        <v>580</v>
      </c>
      <c r="G747" s="26"/>
      <c r="H747" s="26" t="s">
        <v>598</v>
      </c>
      <c r="I747" s="28">
        <v>37515</v>
      </c>
      <c r="J747" s="29">
        <v>37561</v>
      </c>
      <c r="K747" s="28">
        <v>37561</v>
      </c>
      <c r="L747" s="27" t="s">
        <v>532</v>
      </c>
      <c r="M747" s="30">
        <v>33.5</v>
      </c>
    </row>
    <row r="748" spans="1:13" ht="24.95" customHeight="1" x14ac:dyDescent="0.25">
      <c r="A748" s="26" t="str">
        <f>CONCATENATE(B748," ",C748)</f>
        <v>MAVAKALA LAURENCE</v>
      </c>
      <c r="B748" s="26" t="s">
        <v>1583</v>
      </c>
      <c r="C748" s="26" t="s">
        <v>680</v>
      </c>
      <c r="D748" s="27" t="s">
        <v>523</v>
      </c>
      <c r="E748" s="28">
        <v>29444</v>
      </c>
      <c r="F748" s="26" t="s">
        <v>524</v>
      </c>
      <c r="G748" s="26" t="s">
        <v>586</v>
      </c>
      <c r="H748" s="26" t="s">
        <v>761</v>
      </c>
      <c r="I748" s="28">
        <v>41183</v>
      </c>
      <c r="J748" s="29">
        <v>38838</v>
      </c>
      <c r="K748" s="28">
        <v>41183</v>
      </c>
      <c r="L748" s="27" t="s">
        <v>532</v>
      </c>
      <c r="M748" s="30">
        <v>35</v>
      </c>
    </row>
    <row r="749" spans="1:13" ht="24.95" customHeight="1" x14ac:dyDescent="0.25">
      <c r="A749" s="26" t="str">
        <f>CONCATENATE(B749," ",C749)</f>
        <v>MAZAZA KINZOLA NATACHA</v>
      </c>
      <c r="B749" s="26" t="s">
        <v>1584</v>
      </c>
      <c r="C749" s="26" t="s">
        <v>1302</v>
      </c>
      <c r="D749" s="27" t="s">
        <v>569</v>
      </c>
      <c r="E749" s="28">
        <v>29922</v>
      </c>
      <c r="F749" s="26" t="s">
        <v>529</v>
      </c>
      <c r="G749" s="26" t="s">
        <v>530</v>
      </c>
      <c r="H749" s="26" t="s">
        <v>547</v>
      </c>
      <c r="I749" s="28">
        <v>41821</v>
      </c>
      <c r="J749" s="29">
        <v>39783</v>
      </c>
      <c r="K749" s="28">
        <v>41821</v>
      </c>
      <c r="L749" s="27" t="s">
        <v>532</v>
      </c>
      <c r="M749" s="30">
        <v>35</v>
      </c>
    </row>
    <row r="750" spans="1:13" ht="24.95" customHeight="1" x14ac:dyDescent="0.25">
      <c r="A750" s="26" t="str">
        <f>CONCATENATE(B750," ",C750)</f>
        <v>MBIKAY MUBOMBI DEBORAH</v>
      </c>
      <c r="B750" s="26" t="s">
        <v>1585</v>
      </c>
      <c r="C750" s="26" t="s">
        <v>1551</v>
      </c>
      <c r="D750" s="27" t="s">
        <v>523</v>
      </c>
      <c r="E750" s="28">
        <v>31862</v>
      </c>
      <c r="F750" s="26" t="s">
        <v>529</v>
      </c>
      <c r="G750" s="26" t="s">
        <v>530</v>
      </c>
      <c r="H750" s="26" t="s">
        <v>575</v>
      </c>
      <c r="I750" s="28">
        <v>41030</v>
      </c>
      <c r="J750" s="29">
        <v>40940</v>
      </c>
      <c r="K750" s="28">
        <v>41030</v>
      </c>
      <c r="L750" s="27" t="s">
        <v>532</v>
      </c>
      <c r="M750" s="30">
        <v>35</v>
      </c>
    </row>
    <row r="751" spans="1:13" ht="24.95" customHeight="1" x14ac:dyDescent="0.25">
      <c r="A751" s="26" t="str">
        <f>CONCATENATE(B751," ",C751)</f>
        <v>MBIKAY NGOMBE CHLOE</v>
      </c>
      <c r="B751" s="26" t="s">
        <v>347</v>
      </c>
      <c r="C751" s="26" t="s">
        <v>1586</v>
      </c>
      <c r="D751" s="27" t="s">
        <v>523</v>
      </c>
      <c r="E751" s="28">
        <v>32528</v>
      </c>
      <c r="F751" s="26" t="s">
        <v>580</v>
      </c>
      <c r="G751" s="26"/>
      <c r="H751" s="26" t="s">
        <v>1587</v>
      </c>
      <c r="I751" s="28">
        <v>40861</v>
      </c>
      <c r="J751" s="29">
        <v>40878</v>
      </c>
      <c r="K751" s="28">
        <v>40878</v>
      </c>
      <c r="L751" s="27" t="s">
        <v>532</v>
      </c>
      <c r="M751" s="30">
        <v>36</v>
      </c>
    </row>
    <row r="752" spans="1:13" ht="24.95" customHeight="1" x14ac:dyDescent="0.25">
      <c r="A752" s="26" t="str">
        <f>CONCATENATE(B752," ",C752)</f>
        <v>MBOMBO MARIE-LAURE</v>
      </c>
      <c r="B752" s="26" t="s">
        <v>1588</v>
      </c>
      <c r="C752" s="26" t="s">
        <v>1589</v>
      </c>
      <c r="D752" s="27" t="s">
        <v>523</v>
      </c>
      <c r="E752" s="28">
        <v>32870</v>
      </c>
      <c r="F752" s="26" t="s">
        <v>529</v>
      </c>
      <c r="G752" s="26" t="s">
        <v>530</v>
      </c>
      <c r="H752" s="26" t="s">
        <v>715</v>
      </c>
      <c r="I752" s="28">
        <v>42005</v>
      </c>
      <c r="J752" s="29">
        <v>42005</v>
      </c>
      <c r="K752" s="28">
        <v>42005</v>
      </c>
      <c r="L752" s="27" t="s">
        <v>527</v>
      </c>
      <c r="M752" s="30">
        <v>35</v>
      </c>
    </row>
    <row r="753" spans="1:13" ht="24.95" customHeight="1" x14ac:dyDescent="0.25">
      <c r="A753" s="26" t="str">
        <f>CONCATENATE(B753," ",C753)</f>
        <v>MBOMBO NDAYA CLAUDINE</v>
      </c>
      <c r="B753" s="26" t="s">
        <v>1588</v>
      </c>
      <c r="C753" s="26" t="s">
        <v>1590</v>
      </c>
      <c r="D753" s="27" t="s">
        <v>523</v>
      </c>
      <c r="E753" s="28">
        <v>24335</v>
      </c>
      <c r="F753" s="26" t="s">
        <v>524</v>
      </c>
      <c r="G753" s="26" t="s">
        <v>525</v>
      </c>
      <c r="H753" s="26" t="s">
        <v>526</v>
      </c>
      <c r="I753" s="28">
        <v>37060</v>
      </c>
      <c r="J753" s="29">
        <v>39083</v>
      </c>
      <c r="K753" s="28">
        <v>39083</v>
      </c>
      <c r="L753" s="27" t="s">
        <v>527</v>
      </c>
      <c r="M753" s="30">
        <v>36</v>
      </c>
    </row>
    <row r="754" spans="1:13" ht="24.95" customHeight="1" x14ac:dyDescent="0.25">
      <c r="A754" s="26" t="str">
        <f>CONCATENATE(B754," ",C754)</f>
        <v>MBULAMOKO MBOMBO THIERRY</v>
      </c>
      <c r="B754" s="26" t="s">
        <v>1591</v>
      </c>
      <c r="C754" s="26" t="s">
        <v>1592</v>
      </c>
      <c r="D754" s="27" t="s">
        <v>523</v>
      </c>
      <c r="E754" s="28">
        <v>27862</v>
      </c>
      <c r="F754" s="26" t="s">
        <v>566</v>
      </c>
      <c r="G754" s="26" t="s">
        <v>652</v>
      </c>
      <c r="H754" s="26" t="s">
        <v>652</v>
      </c>
      <c r="I754" s="28">
        <v>42156</v>
      </c>
      <c r="J754" s="29">
        <v>42156</v>
      </c>
      <c r="K754" s="28">
        <v>42156</v>
      </c>
      <c r="L754" s="27" t="s">
        <v>532</v>
      </c>
      <c r="M754" s="30">
        <v>35</v>
      </c>
    </row>
    <row r="755" spans="1:13" ht="24.95" customHeight="1" x14ac:dyDescent="0.25">
      <c r="A755" s="26" t="str">
        <f>CONCATENATE(B755," ",C755)</f>
        <v>MEERT VINCENT</v>
      </c>
      <c r="B755" s="26" t="s">
        <v>1593</v>
      </c>
      <c r="C755" s="26" t="s">
        <v>807</v>
      </c>
      <c r="D755" s="27" t="s">
        <v>523</v>
      </c>
      <c r="E755" s="28">
        <v>27095</v>
      </c>
      <c r="F755" s="26" t="s">
        <v>524</v>
      </c>
      <c r="G755" s="26" t="s">
        <v>586</v>
      </c>
      <c r="H755" s="26" t="s">
        <v>860</v>
      </c>
      <c r="I755" s="28">
        <v>37469</v>
      </c>
      <c r="J755" s="29">
        <v>37469</v>
      </c>
      <c r="K755" s="28">
        <v>37347</v>
      </c>
      <c r="L755" s="27" t="s">
        <v>532</v>
      </c>
      <c r="M755" s="30">
        <v>30</v>
      </c>
    </row>
    <row r="756" spans="1:13" ht="24.95" customHeight="1" x14ac:dyDescent="0.25">
      <c r="A756" s="26" t="str">
        <f>CONCATENATE(B756," ",C756)</f>
        <v>MEEUS PHILIPPINE</v>
      </c>
      <c r="B756" s="32" t="s">
        <v>1594</v>
      </c>
      <c r="C756" s="32" t="s">
        <v>1595</v>
      </c>
      <c r="D756" s="27" t="s">
        <v>523</v>
      </c>
      <c r="E756" s="28">
        <v>32282</v>
      </c>
      <c r="F756" s="26" t="s">
        <v>535</v>
      </c>
      <c r="G756" s="26" t="s">
        <v>536</v>
      </c>
      <c r="H756" s="26" t="s">
        <v>641</v>
      </c>
      <c r="I756" s="28">
        <v>42005</v>
      </c>
      <c r="J756" s="29">
        <v>41671</v>
      </c>
      <c r="K756" s="28">
        <v>41671</v>
      </c>
      <c r="L756" s="27" t="s">
        <v>532</v>
      </c>
      <c r="M756" s="30">
        <v>35</v>
      </c>
    </row>
    <row r="757" spans="1:13" ht="24.95" customHeight="1" x14ac:dyDescent="0.25">
      <c r="A757" s="26" t="str">
        <f>CONCATENATE(B757," ",C757)</f>
        <v>MEHLADI SAAIDA</v>
      </c>
      <c r="B757" s="26" t="s">
        <v>1596</v>
      </c>
      <c r="C757" s="26" t="s">
        <v>1597</v>
      </c>
      <c r="D757" s="27" t="s">
        <v>523</v>
      </c>
      <c r="E757" s="28">
        <v>26768</v>
      </c>
      <c r="F757" s="26" t="s">
        <v>529</v>
      </c>
      <c r="G757" s="26" t="s">
        <v>530</v>
      </c>
      <c r="H757" s="26" t="s">
        <v>715</v>
      </c>
      <c r="I757" s="28">
        <v>42248</v>
      </c>
      <c r="J757" s="29">
        <v>42248</v>
      </c>
      <c r="K757" s="28">
        <v>42248</v>
      </c>
      <c r="L757" s="27" t="s">
        <v>713</v>
      </c>
      <c r="M757" s="30">
        <v>35</v>
      </c>
    </row>
    <row r="758" spans="1:13" ht="24.95" customHeight="1" x14ac:dyDescent="0.25">
      <c r="A758" s="26" t="str">
        <f>CONCATENATE(B758," ",C758)</f>
        <v>MELCHIOR BERNARD</v>
      </c>
      <c r="B758" s="26" t="s">
        <v>348</v>
      </c>
      <c r="C758" s="26" t="s">
        <v>678</v>
      </c>
      <c r="D758" s="27" t="s">
        <v>523</v>
      </c>
      <c r="E758" s="28">
        <v>19570</v>
      </c>
      <c r="F758" s="26" t="s">
        <v>580</v>
      </c>
      <c r="G758" s="26"/>
      <c r="H758" s="26" t="s">
        <v>704</v>
      </c>
      <c r="I758" s="28">
        <v>31260</v>
      </c>
      <c r="J758" s="29">
        <v>30195</v>
      </c>
      <c r="K758" s="28">
        <v>30195</v>
      </c>
      <c r="L758" s="27" t="s">
        <v>582</v>
      </c>
      <c r="M758" s="30">
        <v>30</v>
      </c>
    </row>
    <row r="759" spans="1:13" ht="24.95" customHeight="1" x14ac:dyDescent="0.25">
      <c r="A759" s="26" t="str">
        <f>CONCATENATE(B759," ",C759)</f>
        <v>MELLAERTS MARIE-JEANNE</v>
      </c>
      <c r="B759" s="26" t="s">
        <v>1598</v>
      </c>
      <c r="C759" s="26" t="s">
        <v>1599</v>
      </c>
      <c r="D759" s="27" t="s">
        <v>523</v>
      </c>
      <c r="E759" s="28">
        <v>21531</v>
      </c>
      <c r="F759" s="26" t="s">
        <v>529</v>
      </c>
      <c r="G759" s="26" t="s">
        <v>530</v>
      </c>
      <c r="H759" s="26" t="s">
        <v>578</v>
      </c>
      <c r="I759" s="28">
        <v>29342</v>
      </c>
      <c r="J759" s="29">
        <v>28611</v>
      </c>
      <c r="K759" s="28">
        <v>28611</v>
      </c>
      <c r="L759" s="27" t="s">
        <v>582</v>
      </c>
      <c r="M759" s="30">
        <v>37</v>
      </c>
    </row>
    <row r="760" spans="1:13" ht="24.95" customHeight="1" x14ac:dyDescent="0.25">
      <c r="A760" s="26" t="str">
        <f>CONCATENATE(B760," ",C760)</f>
        <v>MELOUL NAIMA</v>
      </c>
      <c r="B760" s="26" t="s">
        <v>1600</v>
      </c>
      <c r="C760" s="26" t="s">
        <v>1601</v>
      </c>
      <c r="D760" s="27" t="s">
        <v>523</v>
      </c>
      <c r="E760" s="28">
        <v>28576</v>
      </c>
      <c r="F760" s="26" t="s">
        <v>524</v>
      </c>
      <c r="G760" s="26" t="s">
        <v>586</v>
      </c>
      <c r="H760" s="26" t="s">
        <v>761</v>
      </c>
      <c r="I760" s="28">
        <v>41365</v>
      </c>
      <c r="J760" s="29">
        <v>40725</v>
      </c>
      <c r="K760" s="28">
        <v>41365</v>
      </c>
      <c r="L760" s="27" t="s">
        <v>532</v>
      </c>
      <c r="M760" s="30">
        <v>35</v>
      </c>
    </row>
    <row r="761" spans="1:13" ht="24.95" customHeight="1" x14ac:dyDescent="0.25">
      <c r="A761" s="26" t="str">
        <f>CONCATENATE(B761," ",C761)</f>
        <v>MENTEN DANIEL</v>
      </c>
      <c r="B761" s="26" t="s">
        <v>1602</v>
      </c>
      <c r="C761" s="26" t="s">
        <v>592</v>
      </c>
      <c r="D761" s="27" t="s">
        <v>569</v>
      </c>
      <c r="E761" s="28">
        <v>22966</v>
      </c>
      <c r="F761" s="26" t="s">
        <v>554</v>
      </c>
      <c r="G761" s="26" t="s">
        <v>693</v>
      </c>
      <c r="H761" s="26" t="s">
        <v>694</v>
      </c>
      <c r="I761" s="28">
        <v>30742</v>
      </c>
      <c r="J761" s="29">
        <v>30529</v>
      </c>
      <c r="K761" s="28">
        <v>30529</v>
      </c>
      <c r="L761" s="27" t="s">
        <v>511</v>
      </c>
      <c r="M761" s="30">
        <v>37</v>
      </c>
    </row>
    <row r="762" spans="1:13" ht="24.95" customHeight="1" x14ac:dyDescent="0.25">
      <c r="A762" s="26" t="str">
        <f>CONCATENATE(B762," ",C762)</f>
        <v>MERBAH KARIM</v>
      </c>
      <c r="B762" s="26" t="s">
        <v>349</v>
      </c>
      <c r="C762" s="26" t="s">
        <v>405</v>
      </c>
      <c r="D762" s="27" t="s">
        <v>523</v>
      </c>
      <c r="E762" s="28">
        <v>27821</v>
      </c>
      <c r="F762" s="26" t="s">
        <v>529</v>
      </c>
      <c r="G762" s="26" t="s">
        <v>631</v>
      </c>
      <c r="H762" s="26" t="s">
        <v>89</v>
      </c>
      <c r="I762" s="28">
        <v>39722</v>
      </c>
      <c r="J762" s="29">
        <v>39934</v>
      </c>
      <c r="K762" s="28">
        <v>39934</v>
      </c>
      <c r="L762" s="27" t="s">
        <v>532</v>
      </c>
      <c r="M762" s="30">
        <v>36</v>
      </c>
    </row>
    <row r="763" spans="1:13" ht="24.95" customHeight="1" x14ac:dyDescent="0.25">
      <c r="A763" s="26" t="str">
        <f>CONCATENATE(B763," ",C763)</f>
        <v>MERCIER CHRISTOPHE</v>
      </c>
      <c r="B763" s="26" t="s">
        <v>350</v>
      </c>
      <c r="C763" s="26" t="s">
        <v>1603</v>
      </c>
      <c r="D763" s="27" t="s">
        <v>523</v>
      </c>
      <c r="E763" s="28">
        <v>22073</v>
      </c>
      <c r="F763" s="26" t="s">
        <v>580</v>
      </c>
      <c r="G763" s="26"/>
      <c r="H763" s="26" t="s">
        <v>829</v>
      </c>
      <c r="I763" s="28">
        <v>36039</v>
      </c>
      <c r="J763" s="29">
        <v>36770</v>
      </c>
      <c r="K763" s="28">
        <v>36770</v>
      </c>
      <c r="L763" s="27" t="s">
        <v>532</v>
      </c>
      <c r="M763" s="30">
        <v>37</v>
      </c>
    </row>
    <row r="764" spans="1:13" ht="24.95" customHeight="1" x14ac:dyDescent="0.25">
      <c r="A764" s="26" t="str">
        <f>CONCATENATE(B764," ",C764)</f>
        <v>MERTENS ARIANE</v>
      </c>
      <c r="B764" s="26" t="s">
        <v>1604</v>
      </c>
      <c r="C764" s="26" t="s">
        <v>1605</v>
      </c>
      <c r="D764" s="27" t="s">
        <v>523</v>
      </c>
      <c r="E764" s="28">
        <v>23733</v>
      </c>
      <c r="F764" s="26" t="s">
        <v>524</v>
      </c>
      <c r="G764" s="26" t="s">
        <v>586</v>
      </c>
      <c r="H764" s="26" t="s">
        <v>761</v>
      </c>
      <c r="I764" s="28">
        <v>33543</v>
      </c>
      <c r="J764" s="29">
        <v>33573</v>
      </c>
      <c r="K764" s="28">
        <v>33573</v>
      </c>
      <c r="L764" s="27" t="s">
        <v>582</v>
      </c>
      <c r="M764" s="30">
        <v>37</v>
      </c>
    </row>
    <row r="765" spans="1:13" ht="24.95" customHeight="1" x14ac:dyDescent="0.25">
      <c r="A765" s="26" t="str">
        <f>CONCATENATE(B765," ",C765)</f>
        <v>MERTENS BRIGITTE</v>
      </c>
      <c r="B765" s="26" t="s">
        <v>1604</v>
      </c>
      <c r="C765" s="26" t="s">
        <v>857</v>
      </c>
      <c r="D765" s="27" t="s">
        <v>569</v>
      </c>
      <c r="E765" s="28">
        <v>22586</v>
      </c>
      <c r="F765" s="26" t="s">
        <v>566</v>
      </c>
      <c r="G765" s="26"/>
      <c r="H765" s="26" t="s">
        <v>1581</v>
      </c>
      <c r="I765" s="28">
        <v>31837</v>
      </c>
      <c r="J765" s="29">
        <v>32021</v>
      </c>
      <c r="K765" s="28">
        <v>32021</v>
      </c>
      <c r="L765" s="27" t="s">
        <v>511</v>
      </c>
      <c r="M765" s="30">
        <v>37</v>
      </c>
    </row>
    <row r="766" spans="1:13" ht="24.95" customHeight="1" x14ac:dyDescent="0.25">
      <c r="A766" s="26" t="str">
        <f>CONCATENATE(B766," ",C766)</f>
        <v>MERTENS CINDY</v>
      </c>
      <c r="B766" s="26" t="s">
        <v>1604</v>
      </c>
      <c r="C766" s="26" t="s">
        <v>1606</v>
      </c>
      <c r="D766" s="27" t="s">
        <v>523</v>
      </c>
      <c r="E766" s="28">
        <v>29326</v>
      </c>
      <c r="F766" s="26" t="s">
        <v>529</v>
      </c>
      <c r="G766" s="26" t="s">
        <v>530</v>
      </c>
      <c r="H766" s="26" t="s">
        <v>1400</v>
      </c>
      <c r="I766" s="28">
        <v>40238</v>
      </c>
      <c r="J766" s="29">
        <v>38353</v>
      </c>
      <c r="K766" s="28">
        <v>40544</v>
      </c>
      <c r="L766" s="27" t="s">
        <v>532</v>
      </c>
      <c r="M766" s="30">
        <v>36</v>
      </c>
    </row>
    <row r="767" spans="1:13" ht="24.95" customHeight="1" x14ac:dyDescent="0.25">
      <c r="A767" s="26" t="str">
        <f>CONCATENATE(B767," ",C767)</f>
        <v>MERTENS HANS</v>
      </c>
      <c r="B767" s="26" t="s">
        <v>1604</v>
      </c>
      <c r="C767" s="26" t="s">
        <v>1607</v>
      </c>
      <c r="D767" s="27" t="s">
        <v>569</v>
      </c>
      <c r="E767" s="28">
        <v>24230</v>
      </c>
      <c r="F767" s="26" t="s">
        <v>529</v>
      </c>
      <c r="G767" s="26" t="s">
        <v>530</v>
      </c>
      <c r="H767" s="26" t="s">
        <v>575</v>
      </c>
      <c r="I767" s="28">
        <v>41821</v>
      </c>
      <c r="J767" s="29">
        <v>39630</v>
      </c>
      <c r="K767" s="28">
        <v>41821</v>
      </c>
      <c r="L767" s="27" t="s">
        <v>532</v>
      </c>
      <c r="M767" s="30">
        <v>35</v>
      </c>
    </row>
    <row r="768" spans="1:13" ht="24.95" customHeight="1" x14ac:dyDescent="0.25">
      <c r="A768" s="26" t="str">
        <f>CONCATENATE(B768," ",C768)</f>
        <v>MERZOUG NADIA</v>
      </c>
      <c r="B768" s="26" t="s">
        <v>1608</v>
      </c>
      <c r="C768" s="26" t="s">
        <v>1545</v>
      </c>
      <c r="D768" s="27" t="s">
        <v>523</v>
      </c>
      <c r="E768" s="28">
        <v>31308</v>
      </c>
      <c r="F768" s="26" t="s">
        <v>529</v>
      </c>
      <c r="G768" s="26" t="s">
        <v>530</v>
      </c>
      <c r="H768" s="26" t="s">
        <v>622</v>
      </c>
      <c r="I768" s="28">
        <v>39264</v>
      </c>
      <c r="J768" s="29">
        <v>39264</v>
      </c>
      <c r="K768" s="28">
        <v>39264</v>
      </c>
      <c r="L768" s="27" t="s">
        <v>532</v>
      </c>
      <c r="M768" s="30">
        <v>36</v>
      </c>
    </row>
    <row r="769" spans="1:13" ht="24.95" customHeight="1" x14ac:dyDescent="0.25">
      <c r="A769" s="26" t="str">
        <f>CONCATENATE(B769," ",C769)</f>
        <v>MESBAHI LOUBNA</v>
      </c>
      <c r="B769" s="26" t="s">
        <v>1609</v>
      </c>
      <c r="C769" s="26" t="s">
        <v>1610</v>
      </c>
      <c r="D769" s="27" t="s">
        <v>523</v>
      </c>
      <c r="E769" s="28">
        <v>27692</v>
      </c>
      <c r="F769" s="26" t="s">
        <v>529</v>
      </c>
      <c r="G769" s="26" t="s">
        <v>530</v>
      </c>
      <c r="H769" s="26" t="s">
        <v>575</v>
      </c>
      <c r="I769" s="28">
        <v>40452</v>
      </c>
      <c r="J769" s="29">
        <v>40452</v>
      </c>
      <c r="K769" s="28">
        <v>40452</v>
      </c>
      <c r="L769" s="27" t="s">
        <v>532</v>
      </c>
      <c r="M769" s="30">
        <v>36</v>
      </c>
    </row>
    <row r="770" spans="1:13" ht="24.95" customHeight="1" x14ac:dyDescent="0.25">
      <c r="A770" s="26" t="str">
        <f>CONCATENATE(B770," ",C770)</f>
        <v>MESLIER MARIANNE</v>
      </c>
      <c r="B770" s="26" t="s">
        <v>1611</v>
      </c>
      <c r="C770" s="26" t="s">
        <v>1554</v>
      </c>
      <c r="D770" s="27" t="s">
        <v>523</v>
      </c>
      <c r="E770" s="28">
        <v>24337</v>
      </c>
      <c r="F770" s="26" t="s">
        <v>554</v>
      </c>
      <c r="G770" s="26" t="s">
        <v>555</v>
      </c>
      <c r="H770" s="26" t="s">
        <v>773</v>
      </c>
      <c r="I770" s="28">
        <v>40955</v>
      </c>
      <c r="J770" s="29">
        <v>41365</v>
      </c>
      <c r="K770" s="28">
        <v>41000</v>
      </c>
      <c r="L770" s="27" t="s">
        <v>532</v>
      </c>
      <c r="M770" s="30">
        <v>18.5</v>
      </c>
    </row>
    <row r="771" spans="1:13" ht="24.95" customHeight="1" x14ac:dyDescent="0.25">
      <c r="A771" s="26" t="str">
        <f>CONCATENATE(B771," ",C771)</f>
        <v>METIOUI MOURAD</v>
      </c>
      <c r="B771" s="26" t="s">
        <v>1612</v>
      </c>
      <c r="C771" s="26" t="s">
        <v>1068</v>
      </c>
      <c r="D771" s="27" t="s">
        <v>523</v>
      </c>
      <c r="E771" s="28">
        <v>24673</v>
      </c>
      <c r="F771" s="26" t="s">
        <v>529</v>
      </c>
      <c r="G771" s="26"/>
      <c r="H771" s="26" t="s">
        <v>151</v>
      </c>
      <c r="I771" s="28">
        <v>39203</v>
      </c>
      <c r="J771" s="29">
        <v>36800</v>
      </c>
      <c r="K771" s="28">
        <v>39203</v>
      </c>
      <c r="L771" s="27" t="s">
        <v>582</v>
      </c>
      <c r="M771" s="30">
        <v>36</v>
      </c>
    </row>
    <row r="772" spans="1:13" ht="24.95" customHeight="1" x14ac:dyDescent="0.25">
      <c r="A772" s="26" t="str">
        <f>CONCATENATE(B772," ",C772)</f>
        <v>MICHAUX MAGALI</v>
      </c>
      <c r="B772" s="26" t="s">
        <v>1613</v>
      </c>
      <c r="C772" s="26" t="s">
        <v>1077</v>
      </c>
      <c r="D772" s="27" t="s">
        <v>569</v>
      </c>
      <c r="E772" s="28">
        <v>28924</v>
      </c>
      <c r="F772" s="26" t="s">
        <v>566</v>
      </c>
      <c r="G772" s="26"/>
      <c r="H772" s="26" t="s">
        <v>937</v>
      </c>
      <c r="I772" s="28">
        <v>41183</v>
      </c>
      <c r="J772" s="29">
        <v>41275</v>
      </c>
      <c r="K772" s="28">
        <v>41548</v>
      </c>
      <c r="L772" s="27" t="s">
        <v>532</v>
      </c>
      <c r="M772" s="30">
        <v>35</v>
      </c>
    </row>
    <row r="773" spans="1:13" ht="24.95" customHeight="1" x14ac:dyDescent="0.25">
      <c r="A773" s="26" t="str">
        <f>CONCATENATE(B773," ",C773)</f>
        <v>MIHALOWITCH ELVIS</v>
      </c>
      <c r="B773" s="26" t="s">
        <v>1614</v>
      </c>
      <c r="C773" s="26" t="s">
        <v>1615</v>
      </c>
      <c r="D773" s="27" t="s">
        <v>523</v>
      </c>
      <c r="E773" s="28">
        <v>32608</v>
      </c>
      <c r="F773" s="26" t="s">
        <v>524</v>
      </c>
      <c r="G773" s="26" t="s">
        <v>586</v>
      </c>
      <c r="H773" s="26" t="s">
        <v>958</v>
      </c>
      <c r="I773" s="28">
        <v>42095</v>
      </c>
      <c r="J773" s="29">
        <v>40940</v>
      </c>
      <c r="K773" s="28">
        <v>41821</v>
      </c>
      <c r="L773" s="27" t="s">
        <v>532</v>
      </c>
      <c r="M773" s="30">
        <v>35</v>
      </c>
    </row>
    <row r="774" spans="1:13" ht="24.95" customHeight="1" x14ac:dyDescent="0.25">
      <c r="A774" s="26" t="str">
        <f>CONCATENATE(B774," ",C774)</f>
        <v>MILIC MILA</v>
      </c>
      <c r="B774" s="26" t="s">
        <v>1616</v>
      </c>
      <c r="C774" s="26" t="s">
        <v>1617</v>
      </c>
      <c r="D774" s="27" t="s">
        <v>523</v>
      </c>
      <c r="E774" s="28">
        <v>20670</v>
      </c>
      <c r="F774" s="26" t="s">
        <v>524</v>
      </c>
      <c r="G774" s="26" t="s">
        <v>525</v>
      </c>
      <c r="H774" s="26" t="s">
        <v>526</v>
      </c>
      <c r="I774" s="28">
        <v>29526</v>
      </c>
      <c r="J774" s="29">
        <v>30042</v>
      </c>
      <c r="K774" s="28">
        <v>29952</v>
      </c>
      <c r="L774" s="27" t="s">
        <v>532</v>
      </c>
      <c r="M774" s="30">
        <v>30</v>
      </c>
    </row>
    <row r="775" spans="1:13" ht="24.95" customHeight="1" x14ac:dyDescent="0.25">
      <c r="A775" s="26" t="str">
        <f>CONCATENATE(B775," ",C775)</f>
        <v>MINAS JONATHAN</v>
      </c>
      <c r="B775" s="26" t="s">
        <v>351</v>
      </c>
      <c r="C775" s="26" t="s">
        <v>928</v>
      </c>
      <c r="D775" s="27" t="s">
        <v>523</v>
      </c>
      <c r="E775" s="28">
        <v>30772</v>
      </c>
      <c r="F775" s="26" t="s">
        <v>529</v>
      </c>
      <c r="G775" s="26" t="s">
        <v>530</v>
      </c>
      <c r="H775" s="26" t="s">
        <v>531</v>
      </c>
      <c r="I775" s="28">
        <v>41183</v>
      </c>
      <c r="J775" s="29">
        <v>41183</v>
      </c>
      <c r="K775" s="28">
        <v>41183</v>
      </c>
      <c r="L775" s="27" t="s">
        <v>532</v>
      </c>
      <c r="M775" s="30">
        <v>35</v>
      </c>
    </row>
    <row r="776" spans="1:13" ht="24.95" customHeight="1" x14ac:dyDescent="0.25">
      <c r="A776" s="26" t="str">
        <f>CONCATENATE(B776," ",C776)</f>
        <v>MIYOUF MOHAMED</v>
      </c>
      <c r="B776" s="26" t="s">
        <v>1618</v>
      </c>
      <c r="C776" s="26" t="s">
        <v>542</v>
      </c>
      <c r="D776" s="27" t="s">
        <v>569</v>
      </c>
      <c r="E776" s="28">
        <v>33979</v>
      </c>
      <c r="F776" s="26" t="s">
        <v>529</v>
      </c>
      <c r="G776" s="26" t="s">
        <v>530</v>
      </c>
      <c r="H776" s="26" t="s">
        <v>836</v>
      </c>
      <c r="I776" s="28">
        <v>41883</v>
      </c>
      <c r="J776" s="29">
        <v>41883</v>
      </c>
      <c r="K776" s="28">
        <v>41883</v>
      </c>
      <c r="L776" s="27" t="s">
        <v>532</v>
      </c>
      <c r="M776" s="30">
        <v>18.5</v>
      </c>
    </row>
    <row r="777" spans="1:13" ht="24.95" customHeight="1" x14ac:dyDescent="0.25">
      <c r="A777" s="26" t="str">
        <f>CONCATENATE(B777," ",C777)</f>
        <v>MOCOS STAVROS</v>
      </c>
      <c r="B777" s="26" t="s">
        <v>352</v>
      </c>
      <c r="C777" s="26" t="s">
        <v>1619</v>
      </c>
      <c r="D777" s="27" t="s">
        <v>569</v>
      </c>
      <c r="E777" s="28">
        <v>33214</v>
      </c>
      <c r="F777" s="26" t="s">
        <v>529</v>
      </c>
      <c r="G777" s="26" t="s">
        <v>530</v>
      </c>
      <c r="H777" s="26" t="s">
        <v>103</v>
      </c>
      <c r="I777" s="28">
        <v>40544</v>
      </c>
      <c r="J777" s="29">
        <v>40664</v>
      </c>
      <c r="K777" s="28">
        <v>40664</v>
      </c>
      <c r="L777" s="27" t="s">
        <v>527</v>
      </c>
      <c r="M777" s="30">
        <v>36</v>
      </c>
    </row>
    <row r="778" spans="1:13" ht="24.95" customHeight="1" x14ac:dyDescent="0.25">
      <c r="A778" s="26" t="str">
        <f>CONCATENATE(B778," ",C778)</f>
        <v>MOENS JORIS</v>
      </c>
      <c r="B778" s="26" t="s">
        <v>353</v>
      </c>
      <c r="C778" s="26" t="s">
        <v>1620</v>
      </c>
      <c r="D778" s="27" t="s">
        <v>569</v>
      </c>
      <c r="E778" s="28">
        <v>31589</v>
      </c>
      <c r="F778" s="26" t="s">
        <v>580</v>
      </c>
      <c r="G778" s="26"/>
      <c r="H778" s="26" t="s">
        <v>598</v>
      </c>
      <c r="I778" s="28">
        <v>40483</v>
      </c>
      <c r="J778" s="29">
        <v>40483</v>
      </c>
      <c r="K778" s="28">
        <v>40483</v>
      </c>
      <c r="L778" s="27" t="s">
        <v>532</v>
      </c>
      <c r="M778" s="30">
        <v>36</v>
      </c>
    </row>
    <row r="779" spans="1:13" ht="24.95" customHeight="1" x14ac:dyDescent="0.25">
      <c r="A779" s="26" t="str">
        <f>CONCATENATE(B779," ",C779)</f>
        <v>MOEREMANS GERALD</v>
      </c>
      <c r="B779" s="32" t="s">
        <v>1621</v>
      </c>
      <c r="C779" s="32" t="s">
        <v>1116</v>
      </c>
      <c r="D779" s="27" t="s">
        <v>523</v>
      </c>
      <c r="E779" s="28">
        <v>26554</v>
      </c>
      <c r="F779" s="26" t="s">
        <v>524</v>
      </c>
      <c r="G779" s="26" t="s">
        <v>586</v>
      </c>
      <c r="H779" s="26" t="s">
        <v>958</v>
      </c>
      <c r="I779" s="28">
        <v>42079</v>
      </c>
      <c r="J779" s="29">
        <v>37347</v>
      </c>
      <c r="K779" s="28">
        <v>42095</v>
      </c>
      <c r="L779" s="27" t="s">
        <v>532</v>
      </c>
      <c r="M779" s="30">
        <v>35</v>
      </c>
    </row>
    <row r="780" spans="1:13" ht="24.95" customHeight="1" x14ac:dyDescent="0.25">
      <c r="A780" s="26" t="str">
        <f>CONCATENATE(B780," ",C780)</f>
        <v>MOINY PASCAL</v>
      </c>
      <c r="B780" s="26" t="s">
        <v>354</v>
      </c>
      <c r="C780" s="26" t="s">
        <v>235</v>
      </c>
      <c r="D780" s="27" t="s">
        <v>523</v>
      </c>
      <c r="E780" s="28">
        <v>21266</v>
      </c>
      <c r="F780" s="26" t="s">
        <v>580</v>
      </c>
      <c r="G780" s="26"/>
      <c r="H780" s="26" t="s">
        <v>593</v>
      </c>
      <c r="I780" s="28">
        <v>35704</v>
      </c>
      <c r="J780" s="29">
        <v>35827</v>
      </c>
      <c r="K780" s="28">
        <v>35827</v>
      </c>
      <c r="L780" s="27" t="s">
        <v>582</v>
      </c>
      <c r="M780" s="30">
        <v>37</v>
      </c>
    </row>
    <row r="781" spans="1:13" ht="24.95" customHeight="1" x14ac:dyDescent="0.25">
      <c r="A781" s="26" t="str">
        <f>CONCATENATE(B781," ",C781)</f>
        <v>MONDERER ALAIN</v>
      </c>
      <c r="B781" s="26" t="s">
        <v>1622</v>
      </c>
      <c r="C781" s="26" t="s">
        <v>1623</v>
      </c>
      <c r="D781" s="27" t="s">
        <v>523</v>
      </c>
      <c r="E781" s="28">
        <v>20293</v>
      </c>
      <c r="F781" s="26" t="s">
        <v>529</v>
      </c>
      <c r="G781" s="26" t="s">
        <v>530</v>
      </c>
      <c r="H781" s="26" t="s">
        <v>662</v>
      </c>
      <c r="I781" s="28">
        <v>31898</v>
      </c>
      <c r="J781" s="29">
        <v>31898</v>
      </c>
      <c r="K781" s="28">
        <v>31898</v>
      </c>
      <c r="L781" s="27" t="s">
        <v>582</v>
      </c>
      <c r="M781" s="30">
        <v>19.5</v>
      </c>
    </row>
    <row r="782" spans="1:13" ht="24.95" customHeight="1" x14ac:dyDescent="0.25">
      <c r="A782" s="26" t="str">
        <f>CONCATENATE(B782," ",C782)</f>
        <v>MONGUYA BATUTI JEANNE-MARIE</v>
      </c>
      <c r="B782" s="26" t="s">
        <v>355</v>
      </c>
      <c r="C782" s="26" t="s">
        <v>1624</v>
      </c>
      <c r="D782" s="27" t="s">
        <v>523</v>
      </c>
      <c r="E782" s="28">
        <v>23339</v>
      </c>
      <c r="F782" s="26" t="s">
        <v>529</v>
      </c>
      <c r="G782" s="26" t="s">
        <v>530</v>
      </c>
      <c r="H782" s="26" t="s">
        <v>531</v>
      </c>
      <c r="I782" s="28">
        <v>36404</v>
      </c>
      <c r="J782" s="29">
        <v>35462</v>
      </c>
      <c r="K782" s="28">
        <v>36404</v>
      </c>
      <c r="L782" s="27" t="s">
        <v>582</v>
      </c>
      <c r="M782" s="30">
        <v>37</v>
      </c>
    </row>
    <row r="783" spans="1:13" ht="24.95" customHeight="1" x14ac:dyDescent="0.25">
      <c r="A783" s="26" t="str">
        <f>CONCATENATE(B783," ",C783)</f>
        <v>MONNIER FREDERIC</v>
      </c>
      <c r="B783" s="26" t="s">
        <v>1625</v>
      </c>
      <c r="C783" s="26" t="s">
        <v>79</v>
      </c>
      <c r="D783" s="27" t="s">
        <v>523</v>
      </c>
      <c r="E783" s="28">
        <v>27641</v>
      </c>
      <c r="F783" s="26" t="s">
        <v>554</v>
      </c>
      <c r="G783" s="26" t="s">
        <v>693</v>
      </c>
      <c r="H783" s="26" t="s">
        <v>694</v>
      </c>
      <c r="I783" s="28">
        <v>36207</v>
      </c>
      <c r="J783" s="29">
        <v>36281</v>
      </c>
      <c r="K783" s="28">
        <v>36281</v>
      </c>
      <c r="L783" s="27" t="s">
        <v>532</v>
      </c>
      <c r="M783" s="30">
        <v>37</v>
      </c>
    </row>
    <row r="784" spans="1:13" ht="24.95" customHeight="1" x14ac:dyDescent="0.25">
      <c r="A784" s="26" t="str">
        <f>CONCATENATE(B784," ",C784)</f>
        <v>MONSHE DONDO VICTORIA</v>
      </c>
      <c r="B784" s="26" t="s">
        <v>1626</v>
      </c>
      <c r="C784" s="26" t="s">
        <v>1627</v>
      </c>
      <c r="D784" s="27" t="s">
        <v>523</v>
      </c>
      <c r="E784" s="28">
        <v>28413</v>
      </c>
      <c r="F784" s="26" t="s">
        <v>529</v>
      </c>
      <c r="G784" s="26" t="s">
        <v>530</v>
      </c>
      <c r="H784" s="26" t="s">
        <v>601</v>
      </c>
      <c r="I784" s="28">
        <v>39518</v>
      </c>
      <c r="J784" s="29">
        <v>38657</v>
      </c>
      <c r="K784" s="28">
        <v>39692</v>
      </c>
      <c r="L784" s="27" t="s">
        <v>532</v>
      </c>
      <c r="M784" s="30">
        <v>36</v>
      </c>
    </row>
    <row r="785" spans="1:13" ht="24.95" customHeight="1" x14ac:dyDescent="0.25">
      <c r="A785" s="26" t="str">
        <f>CONCATENATE(B785," ",C785)</f>
        <v>MONTEGNIES MARJORIE</v>
      </c>
      <c r="B785" s="26" t="s">
        <v>1628</v>
      </c>
      <c r="C785" s="26" t="s">
        <v>1629</v>
      </c>
      <c r="D785" s="27" t="s">
        <v>523</v>
      </c>
      <c r="E785" s="28">
        <v>26770</v>
      </c>
      <c r="F785" s="26" t="s">
        <v>524</v>
      </c>
      <c r="G785" s="26" t="s">
        <v>586</v>
      </c>
      <c r="H785" s="26" t="s">
        <v>1138</v>
      </c>
      <c r="I785" s="28">
        <v>41169</v>
      </c>
      <c r="J785" s="29">
        <v>37987</v>
      </c>
      <c r="K785" s="28">
        <v>41183</v>
      </c>
      <c r="L785" s="27" t="s">
        <v>532</v>
      </c>
      <c r="M785" s="30">
        <v>28.5</v>
      </c>
    </row>
    <row r="786" spans="1:13" ht="24.95" customHeight="1" x14ac:dyDescent="0.25">
      <c r="A786" s="26" t="str">
        <f>CONCATENATE(B786," ",C786)</f>
        <v>MOONENS DANIELLE</v>
      </c>
      <c r="B786" s="26" t="s">
        <v>1630</v>
      </c>
      <c r="C786" s="26" t="s">
        <v>837</v>
      </c>
      <c r="D786" s="27" t="s">
        <v>569</v>
      </c>
      <c r="E786" s="28">
        <v>20303</v>
      </c>
      <c r="F786" s="26" t="s">
        <v>535</v>
      </c>
      <c r="G786" s="26" t="s">
        <v>536</v>
      </c>
      <c r="H786" s="26" t="s">
        <v>758</v>
      </c>
      <c r="I786" s="28">
        <v>35612</v>
      </c>
      <c r="J786" s="29">
        <v>34943</v>
      </c>
      <c r="K786" s="28">
        <v>35916</v>
      </c>
      <c r="L786" s="27" t="s">
        <v>511</v>
      </c>
      <c r="M786" s="30">
        <v>30.5</v>
      </c>
    </row>
    <row r="787" spans="1:13" ht="24.95" customHeight="1" x14ac:dyDescent="0.25">
      <c r="A787" s="26" t="str">
        <f>CONCATENATE(B787," ",C787)</f>
        <v>MOREAU VEERLE</v>
      </c>
      <c r="B787" s="26" t="s">
        <v>1631</v>
      </c>
      <c r="C787" s="26" t="s">
        <v>391</v>
      </c>
      <c r="D787" s="27" t="s">
        <v>569</v>
      </c>
      <c r="E787" s="28">
        <v>22814</v>
      </c>
      <c r="F787" s="26" t="s">
        <v>524</v>
      </c>
      <c r="G787" s="26" t="s">
        <v>586</v>
      </c>
      <c r="H787" s="26" t="s">
        <v>761</v>
      </c>
      <c r="I787" s="28">
        <v>32264</v>
      </c>
      <c r="J787" s="29">
        <v>32174</v>
      </c>
      <c r="K787" s="28">
        <v>32174</v>
      </c>
      <c r="L787" s="27" t="s">
        <v>511</v>
      </c>
      <c r="M787" s="30">
        <v>30</v>
      </c>
    </row>
    <row r="788" spans="1:13" ht="24.95" customHeight="1" x14ac:dyDescent="0.25">
      <c r="A788" s="26" t="str">
        <f>CONCATENATE(B788," ",C788)</f>
        <v>MORTIER ANNELEEN</v>
      </c>
      <c r="B788" s="26" t="s">
        <v>356</v>
      </c>
      <c r="C788" s="26" t="s">
        <v>1385</v>
      </c>
      <c r="D788" s="27" t="s">
        <v>569</v>
      </c>
      <c r="E788" s="28">
        <v>29590</v>
      </c>
      <c r="F788" s="26" t="s">
        <v>580</v>
      </c>
      <c r="G788" s="26"/>
      <c r="H788" s="26" t="s">
        <v>70</v>
      </c>
      <c r="I788" s="28">
        <v>41518</v>
      </c>
      <c r="J788" s="29">
        <v>39783</v>
      </c>
      <c r="K788" s="28">
        <v>40513</v>
      </c>
      <c r="L788" s="27" t="s">
        <v>527</v>
      </c>
      <c r="M788" s="30">
        <v>36</v>
      </c>
    </row>
    <row r="789" spans="1:13" ht="24.95" customHeight="1" x14ac:dyDescent="0.25">
      <c r="A789" s="26" t="str">
        <f>CONCATENATE(B789," ",C789)</f>
        <v>MORVAN TRACY</v>
      </c>
      <c r="B789" s="26" t="s">
        <v>1632</v>
      </c>
      <c r="C789" s="26" t="s">
        <v>1633</v>
      </c>
      <c r="D789" s="27" t="s">
        <v>569</v>
      </c>
      <c r="E789" s="28">
        <v>34094</v>
      </c>
      <c r="F789" s="26" t="s">
        <v>524</v>
      </c>
      <c r="G789" s="26" t="s">
        <v>525</v>
      </c>
      <c r="H789" s="26" t="s">
        <v>526</v>
      </c>
      <c r="I789" s="28">
        <v>41974</v>
      </c>
      <c r="J789" s="29">
        <v>41974</v>
      </c>
      <c r="K789" s="28">
        <v>41974</v>
      </c>
      <c r="L789" s="27" t="s">
        <v>527</v>
      </c>
      <c r="M789" s="30">
        <v>35</v>
      </c>
    </row>
    <row r="790" spans="1:13" ht="24.95" customHeight="1" x14ac:dyDescent="0.25">
      <c r="A790" s="26" t="str">
        <f>CONCATENATE(B790," ",C790)</f>
        <v>MOTMANS DIANE</v>
      </c>
      <c r="B790" s="26" t="s">
        <v>1634</v>
      </c>
      <c r="C790" s="26" t="s">
        <v>1635</v>
      </c>
      <c r="D790" s="27" t="s">
        <v>569</v>
      </c>
      <c r="E790" s="28">
        <v>24191</v>
      </c>
      <c r="F790" s="26" t="s">
        <v>524</v>
      </c>
      <c r="G790" s="26" t="s">
        <v>586</v>
      </c>
      <c r="H790" s="26" t="s">
        <v>1138</v>
      </c>
      <c r="I790" s="28">
        <v>41275</v>
      </c>
      <c r="J790" s="29">
        <v>38078</v>
      </c>
      <c r="K790" s="28">
        <v>40179</v>
      </c>
      <c r="L790" s="27" t="s">
        <v>532</v>
      </c>
      <c r="M790" s="30">
        <v>36</v>
      </c>
    </row>
    <row r="791" spans="1:13" ht="24.95" customHeight="1" x14ac:dyDescent="0.25">
      <c r="A791" s="26" t="str">
        <f>CONCATENATE(B791," ",C791)</f>
        <v>MOTTINT JEAN-FRANCOIS</v>
      </c>
      <c r="B791" s="26" t="s">
        <v>1636</v>
      </c>
      <c r="C791" s="26" t="s">
        <v>952</v>
      </c>
      <c r="D791" s="27" t="s">
        <v>523</v>
      </c>
      <c r="E791" s="28">
        <v>27831</v>
      </c>
      <c r="F791" s="26" t="s">
        <v>524</v>
      </c>
      <c r="G791" s="26" t="s">
        <v>586</v>
      </c>
      <c r="H791" s="26" t="s">
        <v>1138</v>
      </c>
      <c r="I791" s="28">
        <v>41913</v>
      </c>
      <c r="J791" s="29">
        <v>39722</v>
      </c>
      <c r="K791" s="28">
        <v>41913</v>
      </c>
      <c r="L791" s="27" t="s">
        <v>532</v>
      </c>
      <c r="M791" s="30">
        <v>35</v>
      </c>
    </row>
    <row r="792" spans="1:13" ht="24.95" customHeight="1" x14ac:dyDescent="0.25">
      <c r="A792" s="26" t="str">
        <f>CONCATENATE(B792," ",C792)</f>
        <v>MOUCHET GWENAELLE</v>
      </c>
      <c r="B792" s="26" t="s">
        <v>1637</v>
      </c>
      <c r="C792" s="26" t="s">
        <v>1638</v>
      </c>
      <c r="D792" s="27" t="s">
        <v>523</v>
      </c>
      <c r="E792" s="28">
        <v>31959</v>
      </c>
      <c r="F792" s="26" t="s">
        <v>529</v>
      </c>
      <c r="G792" s="26" t="s">
        <v>530</v>
      </c>
      <c r="H792" s="26" t="s">
        <v>715</v>
      </c>
      <c r="I792" s="28">
        <v>42005</v>
      </c>
      <c r="J792" s="29">
        <v>41456</v>
      </c>
      <c r="K792" s="28">
        <v>41456</v>
      </c>
      <c r="L792" s="27" t="s">
        <v>527</v>
      </c>
      <c r="M792" s="30">
        <v>35</v>
      </c>
    </row>
    <row r="793" spans="1:13" ht="24.95" customHeight="1" x14ac:dyDescent="0.25">
      <c r="A793" s="26" t="str">
        <f>CONCATENATE(B793," ",C793)</f>
        <v>MOUDNI MUSTAPHA</v>
      </c>
      <c r="B793" s="26" t="s">
        <v>1639</v>
      </c>
      <c r="C793" s="26" t="s">
        <v>1640</v>
      </c>
      <c r="D793" s="27" t="s">
        <v>523</v>
      </c>
      <c r="E793" s="28">
        <v>20978</v>
      </c>
      <c r="F793" s="26" t="s">
        <v>529</v>
      </c>
      <c r="G793" s="26" t="s">
        <v>530</v>
      </c>
      <c r="H793" s="26" t="s">
        <v>648</v>
      </c>
      <c r="I793" s="28">
        <v>39203</v>
      </c>
      <c r="J793" s="29">
        <v>34243</v>
      </c>
      <c r="K793" s="28">
        <v>39203</v>
      </c>
      <c r="L793" s="27" t="s">
        <v>532</v>
      </c>
      <c r="M793" s="30">
        <v>29</v>
      </c>
    </row>
    <row r="794" spans="1:13" ht="24.95" customHeight="1" x14ac:dyDescent="0.25">
      <c r="A794" s="26" t="str">
        <f>CONCATENATE(B794," ",C794)</f>
        <v>MOUHAT MOHAMED</v>
      </c>
      <c r="B794" s="26" t="s">
        <v>357</v>
      </c>
      <c r="C794" s="26" t="s">
        <v>542</v>
      </c>
      <c r="D794" s="27" t="s">
        <v>523</v>
      </c>
      <c r="E794" s="28">
        <v>25479</v>
      </c>
      <c r="F794" s="26" t="s">
        <v>529</v>
      </c>
      <c r="G794" s="26" t="s">
        <v>530</v>
      </c>
      <c r="H794" s="26" t="s">
        <v>531</v>
      </c>
      <c r="I794" s="28">
        <v>36251</v>
      </c>
      <c r="J794" s="29">
        <v>36251</v>
      </c>
      <c r="K794" s="28">
        <v>36251</v>
      </c>
      <c r="L794" s="27" t="s">
        <v>527</v>
      </c>
      <c r="M794" s="30">
        <v>37</v>
      </c>
    </row>
    <row r="795" spans="1:13" ht="24.95" customHeight="1" x14ac:dyDescent="0.25">
      <c r="A795" s="26" t="str">
        <f>CONCATENATE(B795," ",C795)</f>
        <v>MOUREAU BERNARD</v>
      </c>
      <c r="B795" s="26" t="s">
        <v>358</v>
      </c>
      <c r="C795" s="26" t="s">
        <v>678</v>
      </c>
      <c r="D795" s="27" t="s">
        <v>523</v>
      </c>
      <c r="E795" s="28">
        <v>24035</v>
      </c>
      <c r="F795" s="26" t="s">
        <v>524</v>
      </c>
      <c r="G795" s="26" t="s">
        <v>525</v>
      </c>
      <c r="H795" s="26" t="s">
        <v>540</v>
      </c>
      <c r="I795" s="28">
        <v>33848</v>
      </c>
      <c r="J795" s="29">
        <v>33848</v>
      </c>
      <c r="K795" s="28">
        <v>33848</v>
      </c>
      <c r="L795" s="27" t="s">
        <v>582</v>
      </c>
      <c r="M795" s="30">
        <v>37</v>
      </c>
    </row>
    <row r="796" spans="1:13" ht="24.95" customHeight="1" x14ac:dyDescent="0.25">
      <c r="A796" s="26" t="str">
        <f>CONCATENATE(B796," ",C796)</f>
        <v>MOUREAU VERONIQUE</v>
      </c>
      <c r="B796" s="26" t="s">
        <v>358</v>
      </c>
      <c r="C796" s="26" t="s">
        <v>824</v>
      </c>
      <c r="D796" s="27" t="s">
        <v>523</v>
      </c>
      <c r="E796" s="28">
        <v>23405</v>
      </c>
      <c r="F796" s="26" t="s">
        <v>529</v>
      </c>
      <c r="G796" s="26" t="s">
        <v>631</v>
      </c>
      <c r="H796" s="26" t="s">
        <v>89</v>
      </c>
      <c r="I796" s="28">
        <v>33939</v>
      </c>
      <c r="J796" s="29">
        <v>33270</v>
      </c>
      <c r="K796" s="28">
        <v>33939</v>
      </c>
      <c r="L796" s="27" t="s">
        <v>532</v>
      </c>
      <c r="M796" s="30">
        <v>37</v>
      </c>
    </row>
    <row r="797" spans="1:13" ht="24.95" customHeight="1" x14ac:dyDescent="0.25">
      <c r="A797" s="26" t="str">
        <f>CONCATENATE(B797," ",C797)</f>
        <v>MOUTON AURELIE</v>
      </c>
      <c r="B797" s="26" t="s">
        <v>1641</v>
      </c>
      <c r="C797" s="26" t="s">
        <v>186</v>
      </c>
      <c r="D797" s="27" t="s">
        <v>523</v>
      </c>
      <c r="E797" s="28">
        <v>29176</v>
      </c>
      <c r="F797" s="26" t="s">
        <v>529</v>
      </c>
      <c r="G797" s="26" t="s">
        <v>562</v>
      </c>
      <c r="H797" s="26" t="s">
        <v>563</v>
      </c>
      <c r="I797" s="28">
        <v>41137</v>
      </c>
      <c r="J797" s="29">
        <v>38626</v>
      </c>
      <c r="K797" s="28">
        <v>41153</v>
      </c>
      <c r="L797" s="27" t="s">
        <v>532</v>
      </c>
      <c r="M797" s="30">
        <v>35</v>
      </c>
    </row>
    <row r="798" spans="1:13" ht="24.95" customHeight="1" x14ac:dyDescent="0.25">
      <c r="A798" s="26" t="str">
        <f>CONCATENATE(B798," ",C798)</f>
        <v>M'RINI YOSSRA</v>
      </c>
      <c r="B798" s="26" t="s">
        <v>334</v>
      </c>
      <c r="C798" s="26" t="s">
        <v>1642</v>
      </c>
      <c r="D798" s="27" t="s">
        <v>523</v>
      </c>
      <c r="E798" s="28">
        <v>30817</v>
      </c>
      <c r="F798" s="26" t="s">
        <v>529</v>
      </c>
      <c r="G798" s="26" t="s">
        <v>631</v>
      </c>
      <c r="H798" s="26" t="s">
        <v>89</v>
      </c>
      <c r="I798" s="28">
        <v>40238</v>
      </c>
      <c r="J798" s="29">
        <v>40148</v>
      </c>
      <c r="K798" s="28">
        <v>40238</v>
      </c>
      <c r="L798" s="27" t="s">
        <v>532</v>
      </c>
      <c r="M798" s="30">
        <v>36</v>
      </c>
    </row>
    <row r="799" spans="1:13" ht="24.95" customHeight="1" x14ac:dyDescent="0.25">
      <c r="A799" s="26" t="str">
        <f>CONCATENATE(B799," ",C799)</f>
        <v>MULLIGAN ELENORE</v>
      </c>
      <c r="B799" s="26" t="s">
        <v>359</v>
      </c>
      <c r="C799" s="26" t="s">
        <v>1643</v>
      </c>
      <c r="D799" s="27" t="s">
        <v>523</v>
      </c>
      <c r="E799" s="28">
        <v>30943</v>
      </c>
      <c r="F799" s="26" t="s">
        <v>529</v>
      </c>
      <c r="G799" s="26" t="s">
        <v>562</v>
      </c>
      <c r="H799" s="26" t="s">
        <v>85</v>
      </c>
      <c r="I799" s="28">
        <v>39326</v>
      </c>
      <c r="J799" s="29">
        <v>39387</v>
      </c>
      <c r="K799" s="28">
        <v>39387</v>
      </c>
      <c r="L799" s="27" t="s">
        <v>532</v>
      </c>
      <c r="M799" s="30">
        <v>36</v>
      </c>
    </row>
    <row r="800" spans="1:13" ht="24.95" customHeight="1" x14ac:dyDescent="0.25">
      <c r="A800" s="26" t="str">
        <f>CONCATENATE(B800," ",C800)</f>
        <v>MUSSALOV CATARINA</v>
      </c>
      <c r="B800" s="26" t="s">
        <v>1644</v>
      </c>
      <c r="C800" s="26" t="s">
        <v>1645</v>
      </c>
      <c r="D800" s="27" t="s">
        <v>523</v>
      </c>
      <c r="E800" s="28">
        <v>23968</v>
      </c>
      <c r="F800" s="26" t="s">
        <v>524</v>
      </c>
      <c r="G800" s="26" t="s">
        <v>586</v>
      </c>
      <c r="H800" s="26" t="s">
        <v>761</v>
      </c>
      <c r="I800" s="28">
        <v>33878</v>
      </c>
      <c r="J800" s="29">
        <v>34274</v>
      </c>
      <c r="K800" s="28">
        <v>34274</v>
      </c>
      <c r="L800" s="27" t="s">
        <v>532</v>
      </c>
      <c r="M800" s="30">
        <v>30.5</v>
      </c>
    </row>
    <row r="801" spans="1:13" s="45" customFormat="1" ht="24.95" customHeight="1" x14ac:dyDescent="0.25">
      <c r="A801" s="26" t="str">
        <f>CONCATENATE(B801," ",C801)</f>
        <v>MUSTAFA BASHKIM</v>
      </c>
      <c r="B801" s="26" t="s">
        <v>1646</v>
      </c>
      <c r="C801" s="26" t="s">
        <v>1647</v>
      </c>
      <c r="D801" s="27" t="s">
        <v>523</v>
      </c>
      <c r="E801" s="28">
        <v>32433</v>
      </c>
      <c r="F801" s="26" t="s">
        <v>566</v>
      </c>
      <c r="G801" s="26"/>
      <c r="H801" s="26" t="s">
        <v>567</v>
      </c>
      <c r="I801" s="28">
        <v>40878</v>
      </c>
      <c r="J801" s="29">
        <v>40878</v>
      </c>
      <c r="K801" s="28">
        <v>40878</v>
      </c>
      <c r="L801" s="27" t="s">
        <v>532</v>
      </c>
      <c r="M801" s="30">
        <v>36</v>
      </c>
    </row>
    <row r="802" spans="1:13" ht="24.95" customHeight="1" x14ac:dyDescent="0.25">
      <c r="A802" s="26" t="str">
        <f>CONCATENATE(B802," ",C802)</f>
        <v>NAESSENS KAREN</v>
      </c>
      <c r="B802" s="40" t="s">
        <v>360</v>
      </c>
      <c r="C802" s="40" t="s">
        <v>1648</v>
      </c>
      <c r="D802" s="41" t="s">
        <v>569</v>
      </c>
      <c r="E802" s="42">
        <v>30948</v>
      </c>
      <c r="F802" s="40" t="s">
        <v>535</v>
      </c>
      <c r="G802" s="40"/>
      <c r="H802" s="40" t="s">
        <v>1109</v>
      </c>
      <c r="I802" s="42">
        <v>40179</v>
      </c>
      <c r="J802" s="43">
        <v>40299</v>
      </c>
      <c r="K802" s="42">
        <v>40299</v>
      </c>
      <c r="L802" s="41" t="s">
        <v>532</v>
      </c>
      <c r="M802" s="44">
        <v>36</v>
      </c>
    </row>
    <row r="803" spans="1:13" ht="24.95" customHeight="1" x14ac:dyDescent="0.25">
      <c r="A803" s="26" t="str">
        <f>CONCATENATE(B803," ",C803)</f>
        <v>NAETS NOEL</v>
      </c>
      <c r="B803" s="26" t="s">
        <v>1649</v>
      </c>
      <c r="C803" s="26" t="s">
        <v>1650</v>
      </c>
      <c r="D803" s="27" t="s">
        <v>523</v>
      </c>
      <c r="E803" s="28">
        <v>26691</v>
      </c>
      <c r="F803" s="26" t="s">
        <v>524</v>
      </c>
      <c r="G803" s="26" t="s">
        <v>525</v>
      </c>
      <c r="H803" s="26" t="s">
        <v>526</v>
      </c>
      <c r="I803" s="28">
        <v>41596</v>
      </c>
      <c r="J803" s="29">
        <v>39417</v>
      </c>
      <c r="K803" s="28">
        <v>41609</v>
      </c>
      <c r="L803" s="27" t="s">
        <v>532</v>
      </c>
      <c r="M803" s="30">
        <v>35</v>
      </c>
    </row>
    <row r="804" spans="1:13" ht="24.95" customHeight="1" x14ac:dyDescent="0.25">
      <c r="A804" s="26" t="str">
        <f>CONCATENATE(B804," ",C804)</f>
        <v>NAJI ABDELEKRIM</v>
      </c>
      <c r="B804" s="26" t="s">
        <v>1651</v>
      </c>
      <c r="C804" s="26" t="s">
        <v>1652</v>
      </c>
      <c r="D804" s="27" t="s">
        <v>523</v>
      </c>
      <c r="E804" s="28">
        <v>29043</v>
      </c>
      <c r="F804" s="26" t="s">
        <v>554</v>
      </c>
      <c r="G804" s="26" t="s">
        <v>555</v>
      </c>
      <c r="H804" s="26" t="s">
        <v>556</v>
      </c>
      <c r="I804" s="28">
        <v>36662</v>
      </c>
      <c r="J804" s="29">
        <v>36831</v>
      </c>
      <c r="K804" s="28">
        <v>36770</v>
      </c>
      <c r="L804" s="27" t="s">
        <v>532</v>
      </c>
      <c r="M804" s="30">
        <v>37</v>
      </c>
    </row>
    <row r="805" spans="1:13" ht="24.95" customHeight="1" x14ac:dyDescent="0.25">
      <c r="A805" s="26" t="str">
        <f>CONCATENATE(B805," ",C805)</f>
        <v>NAJI DRISS</v>
      </c>
      <c r="B805" s="26" t="s">
        <v>1651</v>
      </c>
      <c r="C805" s="26" t="s">
        <v>1653</v>
      </c>
      <c r="D805" s="27" t="s">
        <v>523</v>
      </c>
      <c r="E805" s="28">
        <v>19544</v>
      </c>
      <c r="F805" s="26" t="s">
        <v>554</v>
      </c>
      <c r="G805" s="26" t="s">
        <v>555</v>
      </c>
      <c r="H805" s="26" t="s">
        <v>556</v>
      </c>
      <c r="I805" s="28">
        <v>34335</v>
      </c>
      <c r="J805" s="29">
        <v>34335</v>
      </c>
      <c r="K805" s="28">
        <v>34335</v>
      </c>
      <c r="L805" s="27" t="s">
        <v>532</v>
      </c>
      <c r="M805" s="30">
        <v>37</v>
      </c>
    </row>
    <row r="806" spans="1:13" ht="24.95" customHeight="1" x14ac:dyDescent="0.25">
      <c r="A806" s="26" t="str">
        <f>CONCATENATE(B806," ",C806)</f>
        <v>NAJI MOHAMED</v>
      </c>
      <c r="B806" s="26" t="s">
        <v>1651</v>
      </c>
      <c r="C806" s="26" t="s">
        <v>542</v>
      </c>
      <c r="D806" s="27" t="s">
        <v>523</v>
      </c>
      <c r="E806" s="28">
        <v>28334</v>
      </c>
      <c r="F806" s="26" t="s">
        <v>566</v>
      </c>
      <c r="G806" s="26"/>
      <c r="H806" s="26" t="s">
        <v>151</v>
      </c>
      <c r="I806" s="28">
        <v>35247</v>
      </c>
      <c r="J806" s="29">
        <v>35462</v>
      </c>
      <c r="K806" s="28">
        <v>35462</v>
      </c>
      <c r="L806" s="27" t="s">
        <v>532</v>
      </c>
      <c r="M806" s="30">
        <v>37</v>
      </c>
    </row>
    <row r="807" spans="1:13" ht="24.95" customHeight="1" x14ac:dyDescent="0.25">
      <c r="A807" s="26" t="str">
        <f>CONCATENATE(B807," ",C807)</f>
        <v>NAZARIAN AREG</v>
      </c>
      <c r="B807" s="33" t="s">
        <v>1654</v>
      </c>
      <c r="C807" s="33" t="s">
        <v>1655</v>
      </c>
      <c r="D807" s="27" t="s">
        <v>523</v>
      </c>
      <c r="E807" s="28">
        <v>27503</v>
      </c>
      <c r="F807" s="26" t="s">
        <v>524</v>
      </c>
      <c r="G807" s="26" t="s">
        <v>525</v>
      </c>
      <c r="H807" s="26" t="s">
        <v>1269</v>
      </c>
      <c r="I807" s="28">
        <v>42354</v>
      </c>
      <c r="J807" s="29">
        <v>42370</v>
      </c>
      <c r="K807" s="28">
        <v>42370</v>
      </c>
      <c r="L807" s="27" t="s">
        <v>532</v>
      </c>
      <c r="M807" s="30">
        <v>35</v>
      </c>
    </row>
    <row r="808" spans="1:13" ht="24.95" customHeight="1" x14ac:dyDescent="0.25">
      <c r="A808" s="26" t="str">
        <f>CONCATENATE(B808," ",C808)</f>
        <v>NEDJAR JAMILA</v>
      </c>
      <c r="B808" s="26" t="s">
        <v>1656</v>
      </c>
      <c r="C808" s="26" t="s">
        <v>1035</v>
      </c>
      <c r="D808" s="27" t="s">
        <v>523</v>
      </c>
      <c r="E808" s="28">
        <v>26566</v>
      </c>
      <c r="F808" s="26" t="s">
        <v>566</v>
      </c>
      <c r="G808" s="26"/>
      <c r="H808" s="26" t="s">
        <v>1581</v>
      </c>
      <c r="I808" s="28">
        <v>34943</v>
      </c>
      <c r="J808" s="29">
        <v>35125</v>
      </c>
      <c r="K808" s="28">
        <v>35217</v>
      </c>
      <c r="L808" s="27" t="s">
        <v>582</v>
      </c>
      <c r="M808" s="30">
        <v>37</v>
      </c>
    </row>
    <row r="809" spans="1:13" ht="24.95" customHeight="1" x14ac:dyDescent="0.25">
      <c r="A809" s="26" t="str">
        <f>CONCATENATE(B809," ",C809)</f>
        <v>NEGEL CATHERINE</v>
      </c>
      <c r="B809" s="26" t="s">
        <v>1657</v>
      </c>
      <c r="C809" s="26" t="s">
        <v>1144</v>
      </c>
      <c r="D809" s="27" t="s">
        <v>523</v>
      </c>
      <c r="E809" s="28">
        <v>21456</v>
      </c>
      <c r="F809" s="26" t="s">
        <v>529</v>
      </c>
      <c r="G809" s="26" t="s">
        <v>530</v>
      </c>
      <c r="H809" s="26" t="s">
        <v>836</v>
      </c>
      <c r="I809" s="28">
        <v>32752</v>
      </c>
      <c r="J809" s="29">
        <v>32752</v>
      </c>
      <c r="K809" s="28">
        <v>32752</v>
      </c>
      <c r="L809" s="27" t="s">
        <v>582</v>
      </c>
      <c r="M809" s="30">
        <v>30</v>
      </c>
    </row>
    <row r="810" spans="1:13" ht="24.95" customHeight="1" x14ac:dyDescent="0.25">
      <c r="A810" s="26" t="str">
        <f>CONCATENATE(B810," ",C810)</f>
        <v>NEHAL AMEL</v>
      </c>
      <c r="B810" s="26" t="s">
        <v>361</v>
      </c>
      <c r="C810" s="26" t="s">
        <v>1658</v>
      </c>
      <c r="D810" s="27" t="s">
        <v>523</v>
      </c>
      <c r="E810" s="28">
        <v>29318</v>
      </c>
      <c r="F810" s="26" t="s">
        <v>580</v>
      </c>
      <c r="G810" s="26"/>
      <c r="H810" s="26" t="s">
        <v>70</v>
      </c>
      <c r="I810" s="28">
        <v>38108</v>
      </c>
      <c r="J810" s="29">
        <v>38108</v>
      </c>
      <c r="K810" s="28">
        <v>38108</v>
      </c>
      <c r="L810" s="27" t="s">
        <v>532</v>
      </c>
      <c r="M810" s="30">
        <v>30</v>
      </c>
    </row>
    <row r="811" spans="1:13" ht="24.95" customHeight="1" x14ac:dyDescent="0.25">
      <c r="A811" s="26" t="str">
        <f>CONCATENATE(B811," ",C811)</f>
        <v>NEYENS KATLEEN</v>
      </c>
      <c r="B811" s="26" t="s">
        <v>1659</v>
      </c>
      <c r="C811" s="26" t="s">
        <v>1660</v>
      </c>
      <c r="D811" s="27" t="s">
        <v>569</v>
      </c>
      <c r="E811" s="28">
        <v>26730</v>
      </c>
      <c r="F811" s="26" t="s">
        <v>566</v>
      </c>
      <c r="G811" s="26"/>
      <c r="H811" s="26" t="s">
        <v>937</v>
      </c>
      <c r="I811" s="28">
        <v>40269</v>
      </c>
      <c r="J811" s="29">
        <v>40269</v>
      </c>
      <c r="K811" s="28">
        <v>40269</v>
      </c>
      <c r="L811" s="27" t="s">
        <v>511</v>
      </c>
      <c r="M811" s="30">
        <v>36</v>
      </c>
    </row>
    <row r="812" spans="1:13" ht="24.95" customHeight="1" x14ac:dyDescent="0.25">
      <c r="A812" s="26" t="str">
        <f>CONCATENATE(B812," ",C812)</f>
        <v>NGRIME VIVIANE</v>
      </c>
      <c r="B812" s="26" t="s">
        <v>1661</v>
      </c>
      <c r="C812" s="26" t="s">
        <v>979</v>
      </c>
      <c r="D812" s="27" t="s">
        <v>523</v>
      </c>
      <c r="E812" s="28">
        <v>29103</v>
      </c>
      <c r="F812" s="26" t="s">
        <v>529</v>
      </c>
      <c r="G812" s="26" t="s">
        <v>530</v>
      </c>
      <c r="H812" s="26" t="s">
        <v>836</v>
      </c>
      <c r="I812" s="28">
        <v>41699</v>
      </c>
      <c r="J812" s="29">
        <v>41699</v>
      </c>
      <c r="K812" s="28">
        <v>41699</v>
      </c>
      <c r="L812" s="27" t="s">
        <v>527</v>
      </c>
      <c r="M812" s="30">
        <v>35</v>
      </c>
    </row>
    <row r="813" spans="1:13" ht="24.95" customHeight="1" x14ac:dyDescent="0.25">
      <c r="A813" s="26" t="str">
        <f>CONCATENATE(B813," ",C813)</f>
        <v>NICAISE NADINE</v>
      </c>
      <c r="B813" s="26" t="s">
        <v>362</v>
      </c>
      <c r="C813" s="26" t="s">
        <v>998</v>
      </c>
      <c r="D813" s="27" t="s">
        <v>523</v>
      </c>
      <c r="E813" s="28">
        <v>19107</v>
      </c>
      <c r="F813" s="26" t="s">
        <v>529</v>
      </c>
      <c r="G813" s="26" t="s">
        <v>530</v>
      </c>
      <c r="H813" s="26" t="s">
        <v>718</v>
      </c>
      <c r="I813" s="28">
        <v>32690</v>
      </c>
      <c r="J813" s="29">
        <v>30803</v>
      </c>
      <c r="K813" s="28">
        <v>30803</v>
      </c>
      <c r="L813" s="27" t="s">
        <v>582</v>
      </c>
      <c r="M813" s="30">
        <v>19.5</v>
      </c>
    </row>
    <row r="814" spans="1:13" ht="24.95" customHeight="1" x14ac:dyDescent="0.25">
      <c r="A814" s="26" t="str">
        <f>CONCATENATE(B814," ",C814)</f>
        <v>NICHELS DENIS</v>
      </c>
      <c r="B814" s="26" t="s">
        <v>1662</v>
      </c>
      <c r="C814" s="26" t="s">
        <v>1112</v>
      </c>
      <c r="D814" s="27" t="s">
        <v>523</v>
      </c>
      <c r="E814" s="28">
        <v>29258</v>
      </c>
      <c r="F814" s="26" t="s">
        <v>535</v>
      </c>
      <c r="G814" s="26" t="s">
        <v>536</v>
      </c>
      <c r="H814" s="26" t="s">
        <v>758</v>
      </c>
      <c r="I814" s="28">
        <v>41153</v>
      </c>
      <c r="J814" s="29">
        <v>41122</v>
      </c>
      <c r="K814" s="28">
        <v>41153</v>
      </c>
      <c r="L814" s="27" t="s">
        <v>582</v>
      </c>
      <c r="M814" s="30">
        <v>35</v>
      </c>
    </row>
    <row r="815" spans="1:13" ht="24.95" customHeight="1" x14ac:dyDescent="0.25">
      <c r="A815" s="26" t="str">
        <f>CONCATENATE(B815," ",C815)</f>
        <v>NICHOLLS BARBARA</v>
      </c>
      <c r="B815" s="26" t="s">
        <v>1663</v>
      </c>
      <c r="C815" s="26" t="s">
        <v>1664</v>
      </c>
      <c r="D815" s="27" t="s">
        <v>523</v>
      </c>
      <c r="E815" s="28">
        <v>29773</v>
      </c>
      <c r="F815" s="26" t="s">
        <v>529</v>
      </c>
      <c r="G815" s="26" t="s">
        <v>530</v>
      </c>
      <c r="H815" s="26" t="s">
        <v>575</v>
      </c>
      <c r="I815" s="28">
        <v>39692</v>
      </c>
      <c r="J815" s="29">
        <v>39692</v>
      </c>
      <c r="K815" s="28">
        <v>39692</v>
      </c>
      <c r="L815" s="27" t="s">
        <v>532</v>
      </c>
      <c r="M815" s="30">
        <v>36</v>
      </c>
    </row>
    <row r="816" spans="1:13" ht="24.95" customHeight="1" x14ac:dyDescent="0.25">
      <c r="A816" s="26" t="str">
        <f>CONCATENATE(B816," ",C816)</f>
        <v>NICOLLE ANNETTE</v>
      </c>
      <c r="B816" s="26" t="s">
        <v>1665</v>
      </c>
      <c r="C816" s="26" t="s">
        <v>1666</v>
      </c>
      <c r="D816" s="27" t="s">
        <v>523</v>
      </c>
      <c r="E816" s="28">
        <v>23084</v>
      </c>
      <c r="F816" s="26" t="s">
        <v>529</v>
      </c>
      <c r="G816" s="26" t="s">
        <v>530</v>
      </c>
      <c r="H816" s="26" t="s">
        <v>836</v>
      </c>
      <c r="I816" s="28">
        <v>38047</v>
      </c>
      <c r="J816" s="29">
        <v>37438</v>
      </c>
      <c r="K816" s="28">
        <v>38047</v>
      </c>
      <c r="L816" s="27" t="s">
        <v>532</v>
      </c>
      <c r="M816" s="30">
        <v>21</v>
      </c>
    </row>
    <row r="817" spans="1:13" ht="24.95" customHeight="1" x14ac:dyDescent="0.25">
      <c r="A817" s="26" t="str">
        <f>CONCATENATE(B817," ",C817)</f>
        <v>NIHOUL JOEL</v>
      </c>
      <c r="B817" s="26" t="s">
        <v>1667</v>
      </c>
      <c r="C817" s="26" t="s">
        <v>1668</v>
      </c>
      <c r="D817" s="27" t="s">
        <v>523</v>
      </c>
      <c r="E817" s="28">
        <v>26647</v>
      </c>
      <c r="F817" s="26" t="s">
        <v>554</v>
      </c>
      <c r="G817" s="26" t="s">
        <v>555</v>
      </c>
      <c r="H817" s="26" t="s">
        <v>516</v>
      </c>
      <c r="I817" s="28">
        <v>38399</v>
      </c>
      <c r="J817" s="29">
        <v>38412</v>
      </c>
      <c r="K817" s="28">
        <v>38412</v>
      </c>
      <c r="L817" s="27" t="s">
        <v>532</v>
      </c>
      <c r="M817" s="30">
        <v>37</v>
      </c>
    </row>
    <row r="818" spans="1:13" ht="24.95" customHeight="1" x14ac:dyDescent="0.25">
      <c r="A818" s="26" t="str">
        <f>CONCATENATE(B818," ",C818)</f>
        <v>NIJS PETRA</v>
      </c>
      <c r="B818" s="26" t="s">
        <v>363</v>
      </c>
      <c r="C818" s="26" t="s">
        <v>1026</v>
      </c>
      <c r="D818" s="27" t="s">
        <v>569</v>
      </c>
      <c r="E818" s="28">
        <v>29006</v>
      </c>
      <c r="F818" s="26" t="s">
        <v>529</v>
      </c>
      <c r="G818" s="26" t="s">
        <v>530</v>
      </c>
      <c r="H818" s="26" t="s">
        <v>718</v>
      </c>
      <c r="I818" s="28">
        <v>39417</v>
      </c>
      <c r="J818" s="29">
        <v>38565</v>
      </c>
      <c r="K818" s="28">
        <v>39448</v>
      </c>
      <c r="L818" s="27" t="s">
        <v>532</v>
      </c>
      <c r="M818" s="30">
        <v>2</v>
      </c>
    </row>
    <row r="819" spans="1:13" ht="24.95" customHeight="1" x14ac:dyDescent="0.25">
      <c r="A819" s="26" t="str">
        <f>CONCATENATE(B819," ",C819)</f>
        <v>NIJSTEN MICHEL</v>
      </c>
      <c r="B819" s="33" t="s">
        <v>364</v>
      </c>
      <c r="C819" s="33" t="s">
        <v>942</v>
      </c>
      <c r="D819" s="27" t="s">
        <v>523</v>
      </c>
      <c r="E819" s="28">
        <v>22814</v>
      </c>
      <c r="F819" s="26" t="s">
        <v>580</v>
      </c>
      <c r="G819" s="26"/>
      <c r="H819" s="26" t="s">
        <v>65</v>
      </c>
      <c r="I819" s="28">
        <v>42339</v>
      </c>
      <c r="J819" s="29">
        <v>42339</v>
      </c>
      <c r="K819" s="28">
        <v>42339</v>
      </c>
      <c r="L819" s="27" t="s">
        <v>532</v>
      </c>
      <c r="M819" s="30">
        <v>35</v>
      </c>
    </row>
    <row r="820" spans="1:13" ht="24.95" customHeight="1" x14ac:dyDescent="0.25">
      <c r="A820" s="26" t="str">
        <f>CONCATENATE(B820," ",C820)</f>
        <v>NJEIM MARC</v>
      </c>
      <c r="B820" s="32" t="s">
        <v>1669</v>
      </c>
      <c r="C820" s="32" t="s">
        <v>852</v>
      </c>
      <c r="D820" s="27" t="s">
        <v>523</v>
      </c>
      <c r="E820" s="28">
        <v>31279</v>
      </c>
      <c r="F820" s="26" t="s">
        <v>566</v>
      </c>
      <c r="G820" s="26" t="s">
        <v>671</v>
      </c>
      <c r="H820" s="26" t="s">
        <v>1569</v>
      </c>
      <c r="I820" s="28">
        <v>42217</v>
      </c>
      <c r="J820" s="29">
        <v>42217</v>
      </c>
      <c r="K820" s="28">
        <v>42217</v>
      </c>
      <c r="L820" s="27" t="s">
        <v>532</v>
      </c>
      <c r="M820" s="30">
        <v>35</v>
      </c>
    </row>
    <row r="821" spans="1:13" ht="24.95" customHeight="1" x14ac:dyDescent="0.25">
      <c r="A821" s="26" t="str">
        <f>CONCATENATE(B821," ",C821)</f>
        <v>NOCERA DOMENICA</v>
      </c>
      <c r="B821" s="26" t="s">
        <v>365</v>
      </c>
      <c r="C821" s="26" t="s">
        <v>1670</v>
      </c>
      <c r="D821" s="27" t="s">
        <v>523</v>
      </c>
      <c r="E821" s="28">
        <v>21187</v>
      </c>
      <c r="F821" s="26" t="s">
        <v>580</v>
      </c>
      <c r="G821" s="26"/>
      <c r="H821" s="26" t="s">
        <v>629</v>
      </c>
      <c r="I821" s="28">
        <v>37545</v>
      </c>
      <c r="J821" s="29">
        <v>35370</v>
      </c>
      <c r="K821" s="28">
        <v>36831</v>
      </c>
      <c r="L821" s="27" t="s">
        <v>532</v>
      </c>
      <c r="M821" s="30">
        <v>37</v>
      </c>
    </row>
    <row r="822" spans="1:13" ht="24.95" customHeight="1" x14ac:dyDescent="0.25">
      <c r="A822" s="26" t="str">
        <f>CONCATENATE(B822," ",C822)</f>
        <v>NOELMANS WARD</v>
      </c>
      <c r="B822" s="26" t="s">
        <v>1671</v>
      </c>
      <c r="C822" s="26" t="s">
        <v>1672</v>
      </c>
      <c r="D822" s="27" t="s">
        <v>569</v>
      </c>
      <c r="E822" s="28">
        <v>31311</v>
      </c>
      <c r="F822" s="26" t="s">
        <v>524</v>
      </c>
      <c r="G822" s="26" t="s">
        <v>586</v>
      </c>
      <c r="H822" s="26" t="s">
        <v>1673</v>
      </c>
      <c r="I822" s="28">
        <v>41470</v>
      </c>
      <c r="J822" s="29">
        <v>40969</v>
      </c>
      <c r="K822" s="28">
        <v>41518</v>
      </c>
      <c r="L822" s="27" t="s">
        <v>532</v>
      </c>
      <c r="M822" s="30">
        <v>35</v>
      </c>
    </row>
    <row r="823" spans="1:13" ht="24.95" customHeight="1" x14ac:dyDescent="0.25">
      <c r="A823" s="26" t="str">
        <f>CONCATENATE(B823," ",C823)</f>
        <v>NOIRFALISE CAROLINE</v>
      </c>
      <c r="B823" s="26" t="s">
        <v>366</v>
      </c>
      <c r="C823" s="26" t="s">
        <v>1220</v>
      </c>
      <c r="D823" s="27" t="s">
        <v>523</v>
      </c>
      <c r="E823" s="28">
        <v>28169</v>
      </c>
      <c r="F823" s="26" t="s">
        <v>529</v>
      </c>
      <c r="G823" s="26" t="s">
        <v>562</v>
      </c>
      <c r="H823" s="26" t="s">
        <v>85</v>
      </c>
      <c r="I823" s="28">
        <v>40026</v>
      </c>
      <c r="J823" s="29">
        <v>40026</v>
      </c>
      <c r="K823" s="28">
        <v>40026</v>
      </c>
      <c r="L823" s="27" t="s">
        <v>582</v>
      </c>
      <c r="M823" s="30">
        <v>36</v>
      </c>
    </row>
    <row r="824" spans="1:13" ht="24.95" customHeight="1" x14ac:dyDescent="0.25">
      <c r="A824" s="26" t="str">
        <f>CONCATENATE(B824," ",C824)</f>
        <v>NONAT ANNE-LAURE</v>
      </c>
      <c r="B824" s="26" t="s">
        <v>1674</v>
      </c>
      <c r="C824" s="26" t="s">
        <v>1675</v>
      </c>
      <c r="D824" s="27" t="s">
        <v>523</v>
      </c>
      <c r="E824" s="28">
        <v>31540</v>
      </c>
      <c r="F824" s="26" t="s">
        <v>566</v>
      </c>
      <c r="G824" s="26" t="s">
        <v>671</v>
      </c>
      <c r="H824" s="26" t="s">
        <v>1036</v>
      </c>
      <c r="I824" s="28">
        <v>42036</v>
      </c>
      <c r="J824" s="29">
        <v>42036</v>
      </c>
      <c r="K824" s="28">
        <v>42036</v>
      </c>
      <c r="L824" s="27" t="s">
        <v>532</v>
      </c>
      <c r="M824" s="30">
        <v>35</v>
      </c>
    </row>
    <row r="825" spans="1:13" ht="24.95" customHeight="1" x14ac:dyDescent="0.25">
      <c r="A825" s="26" t="str">
        <f>CONCATENATE(B825," ",C825)</f>
        <v>NOVAK WILFRIED</v>
      </c>
      <c r="B825" s="26" t="s">
        <v>367</v>
      </c>
      <c r="C825" s="26" t="s">
        <v>368</v>
      </c>
      <c r="D825" s="27" t="s">
        <v>569</v>
      </c>
      <c r="E825" s="28">
        <v>24102</v>
      </c>
      <c r="F825" s="26" t="s">
        <v>529</v>
      </c>
      <c r="G825" s="26" t="s">
        <v>530</v>
      </c>
      <c r="H825" s="26" t="s">
        <v>531</v>
      </c>
      <c r="I825" s="28">
        <v>42125</v>
      </c>
      <c r="J825" s="29">
        <v>39934</v>
      </c>
      <c r="K825" s="28">
        <v>42125</v>
      </c>
      <c r="L825" s="27" t="s">
        <v>527</v>
      </c>
      <c r="M825" s="30">
        <v>35</v>
      </c>
    </row>
    <row r="826" spans="1:13" ht="24.95" customHeight="1" x14ac:dyDescent="0.25">
      <c r="A826" s="26" t="str">
        <f>CONCATENATE(B826," ",C826)</f>
        <v>OHARA SANTI</v>
      </c>
      <c r="B826" s="33" t="s">
        <v>1676</v>
      </c>
      <c r="C826" s="33" t="s">
        <v>1677</v>
      </c>
      <c r="D826" s="27" t="s">
        <v>523</v>
      </c>
      <c r="E826" s="28">
        <v>32442</v>
      </c>
      <c r="F826" s="26" t="s">
        <v>529</v>
      </c>
      <c r="G826" s="26" t="s">
        <v>530</v>
      </c>
      <c r="H826" s="26" t="s">
        <v>547</v>
      </c>
      <c r="I826" s="28">
        <v>42156</v>
      </c>
      <c r="J826" s="29">
        <v>40452</v>
      </c>
      <c r="K826" s="28">
        <v>42156</v>
      </c>
      <c r="L826" s="27" t="s">
        <v>532</v>
      </c>
      <c r="M826" s="30">
        <v>35</v>
      </c>
    </row>
    <row r="827" spans="1:13" ht="24.95" customHeight="1" x14ac:dyDescent="0.25">
      <c r="A827" s="26" t="str">
        <f>CONCATENATE(B827," ",C827)</f>
        <v>OOSTERLINCK KATIA</v>
      </c>
      <c r="B827" s="26" t="s">
        <v>369</v>
      </c>
      <c r="C827" s="26" t="s">
        <v>1038</v>
      </c>
      <c r="D827" s="27" t="s">
        <v>569</v>
      </c>
      <c r="E827" s="28">
        <v>30414</v>
      </c>
      <c r="F827" s="26" t="s">
        <v>529</v>
      </c>
      <c r="G827" s="26" t="s">
        <v>530</v>
      </c>
      <c r="H827" s="26" t="s">
        <v>103</v>
      </c>
      <c r="I827" s="28">
        <v>38978</v>
      </c>
      <c r="J827" s="29">
        <v>38473</v>
      </c>
      <c r="K827" s="28">
        <v>38473</v>
      </c>
      <c r="L827" s="27" t="s">
        <v>532</v>
      </c>
      <c r="M827" s="30">
        <v>37</v>
      </c>
    </row>
    <row r="828" spans="1:13" ht="24.95" customHeight="1" x14ac:dyDescent="0.25">
      <c r="A828" s="26" t="str">
        <f>CONCATENATE(B828," ",C828)</f>
        <v>OP DE BEECK LESLIE</v>
      </c>
      <c r="B828" s="26" t="s">
        <v>370</v>
      </c>
      <c r="C828" s="26" t="s">
        <v>1678</v>
      </c>
      <c r="D828" s="27" t="s">
        <v>523</v>
      </c>
      <c r="E828" s="28">
        <v>33487</v>
      </c>
      <c r="F828" s="26" t="s">
        <v>529</v>
      </c>
      <c r="G828" s="26" t="s">
        <v>530</v>
      </c>
      <c r="H828" s="26" t="s">
        <v>103</v>
      </c>
      <c r="I828" s="28">
        <v>40544</v>
      </c>
      <c r="J828" s="29">
        <v>40544</v>
      </c>
      <c r="K828" s="28">
        <v>40544</v>
      </c>
      <c r="L828" s="27" t="s">
        <v>527</v>
      </c>
      <c r="M828" s="30">
        <v>36</v>
      </c>
    </row>
    <row r="829" spans="1:13" ht="24.95" customHeight="1" x14ac:dyDescent="0.25">
      <c r="A829" s="26" t="str">
        <f>CONCATENATE(B829," ",C829)</f>
        <v>OP DE BEECK SOFIE</v>
      </c>
      <c r="B829" s="26" t="s">
        <v>370</v>
      </c>
      <c r="C829" s="26" t="s">
        <v>706</v>
      </c>
      <c r="D829" s="27" t="s">
        <v>569</v>
      </c>
      <c r="E829" s="28">
        <v>31482</v>
      </c>
      <c r="F829" s="26" t="s">
        <v>529</v>
      </c>
      <c r="G829" s="26" t="s">
        <v>631</v>
      </c>
      <c r="H829" s="26" t="s">
        <v>89</v>
      </c>
      <c r="I829" s="28">
        <v>40817</v>
      </c>
      <c r="J829" s="29">
        <v>40817</v>
      </c>
      <c r="K829" s="28">
        <v>40817</v>
      </c>
      <c r="L829" s="27" t="s">
        <v>532</v>
      </c>
      <c r="M829" s="30">
        <v>36</v>
      </c>
    </row>
    <row r="830" spans="1:13" ht="24.95" customHeight="1" x14ac:dyDescent="0.25">
      <c r="A830" s="26" t="str">
        <f>CONCATENATE(B830," ",C830)</f>
        <v>ORINX ANJA</v>
      </c>
      <c r="B830" s="26" t="s">
        <v>371</v>
      </c>
      <c r="C830" s="26" t="s">
        <v>1679</v>
      </c>
      <c r="D830" s="27" t="s">
        <v>569</v>
      </c>
      <c r="E830" s="28">
        <v>25504</v>
      </c>
      <c r="F830" s="26" t="s">
        <v>580</v>
      </c>
      <c r="G830" s="26"/>
      <c r="H830" s="26" t="s">
        <v>65</v>
      </c>
      <c r="I830" s="28">
        <v>37530</v>
      </c>
      <c r="J830" s="29">
        <v>37530</v>
      </c>
      <c r="K830" s="28">
        <v>37530</v>
      </c>
      <c r="L830" s="27" t="s">
        <v>511</v>
      </c>
      <c r="M830" s="30">
        <v>30</v>
      </c>
    </row>
    <row r="831" spans="1:13" ht="24.95" customHeight="1" x14ac:dyDescent="0.25">
      <c r="A831" s="26" t="str">
        <f>CONCATENATE(B831," ",C831)</f>
        <v>OUADAY IMANE</v>
      </c>
      <c r="B831" s="26" t="s">
        <v>372</v>
      </c>
      <c r="C831" s="26" t="s">
        <v>798</v>
      </c>
      <c r="D831" s="27" t="s">
        <v>523</v>
      </c>
      <c r="E831" s="28">
        <v>32764</v>
      </c>
      <c r="F831" s="26" t="s">
        <v>529</v>
      </c>
      <c r="G831" s="26" t="s">
        <v>530</v>
      </c>
      <c r="H831" s="26" t="s">
        <v>823</v>
      </c>
      <c r="I831" s="28">
        <v>41730</v>
      </c>
      <c r="J831" s="29">
        <v>41730</v>
      </c>
      <c r="K831" s="28">
        <v>41730</v>
      </c>
      <c r="L831" s="27" t="s">
        <v>532</v>
      </c>
      <c r="M831" s="30">
        <v>18.5</v>
      </c>
    </row>
    <row r="832" spans="1:13" ht="24.95" customHeight="1" x14ac:dyDescent="0.25">
      <c r="A832" s="26" t="str">
        <f>CONCATENATE(B832," ",C832)</f>
        <v>OUADAY MOUAD</v>
      </c>
      <c r="B832" s="26" t="s">
        <v>372</v>
      </c>
      <c r="C832" s="26" t="s">
        <v>1680</v>
      </c>
      <c r="D832" s="27" t="s">
        <v>523</v>
      </c>
      <c r="E832" s="28">
        <v>33966</v>
      </c>
      <c r="F832" s="26" t="s">
        <v>580</v>
      </c>
      <c r="G832" s="26"/>
      <c r="H832" s="26" t="s">
        <v>82</v>
      </c>
      <c r="I832" s="28">
        <v>41609</v>
      </c>
      <c r="J832" s="29">
        <v>41609</v>
      </c>
      <c r="K832" s="28">
        <v>41609</v>
      </c>
      <c r="L832" s="27" t="s">
        <v>532</v>
      </c>
      <c r="M832" s="30">
        <v>35</v>
      </c>
    </row>
    <row r="833" spans="1:13" ht="24.95" customHeight="1" x14ac:dyDescent="0.25">
      <c r="A833" s="26" t="str">
        <f>CONCATENATE(B833," ",C833)</f>
        <v>OUAHMANE KARIMA</v>
      </c>
      <c r="B833" s="33" t="s">
        <v>373</v>
      </c>
      <c r="C833" s="33" t="s">
        <v>574</v>
      </c>
      <c r="D833" s="27" t="s">
        <v>523</v>
      </c>
      <c r="E833" s="28">
        <v>29107</v>
      </c>
      <c r="F833" s="26" t="s">
        <v>580</v>
      </c>
      <c r="G833" s="26"/>
      <c r="H833" s="26" t="s">
        <v>70</v>
      </c>
      <c r="I833" s="28">
        <v>42339</v>
      </c>
      <c r="J833" s="29">
        <v>42339</v>
      </c>
      <c r="K833" s="28">
        <v>42339</v>
      </c>
      <c r="L833" s="27" t="s">
        <v>532</v>
      </c>
      <c r="M833" s="30">
        <v>35</v>
      </c>
    </row>
    <row r="834" spans="1:13" ht="24.95" customHeight="1" x14ac:dyDescent="0.25">
      <c r="A834" s="26" t="str">
        <f>CONCATENATE(B834," ",C834)</f>
        <v>OUALKADI CHIMA</v>
      </c>
      <c r="B834" s="26" t="s">
        <v>374</v>
      </c>
      <c r="C834" s="26" t="s">
        <v>1681</v>
      </c>
      <c r="D834" s="27" t="s">
        <v>523</v>
      </c>
      <c r="E834" s="28">
        <v>29651</v>
      </c>
      <c r="F834" s="26" t="s">
        <v>529</v>
      </c>
      <c r="G834" s="26" t="s">
        <v>530</v>
      </c>
      <c r="H834" s="26" t="s">
        <v>718</v>
      </c>
      <c r="I834" s="28">
        <v>41456</v>
      </c>
      <c r="J834" s="29">
        <v>42186</v>
      </c>
      <c r="K834" s="28">
        <v>42186</v>
      </c>
      <c r="L834" s="27" t="s">
        <v>527</v>
      </c>
      <c r="M834" s="30">
        <v>30.5</v>
      </c>
    </row>
    <row r="835" spans="1:13" ht="24.95" customHeight="1" x14ac:dyDescent="0.25">
      <c r="A835" s="26" t="str">
        <f>CONCATENATE(B835," ",C835)</f>
        <v>OUAMARI AABID</v>
      </c>
      <c r="B835" s="26" t="s">
        <v>1682</v>
      </c>
      <c r="C835" s="26" t="s">
        <v>1683</v>
      </c>
      <c r="D835" s="27" t="s">
        <v>523</v>
      </c>
      <c r="E835" s="28">
        <v>28249</v>
      </c>
      <c r="F835" s="26" t="s">
        <v>529</v>
      </c>
      <c r="G835" s="26" t="s">
        <v>530</v>
      </c>
      <c r="H835" s="26" t="s">
        <v>715</v>
      </c>
      <c r="I835" s="28">
        <v>36404</v>
      </c>
      <c r="J835" s="29">
        <v>36495</v>
      </c>
      <c r="K835" s="28">
        <v>36495</v>
      </c>
      <c r="L835" s="27" t="s">
        <v>527</v>
      </c>
      <c r="M835" s="30">
        <v>37</v>
      </c>
    </row>
    <row r="836" spans="1:13" ht="24.95" customHeight="1" x14ac:dyDescent="0.25">
      <c r="A836" s="26" t="str">
        <f>CONCATENATE(B836," ",C836)</f>
        <v>OUAZZA SALLIHA</v>
      </c>
      <c r="B836" s="26" t="s">
        <v>375</v>
      </c>
      <c r="C836" s="26" t="s">
        <v>376</v>
      </c>
      <c r="D836" s="27" t="s">
        <v>523</v>
      </c>
      <c r="E836" s="28">
        <v>26976</v>
      </c>
      <c r="F836" s="26" t="s">
        <v>529</v>
      </c>
      <c r="G836" s="26" t="s">
        <v>631</v>
      </c>
      <c r="H836" s="26" t="s">
        <v>94</v>
      </c>
      <c r="I836" s="28">
        <v>42064</v>
      </c>
      <c r="J836" s="29">
        <v>42064</v>
      </c>
      <c r="K836" s="28">
        <v>42064</v>
      </c>
      <c r="L836" s="27" t="s">
        <v>527</v>
      </c>
      <c r="M836" s="30">
        <v>35</v>
      </c>
    </row>
    <row r="837" spans="1:13" ht="24.95" customHeight="1" x14ac:dyDescent="0.25">
      <c r="A837" s="26" t="str">
        <f>CONCATENATE(B837," ",C837)</f>
        <v>OUCHAN TOURIA</v>
      </c>
      <c r="B837" s="26" t="s">
        <v>1684</v>
      </c>
      <c r="C837" s="26" t="s">
        <v>1685</v>
      </c>
      <c r="D837" s="27" t="s">
        <v>569</v>
      </c>
      <c r="E837" s="28">
        <v>29945</v>
      </c>
      <c r="F837" s="26" t="s">
        <v>535</v>
      </c>
      <c r="G837" s="26" t="s">
        <v>536</v>
      </c>
      <c r="H837" s="26" t="s">
        <v>537</v>
      </c>
      <c r="I837" s="28">
        <v>39006</v>
      </c>
      <c r="J837" s="29">
        <v>39234</v>
      </c>
      <c r="K837" s="28">
        <v>39234</v>
      </c>
      <c r="L837" s="27" t="s">
        <v>532</v>
      </c>
      <c r="M837" s="30">
        <v>36</v>
      </c>
    </row>
    <row r="838" spans="1:13" ht="24.95" customHeight="1" x14ac:dyDescent="0.25">
      <c r="A838" s="26" t="str">
        <f>CONCATENATE(B838," ",C838)</f>
        <v>PAINBLANC SEBASTIEN</v>
      </c>
      <c r="B838" s="26" t="s">
        <v>1686</v>
      </c>
      <c r="C838" s="26" t="s">
        <v>561</v>
      </c>
      <c r="D838" s="27" t="s">
        <v>523</v>
      </c>
      <c r="E838" s="28">
        <v>28028</v>
      </c>
      <c r="F838" s="26" t="s">
        <v>535</v>
      </c>
      <c r="G838" s="26" t="s">
        <v>817</v>
      </c>
      <c r="H838" s="26" t="s">
        <v>818</v>
      </c>
      <c r="I838" s="28">
        <v>37392</v>
      </c>
      <c r="J838" s="29">
        <v>37408</v>
      </c>
      <c r="K838" s="28">
        <v>37408</v>
      </c>
      <c r="L838" s="27" t="s">
        <v>527</v>
      </c>
      <c r="M838" s="30">
        <v>37</v>
      </c>
    </row>
    <row r="839" spans="1:13" ht="24.95" customHeight="1" x14ac:dyDescent="0.25">
      <c r="A839" s="26" t="str">
        <f>CONCATENATE(B839," ",C839)</f>
        <v>PANCHASARA RINA</v>
      </c>
      <c r="B839" s="26" t="s">
        <v>377</v>
      </c>
      <c r="C839" s="26" t="s">
        <v>1687</v>
      </c>
      <c r="D839" s="27" t="s">
        <v>569</v>
      </c>
      <c r="E839" s="28">
        <v>29571</v>
      </c>
      <c r="F839" s="26" t="s">
        <v>529</v>
      </c>
      <c r="G839" s="26" t="s">
        <v>631</v>
      </c>
      <c r="H839" s="26" t="s">
        <v>89</v>
      </c>
      <c r="I839" s="28">
        <v>38246</v>
      </c>
      <c r="J839" s="29">
        <v>38322</v>
      </c>
      <c r="K839" s="28">
        <v>38322</v>
      </c>
      <c r="L839" s="27" t="s">
        <v>511</v>
      </c>
      <c r="M839" s="30">
        <v>35</v>
      </c>
    </row>
    <row r="840" spans="1:13" ht="24.95" customHeight="1" x14ac:dyDescent="0.25">
      <c r="A840" s="26" t="str">
        <f>CONCATENATE(B840," ",C840)</f>
        <v>PANZU TSHIAMALA KEVIN</v>
      </c>
      <c r="B840" s="26" t="s">
        <v>1688</v>
      </c>
      <c r="C840" s="26" t="s">
        <v>1689</v>
      </c>
      <c r="D840" s="27" t="s">
        <v>523</v>
      </c>
      <c r="E840" s="28">
        <v>33387</v>
      </c>
      <c r="F840" s="26" t="s">
        <v>529</v>
      </c>
      <c r="G840" s="26" t="s">
        <v>546</v>
      </c>
      <c r="H840" s="26" t="s">
        <v>1412</v>
      </c>
      <c r="I840" s="28">
        <v>41883</v>
      </c>
      <c r="J840" s="29">
        <v>41883</v>
      </c>
      <c r="K840" s="28">
        <v>41883</v>
      </c>
      <c r="L840" s="27" t="s">
        <v>548</v>
      </c>
      <c r="M840" s="30">
        <v>24</v>
      </c>
    </row>
    <row r="841" spans="1:13" ht="24.95" customHeight="1" x14ac:dyDescent="0.25">
      <c r="A841" s="26" t="str">
        <f>CONCATENATE(B841," ",C841)</f>
        <v>PAPALE TERESA</v>
      </c>
      <c r="B841" s="26" t="s">
        <v>378</v>
      </c>
      <c r="C841" s="26" t="s">
        <v>1690</v>
      </c>
      <c r="D841" s="27" t="s">
        <v>523</v>
      </c>
      <c r="E841" s="28">
        <v>24759</v>
      </c>
      <c r="F841" s="26" t="s">
        <v>580</v>
      </c>
      <c r="G841" s="26"/>
      <c r="H841" s="26" t="s">
        <v>82</v>
      </c>
      <c r="I841" s="28">
        <v>39022</v>
      </c>
      <c r="J841" s="29">
        <v>39022</v>
      </c>
      <c r="K841" s="28">
        <v>39022</v>
      </c>
      <c r="L841" s="27" t="s">
        <v>532</v>
      </c>
      <c r="M841" s="30">
        <v>37</v>
      </c>
    </row>
    <row r="842" spans="1:13" ht="24.95" customHeight="1" x14ac:dyDescent="0.25">
      <c r="A842" s="26" t="str">
        <f>CONCATENATE(B842," ",C842)</f>
        <v>PAREIN ANN</v>
      </c>
      <c r="B842" s="26" t="s">
        <v>1691</v>
      </c>
      <c r="C842" s="26" t="s">
        <v>757</v>
      </c>
      <c r="D842" s="27" t="s">
        <v>569</v>
      </c>
      <c r="E842" s="28">
        <v>25278</v>
      </c>
      <c r="F842" s="26" t="s">
        <v>529</v>
      </c>
      <c r="G842" s="26" t="s">
        <v>530</v>
      </c>
      <c r="H842" s="26" t="s">
        <v>578</v>
      </c>
      <c r="I842" s="28">
        <v>41122</v>
      </c>
      <c r="J842" s="29">
        <v>38930</v>
      </c>
      <c r="K842" s="28">
        <v>41122</v>
      </c>
      <c r="L842" s="27" t="s">
        <v>532</v>
      </c>
      <c r="M842" s="30">
        <v>35</v>
      </c>
    </row>
    <row r="843" spans="1:13" ht="24.95" customHeight="1" x14ac:dyDescent="0.25">
      <c r="A843" s="26" t="str">
        <f>CONCATENATE(B843," ",C843)</f>
        <v>PARLAK EMINE</v>
      </c>
      <c r="B843" s="26" t="s">
        <v>379</v>
      </c>
      <c r="C843" s="26" t="s">
        <v>1692</v>
      </c>
      <c r="D843" s="27" t="s">
        <v>569</v>
      </c>
      <c r="E843" s="28">
        <v>28109</v>
      </c>
      <c r="F843" s="26" t="s">
        <v>529</v>
      </c>
      <c r="G843" s="26" t="s">
        <v>631</v>
      </c>
      <c r="H843" s="26" t="s">
        <v>89</v>
      </c>
      <c r="I843" s="28">
        <v>39692</v>
      </c>
      <c r="J843" s="29">
        <v>39600</v>
      </c>
      <c r="K843" s="28">
        <v>39600</v>
      </c>
      <c r="L843" s="27" t="s">
        <v>511</v>
      </c>
      <c r="M843" s="30">
        <v>33</v>
      </c>
    </row>
    <row r="844" spans="1:13" ht="24.95" customHeight="1" x14ac:dyDescent="0.25">
      <c r="A844" s="26" t="str">
        <f>CONCATENATE(B844," ",C844)</f>
        <v>PASQUET MORGANE</v>
      </c>
      <c r="B844" s="26" t="s">
        <v>380</v>
      </c>
      <c r="C844" s="26" t="s">
        <v>1693</v>
      </c>
      <c r="D844" s="27" t="s">
        <v>523</v>
      </c>
      <c r="E844" s="28">
        <v>34593</v>
      </c>
      <c r="F844" s="26" t="s">
        <v>580</v>
      </c>
      <c r="G844" s="26"/>
      <c r="H844" s="26" t="s">
        <v>82</v>
      </c>
      <c r="I844" s="28">
        <v>42262</v>
      </c>
      <c r="J844" s="29">
        <v>42278</v>
      </c>
      <c r="K844" s="28">
        <v>42278</v>
      </c>
      <c r="L844" s="27" t="s">
        <v>548</v>
      </c>
      <c r="M844" s="30">
        <v>25.5</v>
      </c>
    </row>
    <row r="845" spans="1:13" ht="24.95" customHeight="1" x14ac:dyDescent="0.25">
      <c r="A845" s="26" t="str">
        <f>CONCATENATE(B845," ",C845)</f>
        <v>PASTELEURS PATRICIA</v>
      </c>
      <c r="B845" s="26" t="s">
        <v>1694</v>
      </c>
      <c r="C845" s="26" t="s">
        <v>433</v>
      </c>
      <c r="D845" s="27" t="s">
        <v>523</v>
      </c>
      <c r="E845" s="28">
        <v>21558</v>
      </c>
      <c r="F845" s="26" t="s">
        <v>524</v>
      </c>
      <c r="G845" s="26" t="s">
        <v>525</v>
      </c>
      <c r="H845" s="26" t="s">
        <v>540</v>
      </c>
      <c r="I845" s="28">
        <v>31656</v>
      </c>
      <c r="J845" s="29">
        <v>29495</v>
      </c>
      <c r="K845" s="28">
        <v>31656</v>
      </c>
      <c r="L845" s="27" t="s">
        <v>582</v>
      </c>
      <c r="M845" s="30">
        <v>30</v>
      </c>
    </row>
    <row r="846" spans="1:13" ht="24.95" customHeight="1" x14ac:dyDescent="0.25">
      <c r="A846" s="26" t="str">
        <f>CONCATENATE(B846," ",C846)</f>
        <v>PEETERS ALINE</v>
      </c>
      <c r="B846" s="26" t="s">
        <v>381</v>
      </c>
      <c r="C846" s="26" t="s">
        <v>1306</v>
      </c>
      <c r="D846" s="27" t="s">
        <v>523</v>
      </c>
      <c r="E846" s="27" t="s">
        <v>684</v>
      </c>
      <c r="F846" s="26" t="s">
        <v>554</v>
      </c>
      <c r="G846" s="26" t="s">
        <v>555</v>
      </c>
      <c r="H846" s="26" t="s">
        <v>773</v>
      </c>
      <c r="I846" s="28">
        <v>42278</v>
      </c>
      <c r="J846" s="34" t="s">
        <v>684</v>
      </c>
      <c r="K846" s="27" t="s">
        <v>684</v>
      </c>
      <c r="L846" s="27" t="s">
        <v>774</v>
      </c>
      <c r="M846" s="30"/>
    </row>
    <row r="847" spans="1:13" ht="24.95" customHeight="1" x14ac:dyDescent="0.25">
      <c r="A847" s="26" t="str">
        <f>CONCATENATE(B847," ",C847)</f>
        <v>PEETERS NICOLE</v>
      </c>
      <c r="B847" s="26" t="s">
        <v>381</v>
      </c>
      <c r="C847" s="26" t="s">
        <v>1695</v>
      </c>
      <c r="D847" s="27" t="s">
        <v>523</v>
      </c>
      <c r="E847" s="28">
        <v>23091</v>
      </c>
      <c r="F847" s="26" t="s">
        <v>529</v>
      </c>
      <c r="G847" s="26" t="s">
        <v>546</v>
      </c>
      <c r="H847" s="26" t="s">
        <v>146</v>
      </c>
      <c r="I847" s="28">
        <v>40544</v>
      </c>
      <c r="J847" s="29">
        <v>33786</v>
      </c>
      <c r="K847" s="28">
        <v>38322</v>
      </c>
      <c r="L847" s="27" t="s">
        <v>532</v>
      </c>
      <c r="M847" s="30">
        <v>37</v>
      </c>
    </row>
    <row r="848" spans="1:13" ht="24.95" customHeight="1" x14ac:dyDescent="0.25">
      <c r="A848" s="26" t="str">
        <f>CONCATENATE(B848," ",C848)</f>
        <v>PENNINCK KARIN</v>
      </c>
      <c r="B848" s="26" t="s">
        <v>1696</v>
      </c>
      <c r="C848" s="26" t="s">
        <v>1697</v>
      </c>
      <c r="D848" s="27" t="s">
        <v>523</v>
      </c>
      <c r="E848" s="28">
        <v>25058</v>
      </c>
      <c r="F848" s="26" t="s">
        <v>535</v>
      </c>
      <c r="G848" s="26" t="s">
        <v>536</v>
      </c>
      <c r="H848" s="26" t="s">
        <v>641</v>
      </c>
      <c r="I848" s="28">
        <v>37316</v>
      </c>
      <c r="J848" s="29">
        <v>33604</v>
      </c>
      <c r="K848" s="28">
        <v>33970</v>
      </c>
      <c r="L848" s="27" t="s">
        <v>582</v>
      </c>
      <c r="M848" s="30">
        <v>37</v>
      </c>
    </row>
    <row r="849" spans="1:13" ht="24.95" customHeight="1" x14ac:dyDescent="0.25">
      <c r="A849" s="26" t="str">
        <f>CONCATENATE(B849," ",C849)</f>
        <v>PERDAENS SYLVIA</v>
      </c>
      <c r="B849" s="26" t="s">
        <v>382</v>
      </c>
      <c r="C849" s="26" t="s">
        <v>1698</v>
      </c>
      <c r="D849" s="27" t="s">
        <v>523</v>
      </c>
      <c r="E849" s="28">
        <v>20704</v>
      </c>
      <c r="F849" s="26" t="s">
        <v>529</v>
      </c>
      <c r="G849" s="26" t="s">
        <v>631</v>
      </c>
      <c r="H849" s="26" t="s">
        <v>89</v>
      </c>
      <c r="I849" s="28">
        <v>33939</v>
      </c>
      <c r="J849" s="29">
        <v>34001</v>
      </c>
      <c r="K849" s="28">
        <v>34001</v>
      </c>
      <c r="L849" s="27" t="s">
        <v>532</v>
      </c>
      <c r="M849" s="30">
        <v>30.5</v>
      </c>
    </row>
    <row r="850" spans="1:13" ht="24.95" customHeight="1" x14ac:dyDescent="0.25">
      <c r="A850" s="26" t="str">
        <f>CONCATENATE(B850," ",C850)</f>
        <v>PERE FRANCOISE</v>
      </c>
      <c r="B850" s="26" t="s">
        <v>383</v>
      </c>
      <c r="C850" s="26" t="s">
        <v>1473</v>
      </c>
      <c r="D850" s="27" t="s">
        <v>523</v>
      </c>
      <c r="E850" s="28">
        <v>28715</v>
      </c>
      <c r="F850" s="26" t="s">
        <v>529</v>
      </c>
      <c r="G850" s="26" t="s">
        <v>631</v>
      </c>
      <c r="H850" s="26" t="s">
        <v>89</v>
      </c>
      <c r="I850" s="28">
        <v>39083</v>
      </c>
      <c r="J850" s="29">
        <v>39083</v>
      </c>
      <c r="K850" s="28">
        <v>39083</v>
      </c>
      <c r="L850" s="27" t="s">
        <v>532</v>
      </c>
      <c r="M850" s="30">
        <v>33.5</v>
      </c>
    </row>
    <row r="851" spans="1:13" ht="24.95" customHeight="1" x14ac:dyDescent="0.25">
      <c r="A851" s="26" t="str">
        <f>CONCATENATE(B851," ",C851)</f>
        <v>PEREIRA CATALINA NUNO</v>
      </c>
      <c r="B851" s="26" t="s">
        <v>1699</v>
      </c>
      <c r="C851" s="26" t="s">
        <v>1700</v>
      </c>
      <c r="D851" s="27" t="s">
        <v>523</v>
      </c>
      <c r="E851" s="28">
        <v>27326</v>
      </c>
      <c r="F851" s="26" t="s">
        <v>554</v>
      </c>
      <c r="G851" s="26" t="s">
        <v>555</v>
      </c>
      <c r="H851" s="26" t="s">
        <v>556</v>
      </c>
      <c r="I851" s="28">
        <v>41791</v>
      </c>
      <c r="J851" s="29">
        <v>39114</v>
      </c>
      <c r="K851" s="28">
        <v>41244</v>
      </c>
      <c r="L851" s="27" t="s">
        <v>532</v>
      </c>
      <c r="M851" s="30">
        <v>35</v>
      </c>
    </row>
    <row r="852" spans="1:13" ht="24.95" customHeight="1" x14ac:dyDescent="0.25">
      <c r="A852" s="26" t="str">
        <f>CONCATENATE(B852," ",C852)</f>
        <v>PEREXEMPEL CORINE</v>
      </c>
      <c r="B852" s="26" t="s">
        <v>1701</v>
      </c>
      <c r="C852" s="26" t="s">
        <v>1702</v>
      </c>
      <c r="D852" s="27" t="s">
        <v>523</v>
      </c>
      <c r="E852" s="28">
        <v>21652</v>
      </c>
      <c r="F852" s="26" t="s">
        <v>554</v>
      </c>
      <c r="G852" s="26" t="s">
        <v>555</v>
      </c>
      <c r="H852" s="26" t="s">
        <v>559</v>
      </c>
      <c r="I852" s="28">
        <v>37027</v>
      </c>
      <c r="J852" s="29">
        <v>37073</v>
      </c>
      <c r="K852" s="28">
        <v>37073</v>
      </c>
      <c r="L852" s="27" t="s">
        <v>532</v>
      </c>
      <c r="M852" s="30">
        <v>19.5</v>
      </c>
    </row>
    <row r="853" spans="1:13" ht="24.95" customHeight="1" x14ac:dyDescent="0.25">
      <c r="A853" s="26" t="str">
        <f>CONCATENATE(B853," ",C853)</f>
        <v>PERSOONS KELLY</v>
      </c>
      <c r="B853" s="32" t="s">
        <v>1703</v>
      </c>
      <c r="C853" s="32" t="s">
        <v>481</v>
      </c>
      <c r="D853" s="27" t="s">
        <v>569</v>
      </c>
      <c r="E853" s="28">
        <v>31334</v>
      </c>
      <c r="F853" s="26" t="s">
        <v>603</v>
      </c>
      <c r="G853" s="26" t="s">
        <v>604</v>
      </c>
      <c r="H853" s="26" t="s">
        <v>604</v>
      </c>
      <c r="I853" s="28">
        <v>42125</v>
      </c>
      <c r="J853" s="29">
        <v>40664</v>
      </c>
      <c r="K853" s="28">
        <v>42125</v>
      </c>
      <c r="L853" s="27" t="s">
        <v>532</v>
      </c>
      <c r="M853" s="30">
        <v>35</v>
      </c>
    </row>
    <row r="854" spans="1:13" ht="24.95" customHeight="1" x14ac:dyDescent="0.25">
      <c r="A854" s="26" t="str">
        <f>CONCATENATE(B854," ",C854)</f>
        <v>PERVAZ NORMA</v>
      </c>
      <c r="B854" s="26" t="s">
        <v>1704</v>
      </c>
      <c r="C854" s="26" t="s">
        <v>1705</v>
      </c>
      <c r="D854" s="27" t="s">
        <v>523</v>
      </c>
      <c r="E854" s="28">
        <v>33332</v>
      </c>
      <c r="F854" s="26" t="s">
        <v>747</v>
      </c>
      <c r="G854" s="26"/>
      <c r="H854" s="26" t="s">
        <v>151</v>
      </c>
      <c r="I854" s="28">
        <v>42309</v>
      </c>
      <c r="J854" s="29">
        <v>42309</v>
      </c>
      <c r="K854" s="28">
        <v>42309</v>
      </c>
      <c r="L854" s="27" t="s">
        <v>532</v>
      </c>
      <c r="M854" s="30">
        <v>35</v>
      </c>
    </row>
    <row r="855" spans="1:13" ht="24.95" customHeight="1" x14ac:dyDescent="0.25">
      <c r="A855" s="26" t="str">
        <f>CONCATENATE(B855," ",C855)</f>
        <v>PESSINIS CONSTANTINOS</v>
      </c>
      <c r="B855" s="26" t="s">
        <v>1706</v>
      </c>
      <c r="C855" s="26" t="s">
        <v>1707</v>
      </c>
      <c r="D855" s="27" t="s">
        <v>523</v>
      </c>
      <c r="E855" s="28">
        <v>33553</v>
      </c>
      <c r="F855" s="26" t="s">
        <v>529</v>
      </c>
      <c r="G855" s="26" t="s">
        <v>546</v>
      </c>
      <c r="H855" s="26" t="s">
        <v>601</v>
      </c>
      <c r="I855" s="28">
        <v>42309</v>
      </c>
      <c r="J855" s="29">
        <v>42309</v>
      </c>
      <c r="K855" s="28">
        <v>42309</v>
      </c>
      <c r="L855" s="27" t="s">
        <v>548</v>
      </c>
      <c r="M855" s="30">
        <v>30</v>
      </c>
    </row>
    <row r="856" spans="1:13" ht="24.95" customHeight="1" x14ac:dyDescent="0.25">
      <c r="A856" s="26" t="str">
        <f>CONCATENATE(B856," ",C856)</f>
        <v>PETIT ANNE</v>
      </c>
      <c r="B856" s="26" t="s">
        <v>384</v>
      </c>
      <c r="C856" s="26" t="s">
        <v>851</v>
      </c>
      <c r="D856" s="27" t="s">
        <v>523</v>
      </c>
      <c r="E856" s="28">
        <v>21242</v>
      </c>
      <c r="F856" s="26" t="s">
        <v>529</v>
      </c>
      <c r="G856" s="26" t="s">
        <v>562</v>
      </c>
      <c r="H856" s="26" t="s">
        <v>85</v>
      </c>
      <c r="I856" s="28">
        <v>34669</v>
      </c>
      <c r="J856" s="29">
        <v>34669</v>
      </c>
      <c r="K856" s="28">
        <v>34669</v>
      </c>
      <c r="L856" s="27" t="s">
        <v>582</v>
      </c>
      <c r="M856" s="30">
        <v>30</v>
      </c>
    </row>
    <row r="857" spans="1:13" ht="24.95" customHeight="1" x14ac:dyDescent="0.25">
      <c r="A857" s="26" t="str">
        <f>CONCATENATE(B857," ",C857)</f>
        <v>PETIT QUENTIN</v>
      </c>
      <c r="B857" s="26" t="s">
        <v>384</v>
      </c>
      <c r="C857" s="26" t="s">
        <v>1708</v>
      </c>
      <c r="D857" s="27" t="s">
        <v>523</v>
      </c>
      <c r="E857" s="28">
        <v>28657</v>
      </c>
      <c r="F857" s="26" t="s">
        <v>566</v>
      </c>
      <c r="G857" s="26" t="s">
        <v>652</v>
      </c>
      <c r="H857" s="26" t="s">
        <v>652</v>
      </c>
      <c r="I857" s="28">
        <v>41944</v>
      </c>
      <c r="J857" s="29">
        <v>39753</v>
      </c>
      <c r="K857" s="28">
        <v>41944</v>
      </c>
      <c r="L857" s="27" t="s">
        <v>532</v>
      </c>
      <c r="M857" s="30">
        <v>35</v>
      </c>
    </row>
    <row r="858" spans="1:13" ht="24.95" customHeight="1" x14ac:dyDescent="0.25">
      <c r="A858" s="26" t="str">
        <f>CONCATENATE(B858," ",C858)</f>
        <v>PETROVA VICTORIA</v>
      </c>
      <c r="B858" s="26" t="s">
        <v>385</v>
      </c>
      <c r="C858" s="26" t="s">
        <v>1627</v>
      </c>
      <c r="D858" s="27" t="s">
        <v>569</v>
      </c>
      <c r="E858" s="28">
        <v>27426</v>
      </c>
      <c r="F858" s="26" t="s">
        <v>580</v>
      </c>
      <c r="G858" s="26"/>
      <c r="H858" s="26" t="s">
        <v>829</v>
      </c>
      <c r="I858" s="28">
        <v>38078</v>
      </c>
      <c r="J858" s="29">
        <v>38078</v>
      </c>
      <c r="K858" s="28">
        <v>38078</v>
      </c>
      <c r="L858" s="27" t="s">
        <v>532</v>
      </c>
      <c r="M858" s="30">
        <v>37</v>
      </c>
    </row>
    <row r="859" spans="1:13" ht="24.95" customHeight="1" x14ac:dyDescent="0.25">
      <c r="A859" s="26" t="str">
        <f>CONCATENATE(B859," ",C859)</f>
        <v>PHILIPS AMANDINE</v>
      </c>
      <c r="B859" s="26" t="s">
        <v>386</v>
      </c>
      <c r="C859" s="26" t="s">
        <v>1709</v>
      </c>
      <c r="D859" s="27" t="s">
        <v>523</v>
      </c>
      <c r="E859" s="28">
        <v>32415</v>
      </c>
      <c r="F859" s="26" t="s">
        <v>529</v>
      </c>
      <c r="G859" s="26" t="s">
        <v>562</v>
      </c>
      <c r="H859" s="26" t="s">
        <v>563</v>
      </c>
      <c r="I859" s="28">
        <v>42217</v>
      </c>
      <c r="J859" s="29">
        <v>42217</v>
      </c>
      <c r="K859" s="28">
        <v>42217</v>
      </c>
      <c r="L859" s="27" t="s">
        <v>532</v>
      </c>
      <c r="M859" s="30">
        <v>35</v>
      </c>
    </row>
    <row r="860" spans="1:13" ht="24.95" customHeight="1" x14ac:dyDescent="0.25">
      <c r="A860" s="26" t="str">
        <f>CONCATENATE(B860," ",C860)</f>
        <v>PIACENTINI ROSANA</v>
      </c>
      <c r="B860" s="26" t="s">
        <v>387</v>
      </c>
      <c r="C860" s="26" t="s">
        <v>1710</v>
      </c>
      <c r="D860" s="27" t="s">
        <v>523</v>
      </c>
      <c r="E860" s="28">
        <v>26268</v>
      </c>
      <c r="F860" s="26" t="s">
        <v>580</v>
      </c>
      <c r="G860" s="26"/>
      <c r="H860" s="26" t="s">
        <v>615</v>
      </c>
      <c r="I860" s="28">
        <v>35962</v>
      </c>
      <c r="J860" s="29">
        <v>36100</v>
      </c>
      <c r="K860" s="28">
        <v>36100</v>
      </c>
      <c r="L860" s="27" t="s">
        <v>532</v>
      </c>
      <c r="M860" s="30">
        <v>37</v>
      </c>
    </row>
    <row r="861" spans="1:13" ht="24.95" customHeight="1" x14ac:dyDescent="0.25">
      <c r="A861" s="26" t="str">
        <f>CONCATENATE(B861," ",C861)</f>
        <v>PIECK STEPHANE</v>
      </c>
      <c r="B861" s="26" t="s">
        <v>1711</v>
      </c>
      <c r="C861" s="26" t="s">
        <v>839</v>
      </c>
      <c r="D861" s="27" t="s">
        <v>523</v>
      </c>
      <c r="E861" s="28">
        <v>27551</v>
      </c>
      <c r="F861" s="26" t="s">
        <v>566</v>
      </c>
      <c r="G861" s="26"/>
      <c r="H861" s="26" t="s">
        <v>741</v>
      </c>
      <c r="I861" s="28">
        <v>39600</v>
      </c>
      <c r="J861" s="29">
        <v>39600</v>
      </c>
      <c r="K861" s="28">
        <v>39600</v>
      </c>
      <c r="L861" s="27" t="s">
        <v>582</v>
      </c>
      <c r="M861" s="30">
        <v>36</v>
      </c>
    </row>
    <row r="862" spans="1:13" ht="24.95" customHeight="1" x14ac:dyDescent="0.25">
      <c r="A862" s="26" t="str">
        <f>CONCATENATE(B862," ",C862)</f>
        <v>PIERARD FRANCOISE</v>
      </c>
      <c r="B862" s="26" t="s">
        <v>1712</v>
      </c>
      <c r="C862" s="26" t="s">
        <v>1473</v>
      </c>
      <c r="D862" s="27" t="s">
        <v>523</v>
      </c>
      <c r="E862" s="28">
        <v>20884</v>
      </c>
      <c r="F862" s="26" t="s">
        <v>529</v>
      </c>
      <c r="G862" s="26" t="s">
        <v>530</v>
      </c>
      <c r="H862" s="26" t="s">
        <v>551</v>
      </c>
      <c r="I862" s="28">
        <v>37926</v>
      </c>
      <c r="J862" s="29">
        <v>37987</v>
      </c>
      <c r="K862" s="28">
        <v>37987</v>
      </c>
      <c r="L862" s="27" t="s">
        <v>527</v>
      </c>
      <c r="M862" s="30">
        <v>30</v>
      </c>
    </row>
    <row r="863" spans="1:13" ht="24.95" customHeight="1" x14ac:dyDescent="0.25">
      <c r="A863" s="26" t="str">
        <f>CONCATENATE(B863," ",C863)</f>
        <v>PIERET PASCALE</v>
      </c>
      <c r="B863" s="33" t="s">
        <v>388</v>
      </c>
      <c r="C863" s="33" t="s">
        <v>1113</v>
      </c>
      <c r="D863" s="27" t="s">
        <v>523</v>
      </c>
      <c r="E863" s="28">
        <v>25338</v>
      </c>
      <c r="F863" s="26" t="s">
        <v>580</v>
      </c>
      <c r="G863" s="26"/>
      <c r="H863" s="26" t="s">
        <v>629</v>
      </c>
      <c r="I863" s="28">
        <v>42324</v>
      </c>
      <c r="J863" s="29">
        <v>42339</v>
      </c>
      <c r="K863" s="28">
        <v>42339</v>
      </c>
      <c r="L863" s="27" t="s">
        <v>532</v>
      </c>
      <c r="M863" s="30">
        <v>35</v>
      </c>
    </row>
    <row r="864" spans="1:13" ht="24.95" customHeight="1" x14ac:dyDescent="0.25">
      <c r="A864" s="26" t="str">
        <f>CONCATENATE(B864," ",C864)</f>
        <v>PIERRE SONIA</v>
      </c>
      <c r="B864" s="26" t="s">
        <v>389</v>
      </c>
      <c r="C864" s="26" t="s">
        <v>1713</v>
      </c>
      <c r="D864" s="27" t="s">
        <v>523</v>
      </c>
      <c r="E864" s="28">
        <v>25132</v>
      </c>
      <c r="F864" s="26" t="s">
        <v>529</v>
      </c>
      <c r="G864" s="26" t="s">
        <v>631</v>
      </c>
      <c r="H864" s="26" t="s">
        <v>89</v>
      </c>
      <c r="I864" s="28">
        <v>35462</v>
      </c>
      <c r="J864" s="29">
        <v>35462</v>
      </c>
      <c r="K864" s="28">
        <v>35462</v>
      </c>
      <c r="L864" s="27" t="s">
        <v>532</v>
      </c>
      <c r="M864" s="30">
        <v>30</v>
      </c>
    </row>
    <row r="865" spans="1:13" ht="24.95" customHeight="1" x14ac:dyDescent="0.25">
      <c r="A865" s="26" t="str">
        <f>CONCATENATE(B865," ",C865)</f>
        <v>PIERRET THIERRY</v>
      </c>
      <c r="B865" s="26" t="s">
        <v>1714</v>
      </c>
      <c r="C865" s="26" t="s">
        <v>1592</v>
      </c>
      <c r="D865" s="27" t="s">
        <v>523</v>
      </c>
      <c r="E865" s="28">
        <v>25047</v>
      </c>
      <c r="F865" s="26" t="s">
        <v>529</v>
      </c>
      <c r="G865" s="26" t="s">
        <v>530</v>
      </c>
      <c r="H865" s="26" t="s">
        <v>823</v>
      </c>
      <c r="I865" s="28">
        <v>40725</v>
      </c>
      <c r="J865" s="29">
        <v>38534</v>
      </c>
      <c r="K865" s="28">
        <v>40725</v>
      </c>
      <c r="L865" s="27" t="s">
        <v>532</v>
      </c>
      <c r="M865" s="30">
        <v>36</v>
      </c>
    </row>
    <row r="866" spans="1:13" ht="24.95" customHeight="1" x14ac:dyDescent="0.25">
      <c r="A866" s="26" t="str">
        <f>CONCATENATE(B866," ",C866)</f>
        <v>PILLEN VEERLE</v>
      </c>
      <c r="B866" s="26" t="s">
        <v>390</v>
      </c>
      <c r="C866" s="26" t="s">
        <v>391</v>
      </c>
      <c r="D866" s="27" t="s">
        <v>569</v>
      </c>
      <c r="E866" s="28">
        <v>26796</v>
      </c>
      <c r="F866" s="26" t="s">
        <v>580</v>
      </c>
      <c r="G866" s="26"/>
      <c r="H866" s="26" t="s">
        <v>70</v>
      </c>
      <c r="I866" s="28">
        <v>41334</v>
      </c>
      <c r="J866" s="29">
        <v>39508</v>
      </c>
      <c r="K866" s="28">
        <v>41334</v>
      </c>
      <c r="L866" s="27" t="s">
        <v>532</v>
      </c>
      <c r="M866" s="30">
        <v>35</v>
      </c>
    </row>
    <row r="867" spans="1:13" ht="24.95" customHeight="1" x14ac:dyDescent="0.25">
      <c r="A867" s="26" t="str">
        <f>CONCATENATE(B867," ",C867)</f>
        <v>PINTE FABIENNE</v>
      </c>
      <c r="B867" s="26" t="s">
        <v>1715</v>
      </c>
      <c r="C867" s="26" t="s">
        <v>597</v>
      </c>
      <c r="D867" s="27" t="s">
        <v>523</v>
      </c>
      <c r="E867" s="28">
        <v>21529</v>
      </c>
      <c r="F867" s="26" t="s">
        <v>524</v>
      </c>
      <c r="G867" s="26" t="s">
        <v>525</v>
      </c>
      <c r="H867" s="26" t="s">
        <v>526</v>
      </c>
      <c r="I867" s="28">
        <v>30317</v>
      </c>
      <c r="J867" s="29">
        <v>31686</v>
      </c>
      <c r="K867" s="28">
        <v>31413</v>
      </c>
      <c r="L867" s="27" t="s">
        <v>532</v>
      </c>
      <c r="M867" s="30">
        <v>19.5</v>
      </c>
    </row>
    <row r="868" spans="1:13" ht="24.95" customHeight="1" x14ac:dyDescent="0.25">
      <c r="A868" s="26" t="str">
        <f>CONCATENATE(B868," ",C868)</f>
        <v>PINTO DE OLIVEIRA GUEDES LILIANA</v>
      </c>
      <c r="B868" s="26" t="s">
        <v>1716</v>
      </c>
      <c r="C868" s="26" t="s">
        <v>392</v>
      </c>
      <c r="D868" s="27" t="s">
        <v>523</v>
      </c>
      <c r="E868" s="28">
        <v>31635</v>
      </c>
      <c r="F868" s="26" t="s">
        <v>580</v>
      </c>
      <c r="G868" s="26"/>
      <c r="H868" s="26" t="s">
        <v>598</v>
      </c>
      <c r="I868" s="28">
        <v>41883</v>
      </c>
      <c r="J868" s="29">
        <v>40269</v>
      </c>
      <c r="K868" s="28">
        <v>41944</v>
      </c>
      <c r="L868" s="27" t="s">
        <v>527</v>
      </c>
      <c r="M868" s="30">
        <v>35</v>
      </c>
    </row>
    <row r="869" spans="1:13" ht="24.95" customHeight="1" x14ac:dyDescent="0.25">
      <c r="A869" s="26" t="str">
        <f>CONCATENATE(B869," ",C869)</f>
        <v>PINTO SERRANO FERNANDO</v>
      </c>
      <c r="B869" s="26" t="s">
        <v>1717</v>
      </c>
      <c r="C869" s="26" t="s">
        <v>1718</v>
      </c>
      <c r="D869" s="27" t="s">
        <v>523</v>
      </c>
      <c r="E869" s="28">
        <v>24291</v>
      </c>
      <c r="F869" s="26" t="s">
        <v>529</v>
      </c>
      <c r="G869" s="26" t="s">
        <v>530</v>
      </c>
      <c r="H869" s="26" t="s">
        <v>543</v>
      </c>
      <c r="I869" s="28">
        <v>40544</v>
      </c>
      <c r="J869" s="29">
        <v>36281</v>
      </c>
      <c r="K869" s="28">
        <v>40544</v>
      </c>
      <c r="L869" s="27" t="s">
        <v>532</v>
      </c>
      <c r="M869" s="30">
        <v>36</v>
      </c>
    </row>
    <row r="870" spans="1:13" ht="24.95" customHeight="1" x14ac:dyDescent="0.25">
      <c r="A870" s="26" t="str">
        <f>CONCATENATE(B870," ",C870)</f>
        <v>PIRANIO MARGHERITA</v>
      </c>
      <c r="B870" s="26" t="s">
        <v>1719</v>
      </c>
      <c r="C870" s="26" t="s">
        <v>1720</v>
      </c>
      <c r="D870" s="27" t="s">
        <v>523</v>
      </c>
      <c r="E870" s="28">
        <v>28084</v>
      </c>
      <c r="F870" s="26" t="s">
        <v>566</v>
      </c>
      <c r="G870" s="26"/>
      <c r="H870" s="26" t="s">
        <v>741</v>
      </c>
      <c r="I870" s="28">
        <v>39356</v>
      </c>
      <c r="J870" s="29">
        <v>39356</v>
      </c>
      <c r="K870" s="28">
        <v>39356</v>
      </c>
      <c r="L870" s="27" t="s">
        <v>532</v>
      </c>
      <c r="M870" s="30">
        <v>36</v>
      </c>
    </row>
    <row r="871" spans="1:13" ht="24.95" customHeight="1" x14ac:dyDescent="0.25">
      <c r="A871" s="26" t="str">
        <f>CONCATENATE(B871," ",C871)</f>
        <v>PIRONNET MATHIAS</v>
      </c>
      <c r="B871" s="26" t="s">
        <v>393</v>
      </c>
      <c r="C871" s="26" t="s">
        <v>962</v>
      </c>
      <c r="D871" s="27" t="s">
        <v>523</v>
      </c>
      <c r="E871" s="28">
        <v>28312</v>
      </c>
      <c r="F871" s="26" t="s">
        <v>529</v>
      </c>
      <c r="G871" s="26" t="s">
        <v>546</v>
      </c>
      <c r="H871" s="26" t="s">
        <v>776</v>
      </c>
      <c r="I871" s="28">
        <v>36601</v>
      </c>
      <c r="J871" s="29">
        <v>36647</v>
      </c>
      <c r="K871" s="28">
        <v>36647</v>
      </c>
      <c r="L871" s="27" t="s">
        <v>532</v>
      </c>
      <c r="M871" s="30">
        <v>37</v>
      </c>
    </row>
    <row r="872" spans="1:13" ht="24.95" customHeight="1" x14ac:dyDescent="0.25">
      <c r="A872" s="26" t="str">
        <f>CONCATENATE(B872," ",C872)</f>
        <v>PIROVIC DAMIR</v>
      </c>
      <c r="B872" s="26" t="s">
        <v>1721</v>
      </c>
      <c r="C872" s="26" t="s">
        <v>1722</v>
      </c>
      <c r="D872" s="27" t="s">
        <v>523</v>
      </c>
      <c r="E872" s="28">
        <v>22791</v>
      </c>
      <c r="F872" s="26" t="s">
        <v>554</v>
      </c>
      <c r="G872" s="26" t="s">
        <v>693</v>
      </c>
      <c r="H872" s="26" t="s">
        <v>694</v>
      </c>
      <c r="I872" s="28">
        <v>34624</v>
      </c>
      <c r="J872" s="29">
        <v>34669</v>
      </c>
      <c r="K872" s="28">
        <v>34669</v>
      </c>
      <c r="L872" s="27" t="s">
        <v>532</v>
      </c>
      <c r="M872" s="30">
        <v>37</v>
      </c>
    </row>
    <row r="873" spans="1:13" ht="24.95" customHeight="1" x14ac:dyDescent="0.25">
      <c r="A873" s="26" t="str">
        <f>CONCATENATE(B873," ",C873)</f>
        <v>PIRSOUL SANDRINE</v>
      </c>
      <c r="B873" s="26" t="s">
        <v>394</v>
      </c>
      <c r="C873" s="26" t="s">
        <v>920</v>
      </c>
      <c r="D873" s="27" t="s">
        <v>523</v>
      </c>
      <c r="E873" s="28">
        <v>30305</v>
      </c>
      <c r="F873" s="26" t="s">
        <v>529</v>
      </c>
      <c r="G873" s="26" t="s">
        <v>530</v>
      </c>
      <c r="H873" s="26" t="s">
        <v>103</v>
      </c>
      <c r="I873" s="28">
        <v>39326</v>
      </c>
      <c r="J873" s="29">
        <v>39326</v>
      </c>
      <c r="K873" s="28">
        <v>39326</v>
      </c>
      <c r="L873" s="27" t="s">
        <v>532</v>
      </c>
      <c r="M873" s="30">
        <v>35.5</v>
      </c>
    </row>
    <row r="874" spans="1:13" ht="24.95" customHeight="1" x14ac:dyDescent="0.25">
      <c r="A874" s="26" t="str">
        <f>CONCATENATE(B874," ",C874)</f>
        <v>PISAU OTILIA</v>
      </c>
      <c r="B874" s="26" t="s">
        <v>395</v>
      </c>
      <c r="C874" s="26" t="s">
        <v>1723</v>
      </c>
      <c r="D874" s="27" t="s">
        <v>523</v>
      </c>
      <c r="E874" s="28">
        <v>27682</v>
      </c>
      <c r="F874" s="26" t="s">
        <v>529</v>
      </c>
      <c r="G874" s="26" t="s">
        <v>631</v>
      </c>
      <c r="H874" s="26" t="s">
        <v>89</v>
      </c>
      <c r="I874" s="28">
        <v>40452</v>
      </c>
      <c r="J874" s="29">
        <v>40483</v>
      </c>
      <c r="K874" s="28">
        <v>40483</v>
      </c>
      <c r="L874" s="27" t="s">
        <v>582</v>
      </c>
      <c r="M874" s="30">
        <v>36</v>
      </c>
    </row>
    <row r="875" spans="1:13" ht="24.95" customHeight="1" x14ac:dyDescent="0.25">
      <c r="A875" s="26" t="str">
        <f>CONCATENATE(B875," ",C875)</f>
        <v>PIWOWARCZYK REGINE</v>
      </c>
      <c r="B875" s="26" t="s">
        <v>396</v>
      </c>
      <c r="C875" s="26" t="s">
        <v>1322</v>
      </c>
      <c r="D875" s="27" t="s">
        <v>523</v>
      </c>
      <c r="E875" s="28">
        <v>23205</v>
      </c>
      <c r="F875" s="26" t="s">
        <v>529</v>
      </c>
      <c r="G875" s="26" t="s">
        <v>546</v>
      </c>
      <c r="H875" s="26" t="s">
        <v>146</v>
      </c>
      <c r="I875" s="28">
        <v>32930</v>
      </c>
      <c r="J875" s="29">
        <v>32721</v>
      </c>
      <c r="K875" s="28">
        <v>32843</v>
      </c>
      <c r="L875" s="27" t="s">
        <v>527</v>
      </c>
      <c r="M875" s="30">
        <v>37</v>
      </c>
    </row>
    <row r="876" spans="1:13" ht="24.95" customHeight="1" x14ac:dyDescent="0.25">
      <c r="A876" s="26" t="str">
        <f>CONCATENATE(B876," ",C876)</f>
        <v>PLATTEUW FLORENCE</v>
      </c>
      <c r="B876" s="26" t="s">
        <v>1724</v>
      </c>
      <c r="C876" s="26" t="s">
        <v>640</v>
      </c>
      <c r="D876" s="27" t="s">
        <v>523</v>
      </c>
      <c r="E876" s="28">
        <v>25904</v>
      </c>
      <c r="F876" s="26" t="s">
        <v>529</v>
      </c>
      <c r="G876" s="26" t="s">
        <v>562</v>
      </c>
      <c r="H876" s="26" t="s">
        <v>563</v>
      </c>
      <c r="I876" s="28">
        <v>37104</v>
      </c>
      <c r="J876" s="29">
        <v>37135</v>
      </c>
      <c r="K876" s="28">
        <v>37135</v>
      </c>
      <c r="L876" s="27" t="s">
        <v>532</v>
      </c>
      <c r="M876" s="30">
        <v>36.5</v>
      </c>
    </row>
    <row r="877" spans="1:13" ht="24.95" customHeight="1" x14ac:dyDescent="0.25">
      <c r="A877" s="26" t="str">
        <f>CONCATENATE(B877," ",C877)</f>
        <v>POLIDORO GAETANO</v>
      </c>
      <c r="B877" s="26" t="s">
        <v>397</v>
      </c>
      <c r="C877" s="26" t="s">
        <v>1725</v>
      </c>
      <c r="D877" s="27" t="s">
        <v>523</v>
      </c>
      <c r="E877" s="28">
        <v>31725</v>
      </c>
      <c r="F877" s="26" t="s">
        <v>529</v>
      </c>
      <c r="G877" s="26" t="s">
        <v>562</v>
      </c>
      <c r="H877" s="26" t="s">
        <v>1412</v>
      </c>
      <c r="I877" s="28">
        <v>39508</v>
      </c>
      <c r="J877" s="29">
        <v>39722</v>
      </c>
      <c r="K877" s="28">
        <v>39722</v>
      </c>
      <c r="L877" s="27" t="s">
        <v>532</v>
      </c>
      <c r="M877" s="30">
        <v>36</v>
      </c>
    </row>
    <row r="878" spans="1:13" ht="24.95" customHeight="1" x14ac:dyDescent="0.25">
      <c r="A878" s="26" t="str">
        <f>CONCATENATE(B878," ",C878)</f>
        <v>POLIDORO TOMMASO</v>
      </c>
      <c r="B878" s="26" t="s">
        <v>397</v>
      </c>
      <c r="C878" s="26" t="s">
        <v>1726</v>
      </c>
      <c r="D878" s="27" t="s">
        <v>523</v>
      </c>
      <c r="E878" s="28">
        <v>33545</v>
      </c>
      <c r="F878" s="26" t="s">
        <v>529</v>
      </c>
      <c r="G878" s="26" t="s">
        <v>631</v>
      </c>
      <c r="H878" s="26" t="s">
        <v>89</v>
      </c>
      <c r="I878" s="28">
        <v>41334</v>
      </c>
      <c r="J878" s="29">
        <v>41334</v>
      </c>
      <c r="K878" s="28">
        <v>41334</v>
      </c>
      <c r="L878" s="27" t="s">
        <v>729</v>
      </c>
      <c r="M878" s="30">
        <v>24</v>
      </c>
    </row>
    <row r="879" spans="1:13" ht="24.95" customHeight="1" x14ac:dyDescent="0.25">
      <c r="A879" s="26" t="str">
        <f>CONCATENATE(B879," ",C879)</f>
        <v>PONCELET CATHERINE</v>
      </c>
      <c r="B879" s="26" t="s">
        <v>398</v>
      </c>
      <c r="C879" s="26" t="s">
        <v>1144</v>
      </c>
      <c r="D879" s="27" t="s">
        <v>523</v>
      </c>
      <c r="E879" s="28">
        <v>23813</v>
      </c>
      <c r="F879" s="26" t="s">
        <v>529</v>
      </c>
      <c r="G879" s="26" t="s">
        <v>562</v>
      </c>
      <c r="H879" s="26" t="s">
        <v>563</v>
      </c>
      <c r="I879" s="28">
        <v>33482</v>
      </c>
      <c r="J879" s="29">
        <v>33848</v>
      </c>
      <c r="K879" s="28">
        <v>33848</v>
      </c>
      <c r="L879" s="27" t="s">
        <v>582</v>
      </c>
      <c r="M879" s="30">
        <v>30</v>
      </c>
    </row>
    <row r="880" spans="1:13" ht="24.95" customHeight="1" x14ac:dyDescent="0.25">
      <c r="A880" s="26" t="str">
        <f>CONCATENATE(B880," ",C880)</f>
        <v>PONCELET ISABELLE</v>
      </c>
      <c r="B880" s="26" t="s">
        <v>398</v>
      </c>
      <c r="C880" s="26" t="s">
        <v>565</v>
      </c>
      <c r="D880" s="27" t="s">
        <v>523</v>
      </c>
      <c r="E880" s="28">
        <v>24998</v>
      </c>
      <c r="F880" s="26" t="s">
        <v>529</v>
      </c>
      <c r="G880" s="26" t="s">
        <v>631</v>
      </c>
      <c r="H880" s="26" t="s">
        <v>89</v>
      </c>
      <c r="I880" s="28">
        <v>35521</v>
      </c>
      <c r="J880" s="29">
        <v>35735</v>
      </c>
      <c r="K880" s="28">
        <v>35735</v>
      </c>
      <c r="L880" s="27" t="s">
        <v>532</v>
      </c>
      <c r="M880" s="30">
        <v>30</v>
      </c>
    </row>
    <row r="881" spans="1:13" ht="24.95" customHeight="1" x14ac:dyDescent="0.25">
      <c r="A881" s="26" t="str">
        <f>CONCATENATE(B881," ",C881)</f>
        <v>PONTECAILLE BRIGITTE</v>
      </c>
      <c r="B881" s="26" t="s">
        <v>399</v>
      </c>
      <c r="C881" s="26" t="s">
        <v>857</v>
      </c>
      <c r="D881" s="27" t="s">
        <v>523</v>
      </c>
      <c r="E881" s="28">
        <v>25231</v>
      </c>
      <c r="F881" s="26" t="s">
        <v>580</v>
      </c>
      <c r="G881" s="26"/>
      <c r="H881" s="26" t="s">
        <v>629</v>
      </c>
      <c r="I881" s="28">
        <v>37880</v>
      </c>
      <c r="J881" s="29">
        <v>37895</v>
      </c>
      <c r="K881" s="28">
        <v>37895</v>
      </c>
      <c r="L881" s="27" t="s">
        <v>532</v>
      </c>
      <c r="M881" s="30">
        <v>30</v>
      </c>
    </row>
    <row r="882" spans="1:13" ht="24.95" customHeight="1" x14ac:dyDescent="0.25">
      <c r="A882" s="26" t="str">
        <f>CONCATENATE(B882," ",C882)</f>
        <v>PORTANA MICHAEL</v>
      </c>
      <c r="B882" s="26" t="s">
        <v>400</v>
      </c>
      <c r="C882" s="26" t="s">
        <v>875</v>
      </c>
      <c r="D882" s="27" t="s">
        <v>523</v>
      </c>
      <c r="E882" s="28">
        <v>32987</v>
      </c>
      <c r="F882" s="26" t="s">
        <v>580</v>
      </c>
      <c r="G882" s="26"/>
      <c r="H882" s="26" t="s">
        <v>924</v>
      </c>
      <c r="I882" s="28">
        <v>41609</v>
      </c>
      <c r="J882" s="29">
        <v>41609</v>
      </c>
      <c r="K882" s="28">
        <v>41609</v>
      </c>
      <c r="L882" s="27" t="s">
        <v>532</v>
      </c>
      <c r="M882" s="30">
        <v>35</v>
      </c>
    </row>
    <row r="883" spans="1:13" ht="24.95" customHeight="1" x14ac:dyDescent="0.25">
      <c r="A883" s="26" t="str">
        <f>CONCATENATE(B883," ",C883)</f>
        <v>POT SOLANGE</v>
      </c>
      <c r="B883" s="26" t="s">
        <v>401</v>
      </c>
      <c r="C883" s="26" t="s">
        <v>1727</v>
      </c>
      <c r="D883" s="27" t="s">
        <v>523</v>
      </c>
      <c r="E883" s="28">
        <v>24157</v>
      </c>
      <c r="F883" s="26" t="s">
        <v>580</v>
      </c>
      <c r="G883" s="26"/>
      <c r="H883" s="26" t="s">
        <v>784</v>
      </c>
      <c r="I883" s="28">
        <v>38930</v>
      </c>
      <c r="J883" s="29">
        <v>39142</v>
      </c>
      <c r="K883" s="28">
        <v>39142</v>
      </c>
      <c r="L883" s="27" t="s">
        <v>532</v>
      </c>
      <c r="M883" s="30">
        <v>35</v>
      </c>
    </row>
    <row r="884" spans="1:13" ht="24.95" customHeight="1" x14ac:dyDescent="0.25">
      <c r="A884" s="26" t="str">
        <f>CONCATENATE(B884," ",C884)</f>
        <v>POTTIER EMMANUELLE</v>
      </c>
      <c r="B884" s="26" t="s">
        <v>1728</v>
      </c>
      <c r="C884" s="26" t="s">
        <v>1729</v>
      </c>
      <c r="D884" s="27" t="s">
        <v>523</v>
      </c>
      <c r="E884" s="28">
        <v>28734</v>
      </c>
      <c r="F884" s="26" t="s">
        <v>603</v>
      </c>
      <c r="G884" s="26" t="s">
        <v>750</v>
      </c>
      <c r="H884" s="26" t="s">
        <v>751</v>
      </c>
      <c r="I884" s="28">
        <v>40940</v>
      </c>
      <c r="J884" s="29">
        <v>37712</v>
      </c>
      <c r="K884" s="28">
        <v>40756</v>
      </c>
      <c r="L884" s="27" t="s">
        <v>532</v>
      </c>
      <c r="M884" s="30">
        <v>36</v>
      </c>
    </row>
    <row r="885" spans="1:13" ht="24.95" customHeight="1" x14ac:dyDescent="0.25">
      <c r="A885" s="26" t="str">
        <f>CONCATENATE(B885," ",C885)</f>
        <v>POUILLIART KRISTOF</v>
      </c>
      <c r="B885" s="26" t="s">
        <v>1730</v>
      </c>
      <c r="C885" s="26" t="s">
        <v>1137</v>
      </c>
      <c r="D885" s="27" t="s">
        <v>569</v>
      </c>
      <c r="E885" s="28">
        <v>31089</v>
      </c>
      <c r="F885" s="26" t="s">
        <v>524</v>
      </c>
      <c r="G885" s="26" t="s">
        <v>525</v>
      </c>
      <c r="H885" s="26" t="s">
        <v>526</v>
      </c>
      <c r="I885" s="28">
        <v>39142</v>
      </c>
      <c r="J885" s="29">
        <v>39173</v>
      </c>
      <c r="K885" s="28">
        <v>39173</v>
      </c>
      <c r="L885" s="27" t="s">
        <v>532</v>
      </c>
      <c r="M885" s="30">
        <v>36</v>
      </c>
    </row>
    <row r="886" spans="1:13" ht="24.95" customHeight="1" x14ac:dyDescent="0.25">
      <c r="A886" s="26" t="str">
        <f>CONCATENATE(B886," ",C886)</f>
        <v>POURBAIX CATHERINE</v>
      </c>
      <c r="B886" s="26" t="s">
        <v>1731</v>
      </c>
      <c r="C886" s="26" t="s">
        <v>1144</v>
      </c>
      <c r="D886" s="27" t="s">
        <v>523</v>
      </c>
      <c r="E886" s="28">
        <v>29202</v>
      </c>
      <c r="F886" s="26" t="s">
        <v>535</v>
      </c>
      <c r="G886" s="26" t="s">
        <v>536</v>
      </c>
      <c r="H886" s="26" t="s">
        <v>728</v>
      </c>
      <c r="I886" s="28">
        <v>39203</v>
      </c>
      <c r="J886" s="29">
        <v>39508</v>
      </c>
      <c r="K886" s="28">
        <v>39508</v>
      </c>
      <c r="L886" s="27" t="s">
        <v>532</v>
      </c>
      <c r="M886" s="30">
        <v>36</v>
      </c>
    </row>
    <row r="887" spans="1:13" ht="24.95" customHeight="1" x14ac:dyDescent="0.25">
      <c r="A887" s="26" t="str">
        <f>CONCATENATE(B887," ",C887)</f>
        <v>PRAET FREYA</v>
      </c>
      <c r="B887" s="26" t="s">
        <v>1732</v>
      </c>
      <c r="C887" s="26" t="s">
        <v>1733</v>
      </c>
      <c r="D887" s="27" t="s">
        <v>569</v>
      </c>
      <c r="E887" s="28">
        <v>22892</v>
      </c>
      <c r="F887" s="26" t="s">
        <v>535</v>
      </c>
      <c r="G887" s="26" t="s">
        <v>536</v>
      </c>
      <c r="H887" s="26" t="s">
        <v>758</v>
      </c>
      <c r="I887" s="28">
        <v>32540</v>
      </c>
      <c r="J887" s="29">
        <v>29952</v>
      </c>
      <c r="K887" s="28">
        <v>30103</v>
      </c>
      <c r="L887" s="27" t="s">
        <v>511</v>
      </c>
      <c r="M887" s="30">
        <v>30</v>
      </c>
    </row>
    <row r="888" spans="1:13" ht="24.95" customHeight="1" x14ac:dyDescent="0.25">
      <c r="A888" s="26" t="str">
        <f>CONCATENATE(B888," ",C888)</f>
        <v>PRANGER FABIAN</v>
      </c>
      <c r="B888" s="26" t="s">
        <v>1734</v>
      </c>
      <c r="C888" s="26" t="s">
        <v>1735</v>
      </c>
      <c r="D888" s="27" t="s">
        <v>523</v>
      </c>
      <c r="E888" s="28">
        <v>29146</v>
      </c>
      <c r="F888" s="26" t="s">
        <v>554</v>
      </c>
      <c r="G888" s="26" t="s">
        <v>693</v>
      </c>
      <c r="H888" s="26" t="s">
        <v>827</v>
      </c>
      <c r="I888" s="28">
        <v>38756</v>
      </c>
      <c r="J888" s="29">
        <v>38047</v>
      </c>
      <c r="K888" s="28">
        <v>38777</v>
      </c>
      <c r="L888" s="27" t="s">
        <v>532</v>
      </c>
      <c r="M888" s="30">
        <v>37</v>
      </c>
    </row>
    <row r="889" spans="1:13" ht="24.95" customHeight="1" x14ac:dyDescent="0.25">
      <c r="A889" s="26" t="str">
        <f>CONCATENATE(B889," ",C889)</f>
        <v>PREKOWSKI BRIGITTE</v>
      </c>
      <c r="B889" s="26" t="s">
        <v>1736</v>
      </c>
      <c r="C889" s="26" t="s">
        <v>857</v>
      </c>
      <c r="D889" s="27" t="s">
        <v>569</v>
      </c>
      <c r="E889" s="28">
        <v>22428</v>
      </c>
      <c r="F889" s="26" t="s">
        <v>529</v>
      </c>
      <c r="G889" s="26" t="s">
        <v>530</v>
      </c>
      <c r="H889" s="26" t="s">
        <v>836</v>
      </c>
      <c r="I889" s="28">
        <v>35962</v>
      </c>
      <c r="J889" s="29">
        <v>32417</v>
      </c>
      <c r="K889" s="28">
        <v>36130</v>
      </c>
      <c r="L889" s="27" t="s">
        <v>511</v>
      </c>
      <c r="M889" s="30">
        <v>30</v>
      </c>
    </row>
    <row r="890" spans="1:13" ht="24.95" customHeight="1" x14ac:dyDescent="0.25">
      <c r="A890" s="26" t="str">
        <f>CONCATENATE(B890," ",C890)</f>
        <v>QUAIRIAT FLORENCE</v>
      </c>
      <c r="B890" s="26" t="s">
        <v>402</v>
      </c>
      <c r="C890" s="26" t="s">
        <v>640</v>
      </c>
      <c r="D890" s="27" t="s">
        <v>523</v>
      </c>
      <c r="E890" s="28">
        <v>30645</v>
      </c>
      <c r="F890" s="26" t="s">
        <v>529</v>
      </c>
      <c r="G890" s="26" t="s">
        <v>546</v>
      </c>
      <c r="H890" s="26" t="s">
        <v>1737</v>
      </c>
      <c r="I890" s="28">
        <v>39569</v>
      </c>
      <c r="J890" s="29">
        <v>39569</v>
      </c>
      <c r="K890" s="28">
        <v>39569</v>
      </c>
      <c r="L890" s="27" t="s">
        <v>532</v>
      </c>
      <c r="M890" s="30">
        <v>36</v>
      </c>
    </row>
    <row r="891" spans="1:13" ht="24.95" customHeight="1" x14ac:dyDescent="0.25">
      <c r="A891" s="26" t="str">
        <f>CONCATENATE(B891," ",C891)</f>
        <v>QUITTELIER DIANE</v>
      </c>
      <c r="B891" s="26" t="s">
        <v>1738</v>
      </c>
      <c r="C891" s="26" t="s">
        <v>1635</v>
      </c>
      <c r="D891" s="27" t="s">
        <v>523</v>
      </c>
      <c r="E891" s="28">
        <v>22270</v>
      </c>
      <c r="F891" s="26" t="s">
        <v>535</v>
      </c>
      <c r="G891" s="26" t="s">
        <v>536</v>
      </c>
      <c r="H891" s="26" t="s">
        <v>728</v>
      </c>
      <c r="I891" s="28">
        <v>42309</v>
      </c>
      <c r="J891" s="29">
        <v>42309</v>
      </c>
      <c r="K891" s="28">
        <v>42309</v>
      </c>
      <c r="L891" s="27" t="s">
        <v>532</v>
      </c>
      <c r="M891" s="30">
        <v>28.5</v>
      </c>
    </row>
    <row r="892" spans="1:13" ht="24.95" customHeight="1" x14ac:dyDescent="0.25">
      <c r="A892" s="26" t="str">
        <f>CONCATENATE(B892," ",C892)</f>
        <v>RADERMACKER NICOLE</v>
      </c>
      <c r="B892" s="26" t="s">
        <v>403</v>
      </c>
      <c r="C892" s="26" t="s">
        <v>1695</v>
      </c>
      <c r="D892" s="27" t="s">
        <v>523</v>
      </c>
      <c r="E892" s="28">
        <v>21940</v>
      </c>
      <c r="F892" s="26" t="s">
        <v>580</v>
      </c>
      <c r="G892" s="26"/>
      <c r="H892" s="26" t="s">
        <v>696</v>
      </c>
      <c r="I892" s="28">
        <v>33359</v>
      </c>
      <c r="J892" s="29">
        <v>32051</v>
      </c>
      <c r="K892" s="28">
        <v>32843</v>
      </c>
      <c r="L892" s="27" t="s">
        <v>582</v>
      </c>
      <c r="M892" s="30">
        <v>37</v>
      </c>
    </row>
    <row r="893" spans="1:13" ht="24.95" customHeight="1" x14ac:dyDescent="0.25">
      <c r="A893" s="26" t="str">
        <f>CONCATENATE(B893," ",C893)</f>
        <v>RAHMOUNI KARIMA</v>
      </c>
      <c r="B893" s="26" t="s">
        <v>1739</v>
      </c>
      <c r="C893" s="26" t="s">
        <v>574</v>
      </c>
      <c r="D893" s="27" t="s">
        <v>523</v>
      </c>
      <c r="E893" s="28">
        <v>25047</v>
      </c>
      <c r="F893" s="26" t="s">
        <v>524</v>
      </c>
      <c r="G893" s="26" t="s">
        <v>525</v>
      </c>
      <c r="H893" s="26" t="s">
        <v>724</v>
      </c>
      <c r="I893" s="28">
        <v>33512</v>
      </c>
      <c r="J893" s="29">
        <v>33725</v>
      </c>
      <c r="K893" s="28">
        <v>33725</v>
      </c>
      <c r="L893" s="27" t="s">
        <v>527</v>
      </c>
      <c r="M893" s="30">
        <v>37</v>
      </c>
    </row>
    <row r="894" spans="1:13" ht="24.95" customHeight="1" x14ac:dyDescent="0.25">
      <c r="A894" s="26" t="str">
        <f>CONCATENATE(B894," ",C894)</f>
        <v>RAMON AGNA</v>
      </c>
      <c r="B894" s="26" t="s">
        <v>1740</v>
      </c>
      <c r="C894" s="26" t="s">
        <v>1741</v>
      </c>
      <c r="D894" s="27" t="s">
        <v>569</v>
      </c>
      <c r="E894" s="28">
        <v>25490</v>
      </c>
      <c r="F894" s="26" t="s">
        <v>535</v>
      </c>
      <c r="G894" s="26" t="s">
        <v>817</v>
      </c>
      <c r="H894" s="26" t="s">
        <v>516</v>
      </c>
      <c r="I894" s="28">
        <v>33833</v>
      </c>
      <c r="J894" s="29">
        <v>34029</v>
      </c>
      <c r="K894" s="28">
        <v>34029</v>
      </c>
      <c r="L894" s="27" t="s">
        <v>511</v>
      </c>
      <c r="M894" s="30">
        <v>37</v>
      </c>
    </row>
    <row r="895" spans="1:13" ht="24.95" customHeight="1" x14ac:dyDescent="0.25">
      <c r="A895" s="26" t="str">
        <f>CONCATENATE(B895," ",C895)</f>
        <v>RANSBOTYN JENNIFER</v>
      </c>
      <c r="B895" s="26" t="s">
        <v>1742</v>
      </c>
      <c r="C895" s="26" t="s">
        <v>1076</v>
      </c>
      <c r="D895" s="27" t="s">
        <v>523</v>
      </c>
      <c r="E895" s="28">
        <v>28605</v>
      </c>
      <c r="F895" s="26" t="s">
        <v>566</v>
      </c>
      <c r="G895" s="26"/>
      <c r="H895" s="26" t="s">
        <v>937</v>
      </c>
      <c r="I895" s="28">
        <v>39873</v>
      </c>
      <c r="J895" s="29">
        <v>38047</v>
      </c>
      <c r="K895" s="28">
        <v>39873</v>
      </c>
      <c r="L895" s="27" t="s">
        <v>532</v>
      </c>
      <c r="M895" s="30">
        <v>29</v>
      </c>
    </row>
    <row r="896" spans="1:13" ht="24.95" customHeight="1" x14ac:dyDescent="0.25">
      <c r="A896" s="26" t="str">
        <f>CONCATENATE(B896," ",C896)</f>
        <v>RAOUI FATIMA</v>
      </c>
      <c r="B896" s="26" t="s">
        <v>404</v>
      </c>
      <c r="C896" s="26" t="s">
        <v>534</v>
      </c>
      <c r="D896" s="27" t="s">
        <v>523</v>
      </c>
      <c r="E896" s="28">
        <v>34270</v>
      </c>
      <c r="F896" s="26" t="s">
        <v>603</v>
      </c>
      <c r="G896" s="26" t="s">
        <v>604</v>
      </c>
      <c r="H896" s="26" t="s">
        <v>604</v>
      </c>
      <c r="I896" s="28">
        <v>41960</v>
      </c>
      <c r="J896" s="29">
        <v>42005</v>
      </c>
      <c r="K896" s="28">
        <v>42005</v>
      </c>
      <c r="L896" s="27" t="s">
        <v>532</v>
      </c>
      <c r="M896" s="30">
        <v>7</v>
      </c>
    </row>
    <row r="897" spans="1:13" ht="24.95" customHeight="1" x14ac:dyDescent="0.25">
      <c r="A897" s="26" t="str">
        <f>CONCATENATE(B897," ",C897)</f>
        <v>RAOUI KARIM</v>
      </c>
      <c r="B897" s="26" t="s">
        <v>404</v>
      </c>
      <c r="C897" s="26" t="s">
        <v>405</v>
      </c>
      <c r="D897" s="27" t="s">
        <v>523</v>
      </c>
      <c r="E897" s="28">
        <v>32919</v>
      </c>
      <c r="F897" s="26" t="s">
        <v>529</v>
      </c>
      <c r="G897" s="26" t="s">
        <v>546</v>
      </c>
      <c r="H897" s="26" t="s">
        <v>589</v>
      </c>
      <c r="I897" s="28">
        <v>42064</v>
      </c>
      <c r="J897" s="29">
        <v>42064</v>
      </c>
      <c r="K897" s="28">
        <v>42064</v>
      </c>
      <c r="L897" s="27" t="s">
        <v>548</v>
      </c>
      <c r="M897" s="30">
        <v>7</v>
      </c>
    </row>
    <row r="898" spans="1:13" ht="24.95" customHeight="1" x14ac:dyDescent="0.25">
      <c r="A898" s="26" t="str">
        <f>CONCATENATE(B898," ",C898)</f>
        <v>RAQUET MAXIME</v>
      </c>
      <c r="B898" s="26" t="s">
        <v>406</v>
      </c>
      <c r="C898" s="26" t="s">
        <v>407</v>
      </c>
      <c r="D898" s="27" t="s">
        <v>523</v>
      </c>
      <c r="E898" s="28">
        <v>33181</v>
      </c>
      <c r="F898" s="26" t="s">
        <v>529</v>
      </c>
      <c r="G898" s="26" t="s">
        <v>530</v>
      </c>
      <c r="H898" s="26" t="s">
        <v>531</v>
      </c>
      <c r="I898" s="28">
        <v>42186</v>
      </c>
      <c r="J898" s="29">
        <v>42186</v>
      </c>
      <c r="K898" s="28">
        <v>42186</v>
      </c>
      <c r="L898" s="27" t="s">
        <v>527</v>
      </c>
      <c r="M898" s="30">
        <v>35</v>
      </c>
    </row>
    <row r="899" spans="1:13" ht="24.95" customHeight="1" x14ac:dyDescent="0.25">
      <c r="A899" s="26" t="str">
        <f>CONCATENATE(B899," ",C899)</f>
        <v>RASSCHAERT LILY</v>
      </c>
      <c r="B899" s="26" t="s">
        <v>1743</v>
      </c>
      <c r="C899" s="26" t="s">
        <v>1744</v>
      </c>
      <c r="D899" s="27" t="s">
        <v>569</v>
      </c>
      <c r="E899" s="28">
        <v>22650</v>
      </c>
      <c r="F899" s="26" t="s">
        <v>529</v>
      </c>
      <c r="G899" s="26" t="s">
        <v>530</v>
      </c>
      <c r="H899" s="26" t="s">
        <v>836</v>
      </c>
      <c r="I899" s="28">
        <v>29739</v>
      </c>
      <c r="J899" s="29">
        <v>29373</v>
      </c>
      <c r="K899" s="28">
        <v>29373</v>
      </c>
      <c r="L899" s="27" t="s">
        <v>527</v>
      </c>
      <c r="M899" s="30">
        <v>30</v>
      </c>
    </row>
    <row r="900" spans="1:13" ht="24.95" customHeight="1" x14ac:dyDescent="0.25">
      <c r="A900" s="26" t="str">
        <f>CONCATENATE(B900," ",C900)</f>
        <v>RASSON OLIVIER</v>
      </c>
      <c r="B900" s="26" t="s">
        <v>1745</v>
      </c>
      <c r="C900" s="26" t="s">
        <v>811</v>
      </c>
      <c r="D900" s="27" t="s">
        <v>523</v>
      </c>
      <c r="E900" s="28">
        <v>25985</v>
      </c>
      <c r="F900" s="26" t="s">
        <v>566</v>
      </c>
      <c r="G900" s="26"/>
      <c r="H900" s="26" t="s">
        <v>609</v>
      </c>
      <c r="I900" s="28">
        <v>41518</v>
      </c>
      <c r="J900" s="29">
        <v>36434</v>
      </c>
      <c r="K900" s="28">
        <v>41518</v>
      </c>
      <c r="L900" s="27" t="s">
        <v>532</v>
      </c>
      <c r="M900" s="30">
        <v>35</v>
      </c>
    </row>
    <row r="901" spans="1:13" ht="24.95" customHeight="1" x14ac:dyDescent="0.25">
      <c r="A901" s="26" t="str">
        <f>CONCATENATE(B901," ",C901)</f>
        <v>RAUIS ANNE-JULIE</v>
      </c>
      <c r="B901" s="26" t="s">
        <v>1746</v>
      </c>
      <c r="C901" s="26" t="s">
        <v>1747</v>
      </c>
      <c r="D901" s="27" t="s">
        <v>523</v>
      </c>
      <c r="E901" s="28">
        <v>27053</v>
      </c>
      <c r="F901" s="26" t="s">
        <v>535</v>
      </c>
      <c r="G901" s="26" t="s">
        <v>536</v>
      </c>
      <c r="H901" s="26" t="s">
        <v>641</v>
      </c>
      <c r="I901" s="28">
        <v>40948</v>
      </c>
      <c r="J901" s="29">
        <v>38626</v>
      </c>
      <c r="K901" s="28">
        <v>41153</v>
      </c>
      <c r="L901" s="27" t="s">
        <v>532</v>
      </c>
      <c r="M901" s="30">
        <v>34.5</v>
      </c>
    </row>
    <row r="902" spans="1:13" ht="24.95" customHeight="1" x14ac:dyDescent="0.25">
      <c r="A902" s="26" t="str">
        <f>CONCATENATE(B902," ",C902)</f>
        <v>RAUIS ISABELLE</v>
      </c>
      <c r="B902" s="26" t="s">
        <v>1746</v>
      </c>
      <c r="C902" s="26" t="s">
        <v>565</v>
      </c>
      <c r="D902" s="27" t="s">
        <v>523</v>
      </c>
      <c r="E902" s="28">
        <v>26194</v>
      </c>
      <c r="F902" s="26" t="s">
        <v>566</v>
      </c>
      <c r="G902" s="26" t="s">
        <v>671</v>
      </c>
      <c r="H902" s="26" t="s">
        <v>1036</v>
      </c>
      <c r="I902" s="28">
        <v>40148</v>
      </c>
      <c r="J902" s="29">
        <v>37165</v>
      </c>
      <c r="K902" s="28">
        <v>37165</v>
      </c>
      <c r="L902" s="27" t="s">
        <v>532</v>
      </c>
      <c r="M902" s="30">
        <v>30</v>
      </c>
    </row>
    <row r="903" spans="1:13" ht="24.95" customHeight="1" x14ac:dyDescent="0.25">
      <c r="A903" s="26" t="str">
        <f>CONCATENATE(B903," ",C903)</f>
        <v>RAVAUX CAROLINE</v>
      </c>
      <c r="B903" s="26" t="s">
        <v>408</v>
      </c>
      <c r="C903" s="26" t="s">
        <v>1220</v>
      </c>
      <c r="D903" s="27" t="s">
        <v>523</v>
      </c>
      <c r="E903" s="28">
        <v>28559</v>
      </c>
      <c r="F903" s="26" t="s">
        <v>580</v>
      </c>
      <c r="G903" s="26"/>
      <c r="H903" s="26" t="s">
        <v>70</v>
      </c>
      <c r="I903" s="28">
        <v>38687</v>
      </c>
      <c r="J903" s="29">
        <v>38687</v>
      </c>
      <c r="K903" s="28">
        <v>38687</v>
      </c>
      <c r="L903" s="27" t="s">
        <v>532</v>
      </c>
      <c r="M903" s="30">
        <v>37</v>
      </c>
    </row>
    <row r="904" spans="1:13" ht="24.95" customHeight="1" x14ac:dyDescent="0.25">
      <c r="A904" s="26" t="str">
        <f>CONCATENATE(B904," ",C904)</f>
        <v>RAYMAEKERS DEBORAH</v>
      </c>
      <c r="B904" s="26" t="s">
        <v>1748</v>
      </c>
      <c r="C904" s="26" t="s">
        <v>1551</v>
      </c>
      <c r="D904" s="27" t="s">
        <v>523</v>
      </c>
      <c r="E904" s="28">
        <v>32246</v>
      </c>
      <c r="F904" s="26" t="s">
        <v>529</v>
      </c>
      <c r="G904" s="26" t="s">
        <v>530</v>
      </c>
      <c r="H904" s="26" t="s">
        <v>547</v>
      </c>
      <c r="I904" s="28">
        <v>41244</v>
      </c>
      <c r="J904" s="29">
        <v>41244</v>
      </c>
      <c r="K904" s="28">
        <v>41244</v>
      </c>
      <c r="L904" s="27" t="s">
        <v>532</v>
      </c>
      <c r="M904" s="30">
        <v>35</v>
      </c>
    </row>
    <row r="905" spans="1:13" ht="24.95" customHeight="1" x14ac:dyDescent="0.25">
      <c r="A905" s="26" t="str">
        <f>CONCATENATE(B905," ",C905)</f>
        <v>RECTEM KATHLEEN</v>
      </c>
      <c r="B905" s="26" t="s">
        <v>409</v>
      </c>
      <c r="C905" s="26" t="s">
        <v>1504</v>
      </c>
      <c r="D905" s="27" t="s">
        <v>569</v>
      </c>
      <c r="E905" s="28">
        <v>24176</v>
      </c>
      <c r="F905" s="26" t="s">
        <v>529</v>
      </c>
      <c r="G905" s="26" t="s">
        <v>631</v>
      </c>
      <c r="H905" s="26" t="s">
        <v>1170</v>
      </c>
      <c r="I905" s="28">
        <v>35735</v>
      </c>
      <c r="J905" s="29">
        <v>34121</v>
      </c>
      <c r="K905" s="28">
        <v>36586</v>
      </c>
      <c r="L905" s="27" t="s">
        <v>532</v>
      </c>
      <c r="M905" s="30">
        <v>37</v>
      </c>
    </row>
    <row r="906" spans="1:13" ht="24.95" customHeight="1" x14ac:dyDescent="0.25">
      <c r="A906" s="26" t="str">
        <f>CONCATENATE(B906," ",C906)</f>
        <v>REMOUCHAMPS BRIGITTE</v>
      </c>
      <c r="B906" s="26" t="s">
        <v>1749</v>
      </c>
      <c r="C906" s="26" t="s">
        <v>857</v>
      </c>
      <c r="D906" s="27" t="s">
        <v>523</v>
      </c>
      <c r="E906" s="28">
        <v>26841</v>
      </c>
      <c r="F906" s="26" t="s">
        <v>566</v>
      </c>
      <c r="G906" s="26"/>
      <c r="H906" s="26" t="s">
        <v>1365</v>
      </c>
      <c r="I906" s="28">
        <v>39448</v>
      </c>
      <c r="J906" s="29">
        <v>37622</v>
      </c>
      <c r="K906" s="28">
        <v>38473</v>
      </c>
      <c r="L906" s="27" t="s">
        <v>532</v>
      </c>
      <c r="M906" s="30">
        <v>37</v>
      </c>
    </row>
    <row r="907" spans="1:13" ht="24.95" customHeight="1" x14ac:dyDescent="0.25">
      <c r="A907" s="26" t="str">
        <f>CONCATENATE(B907," ",C907)</f>
        <v>REMY MARY ANN</v>
      </c>
      <c r="B907" s="26" t="s">
        <v>410</v>
      </c>
      <c r="C907" s="26" t="s">
        <v>1750</v>
      </c>
      <c r="D907" s="27" t="s">
        <v>523</v>
      </c>
      <c r="E907" s="28">
        <v>30951</v>
      </c>
      <c r="F907" s="26" t="s">
        <v>580</v>
      </c>
      <c r="G907" s="26"/>
      <c r="H907" s="26" t="s">
        <v>70</v>
      </c>
      <c r="I907" s="28">
        <v>39539</v>
      </c>
      <c r="J907" s="29">
        <v>39539</v>
      </c>
      <c r="K907" s="28">
        <v>39539</v>
      </c>
      <c r="L907" s="27" t="s">
        <v>532</v>
      </c>
      <c r="M907" s="30">
        <v>36</v>
      </c>
    </row>
    <row r="908" spans="1:13" ht="24.95" customHeight="1" x14ac:dyDescent="0.25">
      <c r="A908" s="26" t="str">
        <f>CONCATENATE(B908," ",C908)</f>
        <v>RENDERS ROLAND</v>
      </c>
      <c r="B908" s="26" t="s">
        <v>1751</v>
      </c>
      <c r="C908" s="26" t="s">
        <v>1752</v>
      </c>
      <c r="D908" s="27" t="s">
        <v>523</v>
      </c>
      <c r="E908" s="28">
        <v>23815</v>
      </c>
      <c r="F908" s="26" t="s">
        <v>554</v>
      </c>
      <c r="G908" s="26" t="s">
        <v>555</v>
      </c>
      <c r="H908" s="26" t="s">
        <v>556</v>
      </c>
      <c r="I908" s="28">
        <v>33329</v>
      </c>
      <c r="J908" s="29">
        <v>33604</v>
      </c>
      <c r="K908" s="28">
        <v>33604</v>
      </c>
      <c r="L908" s="27" t="s">
        <v>527</v>
      </c>
      <c r="M908" s="30">
        <v>37</v>
      </c>
    </row>
    <row r="909" spans="1:13" ht="24.95" customHeight="1" x14ac:dyDescent="0.25">
      <c r="A909" s="26" t="str">
        <f>CONCATENATE(B909," ",C909)</f>
        <v>RENGLET PATRICK</v>
      </c>
      <c r="B909" s="26" t="s">
        <v>411</v>
      </c>
      <c r="C909" s="26" t="s">
        <v>602</v>
      </c>
      <c r="D909" s="27" t="s">
        <v>523</v>
      </c>
      <c r="E909" s="28">
        <v>21789</v>
      </c>
      <c r="F909" s="26" t="s">
        <v>580</v>
      </c>
      <c r="G909" s="26"/>
      <c r="H909" s="26" t="s">
        <v>598</v>
      </c>
      <c r="I909" s="28">
        <v>32752</v>
      </c>
      <c r="J909" s="29">
        <v>32417</v>
      </c>
      <c r="K909" s="28">
        <v>32752</v>
      </c>
      <c r="L909" s="27" t="s">
        <v>582</v>
      </c>
      <c r="M909" s="30">
        <v>37</v>
      </c>
    </row>
    <row r="910" spans="1:13" ht="24.95" customHeight="1" x14ac:dyDescent="0.25">
      <c r="A910" s="26" t="str">
        <f>CONCATENATE(B910," ",C910)</f>
        <v>REQUETTE JEAN-CHRISTOPHE</v>
      </c>
      <c r="B910" s="26" t="s">
        <v>1753</v>
      </c>
      <c r="C910" s="26" t="s">
        <v>1754</v>
      </c>
      <c r="D910" s="27" t="s">
        <v>523</v>
      </c>
      <c r="E910" s="28">
        <v>25205</v>
      </c>
      <c r="F910" s="26" t="s">
        <v>529</v>
      </c>
      <c r="G910" s="26" t="s">
        <v>530</v>
      </c>
      <c r="H910" s="26" t="s">
        <v>662</v>
      </c>
      <c r="I910" s="28">
        <v>34197</v>
      </c>
      <c r="J910" s="29">
        <v>33786</v>
      </c>
      <c r="K910" s="28">
        <v>34001</v>
      </c>
      <c r="L910" s="27" t="s">
        <v>532</v>
      </c>
      <c r="M910" s="30">
        <v>31.5</v>
      </c>
    </row>
    <row r="911" spans="1:13" ht="24.95" customHeight="1" x14ac:dyDescent="0.25">
      <c r="A911" s="26" t="str">
        <f>CONCATENATE(B911," ",C911)</f>
        <v>REUL CEDRIC</v>
      </c>
      <c r="B911" s="26" t="s">
        <v>412</v>
      </c>
      <c r="C911" s="26" t="s">
        <v>1235</v>
      </c>
      <c r="D911" s="27" t="s">
        <v>523</v>
      </c>
      <c r="E911" s="28">
        <v>26869</v>
      </c>
      <c r="F911" s="26" t="s">
        <v>580</v>
      </c>
      <c r="G911" s="26"/>
      <c r="H911" s="26" t="s">
        <v>629</v>
      </c>
      <c r="I911" s="28">
        <v>38062</v>
      </c>
      <c r="J911" s="29">
        <v>35643</v>
      </c>
      <c r="K911" s="28">
        <v>38078</v>
      </c>
      <c r="L911" s="27" t="s">
        <v>532</v>
      </c>
      <c r="M911" s="30">
        <v>35</v>
      </c>
    </row>
    <row r="912" spans="1:13" ht="24.95" customHeight="1" x14ac:dyDescent="0.25">
      <c r="A912" s="26" t="str">
        <f>CONCATENATE(B912," ",C912)</f>
        <v>REUMONT BRIGITTE</v>
      </c>
      <c r="B912" s="26" t="s">
        <v>1755</v>
      </c>
      <c r="C912" s="26" t="s">
        <v>857</v>
      </c>
      <c r="D912" s="27" t="s">
        <v>523</v>
      </c>
      <c r="E912" s="28">
        <v>20627</v>
      </c>
      <c r="F912" s="26" t="s">
        <v>566</v>
      </c>
      <c r="G912" s="26" t="s">
        <v>671</v>
      </c>
      <c r="H912" s="26" t="s">
        <v>763</v>
      </c>
      <c r="I912" s="28">
        <v>33939</v>
      </c>
      <c r="J912" s="29">
        <v>33117</v>
      </c>
      <c r="K912" s="28">
        <v>33939</v>
      </c>
      <c r="L912" s="27" t="s">
        <v>582</v>
      </c>
      <c r="M912" s="30">
        <v>37</v>
      </c>
    </row>
    <row r="913" spans="1:13" ht="24.95" customHeight="1" x14ac:dyDescent="0.25">
      <c r="A913" s="26" t="str">
        <f>CONCATENATE(B913," ",C913)</f>
        <v>REVEIL LAETITIA</v>
      </c>
      <c r="B913" s="26" t="s">
        <v>413</v>
      </c>
      <c r="C913" s="26" t="s">
        <v>414</v>
      </c>
      <c r="D913" s="27" t="s">
        <v>569</v>
      </c>
      <c r="E913" s="28">
        <v>32484</v>
      </c>
      <c r="F913" s="26" t="s">
        <v>529</v>
      </c>
      <c r="G913" s="26" t="s">
        <v>530</v>
      </c>
      <c r="H913" s="26" t="s">
        <v>103</v>
      </c>
      <c r="I913" s="28">
        <v>41334</v>
      </c>
      <c r="J913" s="29">
        <v>41334</v>
      </c>
      <c r="K913" s="28">
        <v>41699</v>
      </c>
      <c r="L913" s="27" t="s">
        <v>532</v>
      </c>
      <c r="M913" s="30">
        <v>35</v>
      </c>
    </row>
    <row r="914" spans="1:13" ht="24.95" customHeight="1" x14ac:dyDescent="0.25">
      <c r="A914" s="26" t="str">
        <f>CONCATENATE(B914," ",C914)</f>
        <v>REYNAERT AUDREY</v>
      </c>
      <c r="B914" s="26" t="s">
        <v>415</v>
      </c>
      <c r="C914" s="26" t="s">
        <v>1085</v>
      </c>
      <c r="D914" s="27" t="s">
        <v>523</v>
      </c>
      <c r="E914" s="28">
        <v>32774</v>
      </c>
      <c r="F914" s="26" t="s">
        <v>580</v>
      </c>
      <c r="G914" s="26"/>
      <c r="H914" s="26" t="s">
        <v>598</v>
      </c>
      <c r="I914" s="28">
        <v>41395</v>
      </c>
      <c r="J914" s="29">
        <v>41395</v>
      </c>
      <c r="K914" s="28">
        <v>41395</v>
      </c>
      <c r="L914" s="27" t="s">
        <v>532</v>
      </c>
      <c r="M914" s="30">
        <v>35</v>
      </c>
    </row>
    <row r="915" spans="1:13" ht="24.95" customHeight="1" x14ac:dyDescent="0.25">
      <c r="A915" s="26" t="str">
        <f>CONCATENATE(B915," ",C915)</f>
        <v>REYNAERT MARC</v>
      </c>
      <c r="B915" s="26" t="s">
        <v>415</v>
      </c>
      <c r="C915" s="26" t="s">
        <v>852</v>
      </c>
      <c r="D915" s="27" t="s">
        <v>569</v>
      </c>
      <c r="E915" s="28">
        <v>23237</v>
      </c>
      <c r="F915" s="26" t="s">
        <v>529</v>
      </c>
      <c r="G915" s="26" t="s">
        <v>530</v>
      </c>
      <c r="H915" s="26" t="s">
        <v>836</v>
      </c>
      <c r="I915" s="28">
        <v>38777</v>
      </c>
      <c r="J915" s="29">
        <v>38777</v>
      </c>
      <c r="K915" s="28">
        <v>38777</v>
      </c>
      <c r="L915" s="27" t="s">
        <v>511</v>
      </c>
      <c r="M915" s="30">
        <v>37</v>
      </c>
    </row>
    <row r="916" spans="1:13" ht="24.95" customHeight="1" x14ac:dyDescent="0.25">
      <c r="A916" s="26" t="str">
        <f>CONCATENATE(B916," ",C916)</f>
        <v>RIGAUT AURELIE</v>
      </c>
      <c r="B916" s="26" t="s">
        <v>1756</v>
      </c>
      <c r="C916" s="26" t="s">
        <v>186</v>
      </c>
      <c r="D916" s="27" t="s">
        <v>523</v>
      </c>
      <c r="E916" s="28">
        <v>28827</v>
      </c>
      <c r="F916" s="26" t="s">
        <v>554</v>
      </c>
      <c r="G916" s="26" t="s">
        <v>555</v>
      </c>
      <c r="H916" s="26" t="s">
        <v>1020</v>
      </c>
      <c r="I916" s="28">
        <v>41989</v>
      </c>
      <c r="J916" s="29">
        <v>39814</v>
      </c>
      <c r="K916" s="28">
        <v>42005</v>
      </c>
      <c r="L916" s="27" t="s">
        <v>532</v>
      </c>
      <c r="M916" s="30">
        <v>35</v>
      </c>
    </row>
    <row r="917" spans="1:13" ht="24.95" customHeight="1" x14ac:dyDescent="0.25">
      <c r="A917" s="26" t="str">
        <f>CONCATENATE(B917," ",C917)</f>
        <v>RINGOOT GILLES</v>
      </c>
      <c r="B917" s="26" t="s">
        <v>1757</v>
      </c>
      <c r="C917" s="26" t="s">
        <v>1299</v>
      </c>
      <c r="D917" s="27" t="s">
        <v>523</v>
      </c>
      <c r="E917" s="28">
        <v>25245</v>
      </c>
      <c r="F917" s="26" t="s">
        <v>554</v>
      </c>
      <c r="G917" s="26" t="s">
        <v>555</v>
      </c>
      <c r="H917" s="26" t="s">
        <v>556</v>
      </c>
      <c r="I917" s="28">
        <v>39203</v>
      </c>
      <c r="J917" s="29">
        <v>39083</v>
      </c>
      <c r="K917" s="28">
        <v>39083</v>
      </c>
      <c r="L917" s="27" t="s">
        <v>532</v>
      </c>
      <c r="M917" s="30">
        <v>36</v>
      </c>
    </row>
    <row r="918" spans="1:13" ht="24.95" customHeight="1" x14ac:dyDescent="0.25">
      <c r="A918" s="26" t="str">
        <f>CONCATENATE(B918," ",C918)</f>
        <v>RIVET FREDERIC</v>
      </c>
      <c r="B918" s="26" t="s">
        <v>1758</v>
      </c>
      <c r="C918" s="26" t="s">
        <v>79</v>
      </c>
      <c r="D918" s="27" t="s">
        <v>523</v>
      </c>
      <c r="E918" s="28">
        <v>26710</v>
      </c>
      <c r="F918" s="26" t="s">
        <v>554</v>
      </c>
      <c r="G918" s="26" t="s">
        <v>555</v>
      </c>
      <c r="H918" s="26" t="s">
        <v>1336</v>
      </c>
      <c r="I918" s="28">
        <v>37316</v>
      </c>
      <c r="J918" s="29">
        <v>37530</v>
      </c>
      <c r="K918" s="28">
        <v>37530</v>
      </c>
      <c r="L918" s="27" t="s">
        <v>527</v>
      </c>
      <c r="M918" s="30">
        <v>37</v>
      </c>
    </row>
    <row r="919" spans="1:13" ht="24.95" customHeight="1" x14ac:dyDescent="0.25">
      <c r="A919" s="26" t="str">
        <f>CONCATENATE(B919," ",C919)</f>
        <v>RIVIERE AMANDINE</v>
      </c>
      <c r="B919" s="33" t="s">
        <v>416</v>
      </c>
      <c r="C919" s="33" t="s">
        <v>1709</v>
      </c>
      <c r="D919" s="27" t="s">
        <v>523</v>
      </c>
      <c r="E919" s="28">
        <v>31308</v>
      </c>
      <c r="F919" s="26" t="s">
        <v>580</v>
      </c>
      <c r="G919" s="26"/>
      <c r="H919" s="26" t="s">
        <v>615</v>
      </c>
      <c r="I919" s="28">
        <v>42339</v>
      </c>
      <c r="J919" s="29">
        <v>42339</v>
      </c>
      <c r="K919" s="28">
        <v>42339</v>
      </c>
      <c r="L919" s="27" t="s">
        <v>527</v>
      </c>
      <c r="M919" s="30">
        <v>35</v>
      </c>
    </row>
    <row r="920" spans="1:13" ht="24.95" customHeight="1" x14ac:dyDescent="0.25">
      <c r="A920" s="26" t="str">
        <f>CONCATENATE(B920," ",C920)</f>
        <v>RODRIGUEZ-GONZALEZ LAWRENCE</v>
      </c>
      <c r="B920" s="26" t="s">
        <v>1759</v>
      </c>
      <c r="C920" s="26" t="s">
        <v>1760</v>
      </c>
      <c r="D920" s="27" t="s">
        <v>523</v>
      </c>
      <c r="E920" s="28">
        <v>29014</v>
      </c>
      <c r="F920" s="26" t="s">
        <v>535</v>
      </c>
      <c r="G920" s="26" t="s">
        <v>536</v>
      </c>
      <c r="H920" s="26" t="s">
        <v>641</v>
      </c>
      <c r="I920" s="28">
        <v>41153</v>
      </c>
      <c r="J920" s="29">
        <v>41153</v>
      </c>
      <c r="K920" s="28">
        <v>41153</v>
      </c>
      <c r="L920" s="27" t="s">
        <v>532</v>
      </c>
      <c r="M920" s="30">
        <v>35</v>
      </c>
    </row>
    <row r="921" spans="1:13" ht="24.95" customHeight="1" x14ac:dyDescent="0.25">
      <c r="A921" s="26" t="str">
        <f>CONCATENATE(B921," ",C921)</f>
        <v>ROELANDT CHRISTOPHE</v>
      </c>
      <c r="B921" s="26" t="s">
        <v>417</v>
      </c>
      <c r="C921" s="26" t="s">
        <v>1603</v>
      </c>
      <c r="D921" s="27" t="s">
        <v>523</v>
      </c>
      <c r="E921" s="28">
        <v>30207</v>
      </c>
      <c r="F921" s="26" t="s">
        <v>529</v>
      </c>
      <c r="G921" s="26" t="s">
        <v>530</v>
      </c>
      <c r="H921" s="26" t="s">
        <v>516</v>
      </c>
      <c r="I921" s="28">
        <v>39965</v>
      </c>
      <c r="J921" s="29">
        <v>39539</v>
      </c>
      <c r="K921" s="28">
        <v>39539</v>
      </c>
      <c r="L921" s="27" t="s">
        <v>532</v>
      </c>
      <c r="M921" s="30">
        <v>36</v>
      </c>
    </row>
    <row r="922" spans="1:13" ht="24.95" customHeight="1" x14ac:dyDescent="0.25">
      <c r="A922" s="26" t="str">
        <f>CONCATENATE(B922," ",C922)</f>
        <v>ROELANDT NICOLE</v>
      </c>
      <c r="B922" s="26" t="s">
        <v>417</v>
      </c>
      <c r="C922" s="26" t="s">
        <v>1695</v>
      </c>
      <c r="D922" s="27" t="s">
        <v>569</v>
      </c>
      <c r="E922" s="28">
        <v>20831</v>
      </c>
      <c r="F922" s="26" t="s">
        <v>529</v>
      </c>
      <c r="G922" s="26" t="s">
        <v>530</v>
      </c>
      <c r="H922" s="26" t="s">
        <v>578</v>
      </c>
      <c r="I922" s="28">
        <v>32161</v>
      </c>
      <c r="J922" s="29">
        <v>31990</v>
      </c>
      <c r="K922" s="28">
        <v>32174</v>
      </c>
      <c r="L922" s="27" t="s">
        <v>511</v>
      </c>
      <c r="M922" s="30">
        <v>19</v>
      </c>
    </row>
    <row r="923" spans="1:13" ht="24.95" customHeight="1" x14ac:dyDescent="0.25">
      <c r="A923" s="26" t="str">
        <f>CONCATENATE(B923," ",C923)</f>
        <v>ROGIERS JUNIA</v>
      </c>
      <c r="B923" s="26" t="s">
        <v>1761</v>
      </c>
      <c r="C923" s="26" t="s">
        <v>1762</v>
      </c>
      <c r="D923" s="27" t="s">
        <v>523</v>
      </c>
      <c r="E923" s="28">
        <v>27325</v>
      </c>
      <c r="F923" s="26" t="s">
        <v>524</v>
      </c>
      <c r="G923" s="26" t="s">
        <v>586</v>
      </c>
      <c r="H923" s="26" t="s">
        <v>587</v>
      </c>
      <c r="I923" s="28">
        <v>36861</v>
      </c>
      <c r="J923" s="29">
        <v>36923</v>
      </c>
      <c r="K923" s="28">
        <v>36923</v>
      </c>
      <c r="L923" s="27" t="s">
        <v>582</v>
      </c>
      <c r="M923" s="30">
        <v>37</v>
      </c>
    </row>
    <row r="924" spans="1:13" ht="24.95" customHeight="1" x14ac:dyDescent="0.25">
      <c r="A924" s="26" t="str">
        <f>CONCATENATE(B924," ",C924)</f>
        <v>ROLOUX CLAUDE</v>
      </c>
      <c r="B924" s="26" t="s">
        <v>1763</v>
      </c>
      <c r="C924" s="26" t="s">
        <v>1449</v>
      </c>
      <c r="D924" s="27" t="s">
        <v>523</v>
      </c>
      <c r="E924" s="28">
        <v>21743</v>
      </c>
      <c r="F924" s="26" t="s">
        <v>554</v>
      </c>
      <c r="G924" s="26" t="s">
        <v>693</v>
      </c>
      <c r="H924" s="26" t="s">
        <v>794</v>
      </c>
      <c r="I924" s="28">
        <v>39692</v>
      </c>
      <c r="J924" s="29">
        <v>37865</v>
      </c>
      <c r="K924" s="28">
        <v>39692</v>
      </c>
      <c r="L924" s="27" t="s">
        <v>532</v>
      </c>
      <c r="M924" s="30">
        <v>29</v>
      </c>
    </row>
    <row r="925" spans="1:13" ht="24.95" customHeight="1" x14ac:dyDescent="0.25">
      <c r="A925" s="26" t="str">
        <f>CONCATENATE(B925," ",C925)</f>
        <v>ROOSENS SEBASTIEN</v>
      </c>
      <c r="B925" s="26" t="s">
        <v>1764</v>
      </c>
      <c r="C925" s="26" t="s">
        <v>561</v>
      </c>
      <c r="D925" s="27" t="s">
        <v>523</v>
      </c>
      <c r="E925" s="28">
        <v>29454</v>
      </c>
      <c r="F925" s="26" t="s">
        <v>529</v>
      </c>
      <c r="G925" s="26" t="s">
        <v>530</v>
      </c>
      <c r="H925" s="26" t="s">
        <v>547</v>
      </c>
      <c r="I925" s="28">
        <v>40513</v>
      </c>
      <c r="J925" s="29">
        <v>40513</v>
      </c>
      <c r="K925" s="28">
        <v>40513</v>
      </c>
      <c r="L925" s="27" t="s">
        <v>532</v>
      </c>
      <c r="M925" s="30">
        <v>36</v>
      </c>
    </row>
    <row r="926" spans="1:13" ht="24.95" customHeight="1" x14ac:dyDescent="0.25">
      <c r="A926" s="26" t="str">
        <f>CONCATENATE(B926," ",C926)</f>
        <v>ROSSI WALTER</v>
      </c>
      <c r="B926" s="26" t="s">
        <v>1765</v>
      </c>
      <c r="C926" s="26" t="s">
        <v>1766</v>
      </c>
      <c r="D926" s="27" t="s">
        <v>523</v>
      </c>
      <c r="E926" s="28">
        <v>21398</v>
      </c>
      <c r="F926" s="26" t="s">
        <v>529</v>
      </c>
      <c r="G926" s="26" t="s">
        <v>530</v>
      </c>
      <c r="H926" s="26" t="s">
        <v>547</v>
      </c>
      <c r="I926" s="28">
        <v>34669</v>
      </c>
      <c r="J926" s="29">
        <v>34001</v>
      </c>
      <c r="K926" s="28">
        <v>34001</v>
      </c>
      <c r="L926" s="27" t="s">
        <v>582</v>
      </c>
      <c r="M926" s="30">
        <v>30</v>
      </c>
    </row>
    <row r="927" spans="1:13" ht="24.95" customHeight="1" x14ac:dyDescent="0.25">
      <c r="A927" s="26" t="str">
        <f>CONCATENATE(B927," ",C927)</f>
        <v>ROSSIGNOL LAURENCE</v>
      </c>
      <c r="B927" s="26" t="s">
        <v>1767</v>
      </c>
      <c r="C927" s="26" t="s">
        <v>680</v>
      </c>
      <c r="D927" s="27" t="s">
        <v>523</v>
      </c>
      <c r="E927" s="28">
        <v>33346</v>
      </c>
      <c r="F927" s="26" t="s">
        <v>529</v>
      </c>
      <c r="G927" s="26" t="s">
        <v>530</v>
      </c>
      <c r="H927" s="26" t="s">
        <v>715</v>
      </c>
      <c r="I927" s="28">
        <v>42278</v>
      </c>
      <c r="J927" s="29">
        <v>42278</v>
      </c>
      <c r="K927" s="28">
        <v>42278</v>
      </c>
      <c r="L927" s="27" t="s">
        <v>532</v>
      </c>
      <c r="M927" s="30">
        <v>35</v>
      </c>
    </row>
    <row r="928" spans="1:13" ht="24.95" customHeight="1" x14ac:dyDescent="0.25">
      <c r="A928" s="26" t="str">
        <f>CONCATENATE(B928," ",C928)</f>
        <v>ROTTIERS SABINE</v>
      </c>
      <c r="B928" s="26" t="s">
        <v>418</v>
      </c>
      <c r="C928" s="26" t="s">
        <v>1105</v>
      </c>
      <c r="D928" s="27" t="s">
        <v>569</v>
      </c>
      <c r="E928" s="28">
        <v>25535</v>
      </c>
      <c r="F928" s="26" t="s">
        <v>529</v>
      </c>
      <c r="G928" s="26" t="s">
        <v>546</v>
      </c>
      <c r="H928" s="26" t="s">
        <v>146</v>
      </c>
      <c r="I928" s="28">
        <v>32321</v>
      </c>
      <c r="J928" s="29">
        <v>32629</v>
      </c>
      <c r="K928" s="28">
        <v>32629</v>
      </c>
      <c r="L928" s="27" t="s">
        <v>527</v>
      </c>
      <c r="M928" s="30">
        <v>37</v>
      </c>
    </row>
    <row r="929" spans="1:13" ht="24.95" customHeight="1" x14ac:dyDescent="0.25">
      <c r="A929" s="26" t="str">
        <f>CONCATENATE(B929," ",C929)</f>
        <v>ROUARD GENEVIEVE</v>
      </c>
      <c r="B929" s="26" t="s">
        <v>419</v>
      </c>
      <c r="C929" s="26" t="s">
        <v>805</v>
      </c>
      <c r="D929" s="27" t="s">
        <v>523</v>
      </c>
      <c r="E929" s="28">
        <v>18684</v>
      </c>
      <c r="F929" s="26" t="s">
        <v>529</v>
      </c>
      <c r="G929" s="26" t="s">
        <v>631</v>
      </c>
      <c r="H929" s="26" t="s">
        <v>89</v>
      </c>
      <c r="I929" s="28">
        <v>33893</v>
      </c>
      <c r="J929" s="29">
        <v>34394</v>
      </c>
      <c r="K929" s="28">
        <v>34394</v>
      </c>
      <c r="L929" s="27" t="s">
        <v>532</v>
      </c>
      <c r="M929" s="30">
        <v>37</v>
      </c>
    </row>
    <row r="930" spans="1:13" ht="24.95" customHeight="1" x14ac:dyDescent="0.25">
      <c r="A930" s="26" t="str">
        <f>CONCATENATE(B930," ",C930)</f>
        <v>ROUZEEUW GINETTE</v>
      </c>
      <c r="B930" s="26" t="s">
        <v>1768</v>
      </c>
      <c r="C930" s="26" t="s">
        <v>1769</v>
      </c>
      <c r="D930" s="27" t="s">
        <v>523</v>
      </c>
      <c r="E930" s="28">
        <v>21165</v>
      </c>
      <c r="F930" s="26" t="s">
        <v>529</v>
      </c>
      <c r="G930" s="26" t="s">
        <v>530</v>
      </c>
      <c r="H930" s="26" t="s">
        <v>836</v>
      </c>
      <c r="I930" s="28">
        <v>39234</v>
      </c>
      <c r="J930" s="29">
        <v>33970</v>
      </c>
      <c r="K930" s="28">
        <v>39264</v>
      </c>
      <c r="L930" s="27" t="s">
        <v>532</v>
      </c>
      <c r="M930" s="30">
        <v>29</v>
      </c>
    </row>
    <row r="931" spans="1:13" ht="24.95" customHeight="1" x14ac:dyDescent="0.25">
      <c r="A931" s="26" t="str">
        <f>CONCATENATE(B931," ",C931)</f>
        <v>ROYER STEPHANE</v>
      </c>
      <c r="B931" s="26" t="s">
        <v>1770</v>
      </c>
      <c r="C931" s="26" t="s">
        <v>839</v>
      </c>
      <c r="D931" s="27" t="s">
        <v>523</v>
      </c>
      <c r="E931" s="28">
        <v>22651</v>
      </c>
      <c r="F931" s="26" t="s">
        <v>529</v>
      </c>
      <c r="G931" s="26" t="s">
        <v>530</v>
      </c>
      <c r="H931" s="26" t="s">
        <v>797</v>
      </c>
      <c r="I931" s="28">
        <v>33939</v>
      </c>
      <c r="J931" s="29">
        <v>32933</v>
      </c>
      <c r="K931" s="28">
        <v>33939</v>
      </c>
      <c r="L931" s="27" t="s">
        <v>582</v>
      </c>
      <c r="M931" s="30">
        <v>37</v>
      </c>
    </row>
    <row r="932" spans="1:13" ht="24.95" customHeight="1" x14ac:dyDescent="0.25">
      <c r="A932" s="26" t="str">
        <f>CONCATENATE(B932," ",C932)</f>
        <v>RUELLE ROBERT</v>
      </c>
      <c r="B932" s="26" t="s">
        <v>1771</v>
      </c>
      <c r="C932" s="26" t="s">
        <v>1772</v>
      </c>
      <c r="D932" s="27" t="s">
        <v>523</v>
      </c>
      <c r="E932" s="28">
        <v>20962</v>
      </c>
      <c r="F932" s="26" t="s">
        <v>524</v>
      </c>
      <c r="G932" s="26" t="s">
        <v>525</v>
      </c>
      <c r="H932" s="26" t="s">
        <v>724</v>
      </c>
      <c r="I932" s="28">
        <v>31686</v>
      </c>
      <c r="J932" s="29">
        <v>31352</v>
      </c>
      <c r="K932" s="28">
        <v>31352</v>
      </c>
      <c r="L932" s="27" t="s">
        <v>532</v>
      </c>
      <c r="M932" s="30">
        <v>19.5</v>
      </c>
    </row>
    <row r="933" spans="1:13" ht="24.95" customHeight="1" x14ac:dyDescent="0.25">
      <c r="A933" s="26" t="str">
        <f>CONCATENATE(B933," ",C933)</f>
        <v>RUMES INGE</v>
      </c>
      <c r="B933" s="26" t="s">
        <v>1773</v>
      </c>
      <c r="C933" s="26" t="s">
        <v>1367</v>
      </c>
      <c r="D933" s="27" t="s">
        <v>569</v>
      </c>
      <c r="E933" s="28">
        <v>22810</v>
      </c>
      <c r="F933" s="26" t="s">
        <v>566</v>
      </c>
      <c r="G933" s="26"/>
      <c r="H933" s="26" t="s">
        <v>1581</v>
      </c>
      <c r="I933" s="28">
        <v>31642</v>
      </c>
      <c r="J933" s="29">
        <v>31382</v>
      </c>
      <c r="K933" s="28">
        <v>31382</v>
      </c>
      <c r="L933" s="27" t="s">
        <v>511</v>
      </c>
      <c r="M933" s="30">
        <v>30</v>
      </c>
    </row>
    <row r="934" spans="1:13" ht="24.95" customHeight="1" x14ac:dyDescent="0.25">
      <c r="A934" s="26" t="str">
        <f>CONCATENATE(B934," ",C934)</f>
        <v>RUTTEN SARAH</v>
      </c>
      <c r="B934" s="26" t="s">
        <v>1774</v>
      </c>
      <c r="C934" s="26" t="s">
        <v>816</v>
      </c>
      <c r="D934" s="27" t="s">
        <v>569</v>
      </c>
      <c r="E934" s="28">
        <v>29714</v>
      </c>
      <c r="F934" s="26" t="s">
        <v>535</v>
      </c>
      <c r="G934" s="26" t="s">
        <v>536</v>
      </c>
      <c r="H934" s="26" t="s">
        <v>641</v>
      </c>
      <c r="I934" s="28">
        <v>42005</v>
      </c>
      <c r="J934" s="29">
        <v>38504</v>
      </c>
      <c r="K934" s="28">
        <v>40664</v>
      </c>
      <c r="L934" s="27" t="s">
        <v>532</v>
      </c>
      <c r="M934" s="35">
        <v>10.5</v>
      </c>
    </row>
    <row r="935" spans="1:13" ht="24.95" customHeight="1" x14ac:dyDescent="0.25">
      <c r="A935" s="26" t="str">
        <f>CONCATENATE(B935," ",C935)</f>
        <v>RUYSKENSVELD PATRICIA</v>
      </c>
      <c r="B935" s="33" t="s">
        <v>1775</v>
      </c>
      <c r="C935" s="33" t="s">
        <v>433</v>
      </c>
      <c r="D935" s="27" t="s">
        <v>569</v>
      </c>
      <c r="E935" s="28">
        <v>25294</v>
      </c>
      <c r="F935" s="26" t="s">
        <v>747</v>
      </c>
      <c r="G935" s="26"/>
      <c r="H935" s="26" t="s">
        <v>986</v>
      </c>
      <c r="I935" s="28">
        <v>42324</v>
      </c>
      <c r="J935" s="29">
        <v>42339</v>
      </c>
      <c r="K935" s="28">
        <v>42339</v>
      </c>
      <c r="L935" s="27" t="s">
        <v>532</v>
      </c>
      <c r="M935" s="30">
        <v>35</v>
      </c>
    </row>
    <row r="936" spans="1:13" ht="24.95" customHeight="1" x14ac:dyDescent="0.25">
      <c r="A936" s="26" t="str">
        <f>CONCATENATE(B936," ",C936)</f>
        <v>RUYSSEVELDT MARLEEN</v>
      </c>
      <c r="B936" s="26" t="s">
        <v>1776</v>
      </c>
      <c r="C936" s="26" t="s">
        <v>1777</v>
      </c>
      <c r="D936" s="27" t="s">
        <v>569</v>
      </c>
      <c r="E936" s="28">
        <v>21454</v>
      </c>
      <c r="F936" s="26" t="s">
        <v>566</v>
      </c>
      <c r="G936" s="26"/>
      <c r="H936" s="26" t="s">
        <v>1778</v>
      </c>
      <c r="I936" s="28">
        <v>33970</v>
      </c>
      <c r="J936" s="29">
        <v>32448</v>
      </c>
      <c r="K936" s="28">
        <v>33817</v>
      </c>
      <c r="L936" s="27" t="s">
        <v>511</v>
      </c>
      <c r="M936" s="30">
        <v>30</v>
      </c>
    </row>
    <row r="937" spans="1:13" ht="24.95" customHeight="1" x14ac:dyDescent="0.25">
      <c r="A937" s="26" t="str">
        <f>CONCATENATE(B937," ",C937)</f>
        <v>RYAHI ABDELILAH</v>
      </c>
      <c r="B937" s="26" t="s">
        <v>1779</v>
      </c>
      <c r="C937" s="26" t="s">
        <v>1780</v>
      </c>
      <c r="D937" s="27" t="s">
        <v>523</v>
      </c>
      <c r="E937" s="28">
        <v>29491</v>
      </c>
      <c r="F937" s="26" t="s">
        <v>529</v>
      </c>
      <c r="G937" s="26" t="s">
        <v>530</v>
      </c>
      <c r="H937" s="26" t="s">
        <v>591</v>
      </c>
      <c r="I937" s="28">
        <v>39479</v>
      </c>
      <c r="J937" s="29">
        <v>39479</v>
      </c>
      <c r="K937" s="28">
        <v>39479</v>
      </c>
      <c r="L937" s="27" t="s">
        <v>527</v>
      </c>
      <c r="M937" s="30">
        <v>25</v>
      </c>
    </row>
    <row r="938" spans="1:13" ht="24.95" customHeight="1" x14ac:dyDescent="0.25">
      <c r="A938" s="26" t="str">
        <f>CONCATENATE(B938," ",C938)</f>
        <v>SAADI ILHAM</v>
      </c>
      <c r="B938" s="26" t="s">
        <v>420</v>
      </c>
      <c r="C938" s="26" t="s">
        <v>1576</v>
      </c>
      <c r="D938" s="27" t="s">
        <v>523</v>
      </c>
      <c r="E938" s="28">
        <v>27673</v>
      </c>
      <c r="F938" s="26" t="s">
        <v>554</v>
      </c>
      <c r="G938" s="26" t="s">
        <v>555</v>
      </c>
      <c r="H938" s="26" t="s">
        <v>559</v>
      </c>
      <c r="I938" s="28">
        <v>42248</v>
      </c>
      <c r="J938" s="34" t="s">
        <v>684</v>
      </c>
      <c r="K938" s="27" t="s">
        <v>684</v>
      </c>
      <c r="L938" s="27" t="s">
        <v>774</v>
      </c>
      <c r="M938" s="30"/>
    </row>
    <row r="939" spans="1:13" ht="24.95" customHeight="1" x14ac:dyDescent="0.25">
      <c r="A939" s="26" t="str">
        <f>CONCATENATE(B939," ",C939)</f>
        <v>SAADI NARJIS</v>
      </c>
      <c r="B939" s="26" t="s">
        <v>420</v>
      </c>
      <c r="C939" s="26" t="s">
        <v>1781</v>
      </c>
      <c r="D939" s="27" t="s">
        <v>569</v>
      </c>
      <c r="E939" s="28">
        <v>34136</v>
      </c>
      <c r="F939" s="26" t="s">
        <v>580</v>
      </c>
      <c r="G939" s="26"/>
      <c r="H939" s="26" t="s">
        <v>593</v>
      </c>
      <c r="I939" s="28">
        <v>42324</v>
      </c>
      <c r="J939" s="29">
        <v>42339</v>
      </c>
      <c r="K939" s="28">
        <v>42339</v>
      </c>
      <c r="L939" s="27" t="s">
        <v>532</v>
      </c>
      <c r="M939" s="30">
        <v>35</v>
      </c>
    </row>
    <row r="940" spans="1:13" ht="24.95" customHeight="1" x14ac:dyDescent="0.25">
      <c r="A940" s="26" t="str">
        <f>CONCATENATE(B940," ",C940)</f>
        <v>SABISTER GIOVANNA</v>
      </c>
      <c r="B940" s="26" t="s">
        <v>1782</v>
      </c>
      <c r="C940" s="26" t="s">
        <v>1783</v>
      </c>
      <c r="D940" s="27" t="s">
        <v>569</v>
      </c>
      <c r="E940" s="28">
        <v>26697</v>
      </c>
      <c r="F940" s="26" t="s">
        <v>529</v>
      </c>
      <c r="G940" s="26" t="s">
        <v>530</v>
      </c>
      <c r="H940" s="26" t="s">
        <v>648</v>
      </c>
      <c r="I940" s="28">
        <v>36678</v>
      </c>
      <c r="J940" s="29">
        <v>36800</v>
      </c>
      <c r="K940" s="28">
        <v>36800</v>
      </c>
      <c r="L940" s="27" t="s">
        <v>532</v>
      </c>
      <c r="M940" s="30">
        <v>37</v>
      </c>
    </row>
    <row r="941" spans="1:13" ht="24.95" customHeight="1" x14ac:dyDescent="0.25">
      <c r="A941" s="26" t="str">
        <f>CONCATENATE(B941," ",C941)</f>
        <v>SACRE VERONIQUE</v>
      </c>
      <c r="B941" s="26" t="s">
        <v>1784</v>
      </c>
      <c r="C941" s="26" t="s">
        <v>824</v>
      </c>
      <c r="D941" s="27" t="s">
        <v>523</v>
      </c>
      <c r="E941" s="28">
        <v>23399</v>
      </c>
      <c r="F941" s="26" t="s">
        <v>529</v>
      </c>
      <c r="G941" s="26" t="s">
        <v>530</v>
      </c>
      <c r="H941" s="26" t="s">
        <v>836</v>
      </c>
      <c r="I941" s="28">
        <v>32964</v>
      </c>
      <c r="J941" s="29">
        <v>33270</v>
      </c>
      <c r="K941" s="28">
        <v>33664</v>
      </c>
      <c r="L941" s="27" t="s">
        <v>582</v>
      </c>
      <c r="M941" s="30">
        <v>30</v>
      </c>
    </row>
    <row r="942" spans="1:13" ht="24.95" customHeight="1" x14ac:dyDescent="0.25">
      <c r="A942" s="26" t="str">
        <f>CONCATENATE(B942," ",C942)</f>
        <v>SADZOT ALEXANDRA</v>
      </c>
      <c r="B942" s="26" t="s">
        <v>1785</v>
      </c>
      <c r="C942" s="26" t="s">
        <v>1531</v>
      </c>
      <c r="D942" s="27" t="s">
        <v>523</v>
      </c>
      <c r="E942" s="28">
        <v>30763</v>
      </c>
      <c r="F942" s="26" t="s">
        <v>529</v>
      </c>
      <c r="G942" s="26" t="s">
        <v>530</v>
      </c>
      <c r="H942" s="26" t="s">
        <v>916</v>
      </c>
      <c r="I942" s="28">
        <v>40299</v>
      </c>
      <c r="J942" s="29">
        <v>40299</v>
      </c>
      <c r="K942" s="28">
        <v>40299</v>
      </c>
      <c r="L942" s="27" t="s">
        <v>532</v>
      </c>
      <c r="M942" s="30">
        <v>36</v>
      </c>
    </row>
    <row r="943" spans="1:13" ht="24.95" customHeight="1" x14ac:dyDescent="0.25">
      <c r="A943" s="26" t="str">
        <f>CONCATENATE(B943," ",C943)</f>
        <v>SAERENS DIANA</v>
      </c>
      <c r="B943" s="26" t="s">
        <v>421</v>
      </c>
      <c r="C943" s="26" t="s">
        <v>1786</v>
      </c>
      <c r="D943" s="27" t="s">
        <v>569</v>
      </c>
      <c r="E943" s="28">
        <v>19910</v>
      </c>
      <c r="F943" s="26" t="s">
        <v>580</v>
      </c>
      <c r="G943" s="26"/>
      <c r="H943" s="26" t="s">
        <v>629</v>
      </c>
      <c r="I943" s="28">
        <v>37060</v>
      </c>
      <c r="J943" s="29">
        <v>37135</v>
      </c>
      <c r="K943" s="28">
        <v>37135</v>
      </c>
      <c r="L943" s="27" t="s">
        <v>532</v>
      </c>
      <c r="M943" s="30">
        <v>30.5</v>
      </c>
    </row>
    <row r="944" spans="1:13" ht="24.95" customHeight="1" x14ac:dyDescent="0.25">
      <c r="A944" s="26" t="str">
        <f>CONCATENATE(B944," ",C944)</f>
        <v>SAHNOUNE MOHAMMED NABIL</v>
      </c>
      <c r="B944" s="26" t="s">
        <v>1787</v>
      </c>
      <c r="C944" s="26" t="s">
        <v>1788</v>
      </c>
      <c r="D944" s="27" t="s">
        <v>569</v>
      </c>
      <c r="E944" s="28">
        <v>34540</v>
      </c>
      <c r="F944" s="26" t="s">
        <v>529</v>
      </c>
      <c r="G944" s="26" t="s">
        <v>530</v>
      </c>
      <c r="H944" s="26" t="s">
        <v>596</v>
      </c>
      <c r="I944" s="28">
        <v>42339</v>
      </c>
      <c r="J944" s="29">
        <v>42339</v>
      </c>
      <c r="K944" s="28">
        <v>42339</v>
      </c>
      <c r="L944" s="27" t="s">
        <v>645</v>
      </c>
      <c r="M944" s="30">
        <v>32.5</v>
      </c>
    </row>
    <row r="945" spans="1:13" ht="24.95" customHeight="1" x14ac:dyDescent="0.25">
      <c r="A945" s="26" t="str">
        <f>CONCATENATE(B945," ",C945)</f>
        <v>SAINLEZ MARTINE</v>
      </c>
      <c r="B945" s="26" t="s">
        <v>1789</v>
      </c>
      <c r="C945" s="26" t="s">
        <v>844</v>
      </c>
      <c r="D945" s="27" t="s">
        <v>523</v>
      </c>
      <c r="E945" s="28">
        <v>28575</v>
      </c>
      <c r="F945" s="26" t="s">
        <v>529</v>
      </c>
      <c r="G945" s="26" t="s">
        <v>562</v>
      </c>
      <c r="H945" s="26" t="s">
        <v>563</v>
      </c>
      <c r="I945" s="28">
        <v>39783</v>
      </c>
      <c r="J945" s="29">
        <v>39783</v>
      </c>
      <c r="K945" s="28">
        <v>39783</v>
      </c>
      <c r="L945" s="27" t="s">
        <v>532</v>
      </c>
      <c r="M945" s="30">
        <v>32</v>
      </c>
    </row>
    <row r="946" spans="1:13" ht="24.95" customHeight="1" x14ac:dyDescent="0.25">
      <c r="A946" s="26" t="str">
        <f>CONCATENATE(B946," ",C946)</f>
        <v>SAINT-VITEUX NADINE</v>
      </c>
      <c r="B946" s="26" t="s">
        <v>1790</v>
      </c>
      <c r="C946" s="26" t="s">
        <v>998</v>
      </c>
      <c r="D946" s="27" t="s">
        <v>523</v>
      </c>
      <c r="E946" s="28">
        <v>23833</v>
      </c>
      <c r="F946" s="26" t="s">
        <v>566</v>
      </c>
      <c r="G946" s="26"/>
      <c r="H946" s="26" t="s">
        <v>609</v>
      </c>
      <c r="I946" s="28">
        <v>33970</v>
      </c>
      <c r="J946" s="29">
        <v>33970</v>
      </c>
      <c r="K946" s="28">
        <v>33970</v>
      </c>
      <c r="L946" s="27" t="s">
        <v>582</v>
      </c>
      <c r="M946" s="30">
        <v>37</v>
      </c>
    </row>
    <row r="947" spans="1:13" ht="24.95" customHeight="1" x14ac:dyDescent="0.25">
      <c r="A947" s="26" t="str">
        <f>CONCATENATE(B947," ",C947)</f>
        <v>SALAMONE CARMELA</v>
      </c>
      <c r="B947" s="26" t="s">
        <v>1791</v>
      </c>
      <c r="C947" s="26" t="s">
        <v>1792</v>
      </c>
      <c r="D947" s="27" t="s">
        <v>523</v>
      </c>
      <c r="E947" s="28">
        <v>23107</v>
      </c>
      <c r="F947" s="26" t="s">
        <v>529</v>
      </c>
      <c r="G947" s="26" t="s">
        <v>530</v>
      </c>
      <c r="H947" s="26" t="s">
        <v>543</v>
      </c>
      <c r="I947" s="28">
        <v>37316</v>
      </c>
      <c r="J947" s="29">
        <v>37347</v>
      </c>
      <c r="K947" s="28">
        <v>37347</v>
      </c>
      <c r="L947" s="27" t="s">
        <v>527</v>
      </c>
      <c r="M947" s="30">
        <v>37</v>
      </c>
    </row>
    <row r="948" spans="1:13" ht="24.95" customHeight="1" x14ac:dyDescent="0.25">
      <c r="A948" s="26" t="str">
        <f>CONCATENATE(B948," ",C948)</f>
        <v>SALAMONE GUISEPPINA</v>
      </c>
      <c r="B948" s="26" t="s">
        <v>1791</v>
      </c>
      <c r="C948" s="26" t="s">
        <v>1793</v>
      </c>
      <c r="D948" s="27" t="s">
        <v>523</v>
      </c>
      <c r="E948" s="28">
        <v>27887</v>
      </c>
      <c r="F948" s="26" t="s">
        <v>554</v>
      </c>
      <c r="G948" s="26" t="s">
        <v>555</v>
      </c>
      <c r="H948" s="26" t="s">
        <v>1336</v>
      </c>
      <c r="I948" s="28">
        <v>36586</v>
      </c>
      <c r="J948" s="29">
        <v>36617</v>
      </c>
      <c r="K948" s="28">
        <v>36617</v>
      </c>
      <c r="L948" s="27" t="s">
        <v>532</v>
      </c>
      <c r="M948" s="30">
        <v>37</v>
      </c>
    </row>
    <row r="949" spans="1:13" ht="24.95" customHeight="1" x14ac:dyDescent="0.25">
      <c r="A949" s="26" t="str">
        <f>CONCATENATE(B949," ",C949)</f>
        <v>SALL IBRAHIMA</v>
      </c>
      <c r="B949" s="26" t="s">
        <v>1794</v>
      </c>
      <c r="C949" s="26" t="s">
        <v>1795</v>
      </c>
      <c r="D949" s="27" t="s">
        <v>523</v>
      </c>
      <c r="E949" s="28">
        <v>29627</v>
      </c>
      <c r="F949" s="26" t="s">
        <v>554</v>
      </c>
      <c r="G949" s="26" t="s">
        <v>555</v>
      </c>
      <c r="H949" s="26" t="s">
        <v>1057</v>
      </c>
      <c r="I949" s="28">
        <v>42156</v>
      </c>
      <c r="J949" s="34" t="s">
        <v>684</v>
      </c>
      <c r="K949" s="27" t="s">
        <v>684</v>
      </c>
      <c r="L949" s="27" t="s">
        <v>774</v>
      </c>
      <c r="M949" s="30"/>
    </row>
    <row r="950" spans="1:13" ht="24.95" customHeight="1" x14ac:dyDescent="0.25">
      <c r="A950" s="26" t="str">
        <f>CONCATENATE(B950," ",C950)</f>
        <v>SAMMOUDI HANANE</v>
      </c>
      <c r="B950" s="26" t="s">
        <v>1796</v>
      </c>
      <c r="C950" s="26" t="s">
        <v>1354</v>
      </c>
      <c r="D950" s="27" t="s">
        <v>523</v>
      </c>
      <c r="E950" s="28">
        <v>30632</v>
      </c>
      <c r="F950" s="26" t="s">
        <v>529</v>
      </c>
      <c r="G950" s="26" t="s">
        <v>530</v>
      </c>
      <c r="H950" s="26" t="s">
        <v>836</v>
      </c>
      <c r="I950" s="28">
        <v>40909</v>
      </c>
      <c r="J950" s="29">
        <v>40452</v>
      </c>
      <c r="K950" s="28">
        <v>40909</v>
      </c>
      <c r="L950" s="27" t="s">
        <v>527</v>
      </c>
      <c r="M950" s="30">
        <v>35</v>
      </c>
    </row>
    <row r="951" spans="1:13" ht="24.95" customHeight="1" x14ac:dyDescent="0.25">
      <c r="A951" s="26" t="str">
        <f>CONCATENATE(B951," ",C951)</f>
        <v>SANCHEZ SEMET CHRISTELLE</v>
      </c>
      <c r="B951" s="26" t="s">
        <v>1797</v>
      </c>
      <c r="C951" s="26" t="s">
        <v>1798</v>
      </c>
      <c r="D951" s="27" t="s">
        <v>523</v>
      </c>
      <c r="E951" s="28">
        <v>28392</v>
      </c>
      <c r="F951" s="26" t="s">
        <v>554</v>
      </c>
      <c r="G951" s="26" t="s">
        <v>693</v>
      </c>
      <c r="H951" s="26" t="s">
        <v>694</v>
      </c>
      <c r="I951" s="28">
        <v>42156</v>
      </c>
      <c r="J951" s="29">
        <v>42339</v>
      </c>
      <c r="K951" s="28">
        <v>42339</v>
      </c>
      <c r="L951" s="27" t="s">
        <v>532</v>
      </c>
      <c r="M951" s="30">
        <v>35</v>
      </c>
    </row>
    <row r="952" spans="1:13" ht="24.95" customHeight="1" x14ac:dyDescent="0.25">
      <c r="A952" s="26" t="str">
        <f>CONCATENATE(B952," ",C952)</f>
        <v>SANNA EVE</v>
      </c>
      <c r="B952" s="26" t="s">
        <v>1799</v>
      </c>
      <c r="C952" s="26" t="s">
        <v>1800</v>
      </c>
      <c r="D952" s="27" t="s">
        <v>523</v>
      </c>
      <c r="E952" s="28">
        <v>33453</v>
      </c>
      <c r="F952" s="26" t="s">
        <v>554</v>
      </c>
      <c r="G952" s="26" t="s">
        <v>693</v>
      </c>
      <c r="H952" s="26" t="s">
        <v>694</v>
      </c>
      <c r="I952" s="28">
        <v>41306</v>
      </c>
      <c r="J952" s="29">
        <v>41306</v>
      </c>
      <c r="K952" s="28">
        <v>41306</v>
      </c>
      <c r="L952" s="27" t="s">
        <v>532</v>
      </c>
      <c r="M952" s="30">
        <v>35</v>
      </c>
    </row>
    <row r="953" spans="1:13" ht="24.95" customHeight="1" x14ac:dyDescent="0.25">
      <c r="A953" s="26" t="str">
        <f>CONCATENATE(B953," ",C953)</f>
        <v>SAPORITO GAETANO</v>
      </c>
      <c r="B953" s="26" t="s">
        <v>1801</v>
      </c>
      <c r="C953" s="26" t="s">
        <v>1725</v>
      </c>
      <c r="D953" s="27" t="s">
        <v>523</v>
      </c>
      <c r="E953" s="28">
        <v>27184</v>
      </c>
      <c r="F953" s="26" t="s">
        <v>529</v>
      </c>
      <c r="G953" s="26" t="s">
        <v>530</v>
      </c>
      <c r="H953" s="26" t="s">
        <v>547</v>
      </c>
      <c r="I953" s="28">
        <v>37316</v>
      </c>
      <c r="J953" s="29">
        <v>37681</v>
      </c>
      <c r="K953" s="28">
        <v>37681</v>
      </c>
      <c r="L953" s="27" t="s">
        <v>527</v>
      </c>
      <c r="M953" s="30">
        <v>37</v>
      </c>
    </row>
    <row r="954" spans="1:13" ht="24.95" customHeight="1" x14ac:dyDescent="0.25">
      <c r="A954" s="26" t="str">
        <f>CONCATENATE(B954," ",C954)</f>
        <v>SARRAZIN ANDRE</v>
      </c>
      <c r="B954" s="26" t="s">
        <v>1802</v>
      </c>
      <c r="C954" s="26" t="s">
        <v>822</v>
      </c>
      <c r="D954" s="27" t="s">
        <v>523</v>
      </c>
      <c r="E954" s="28">
        <v>25733</v>
      </c>
      <c r="F954" s="26" t="s">
        <v>554</v>
      </c>
      <c r="G954" s="26" t="s">
        <v>555</v>
      </c>
      <c r="H954" s="26" t="s">
        <v>556</v>
      </c>
      <c r="I954" s="28">
        <v>34912</v>
      </c>
      <c r="J954" s="29">
        <v>35309</v>
      </c>
      <c r="K954" s="28">
        <v>35217</v>
      </c>
      <c r="L954" s="27" t="s">
        <v>532</v>
      </c>
      <c r="M954" s="30">
        <v>37</v>
      </c>
    </row>
    <row r="955" spans="1:13" ht="24.95" customHeight="1" x14ac:dyDescent="0.25">
      <c r="A955" s="26" t="str">
        <f>CONCATENATE(B955," ",C955)</f>
        <v>SAUBLENS MARIE</v>
      </c>
      <c r="B955" s="26" t="s">
        <v>422</v>
      </c>
      <c r="C955" s="26" t="s">
        <v>129</v>
      </c>
      <c r="D955" s="27" t="s">
        <v>523</v>
      </c>
      <c r="E955" s="28">
        <v>29098</v>
      </c>
      <c r="F955" s="26" t="s">
        <v>580</v>
      </c>
      <c r="G955" s="26"/>
      <c r="H955" s="26" t="s">
        <v>1587</v>
      </c>
      <c r="I955" s="28">
        <v>41183</v>
      </c>
      <c r="J955" s="29">
        <v>41183</v>
      </c>
      <c r="K955" s="28">
        <v>41183</v>
      </c>
      <c r="L955" s="27" t="s">
        <v>532</v>
      </c>
      <c r="M955" s="30">
        <v>32.5</v>
      </c>
    </row>
    <row r="956" spans="1:13" ht="24.95" customHeight="1" x14ac:dyDescent="0.25">
      <c r="A956" s="26" t="str">
        <f>CONCATENATE(B956," ",C956)</f>
        <v>SAUVAGE STEPHANE</v>
      </c>
      <c r="B956" s="26" t="s">
        <v>423</v>
      </c>
      <c r="C956" s="26" t="s">
        <v>839</v>
      </c>
      <c r="D956" s="27" t="s">
        <v>523</v>
      </c>
      <c r="E956" s="28">
        <v>18701</v>
      </c>
      <c r="F956" s="26" t="s">
        <v>580</v>
      </c>
      <c r="G956" s="26"/>
      <c r="H956" s="26" t="s">
        <v>615</v>
      </c>
      <c r="I956" s="28">
        <v>27211</v>
      </c>
      <c r="J956" s="29">
        <v>25842</v>
      </c>
      <c r="K956" s="28">
        <v>25842</v>
      </c>
      <c r="L956" s="27" t="s">
        <v>582</v>
      </c>
      <c r="M956" s="30">
        <v>37</v>
      </c>
    </row>
    <row r="957" spans="1:13" ht="24.95" customHeight="1" x14ac:dyDescent="0.25">
      <c r="A957" s="26" t="str">
        <f>CONCATENATE(B957," ",C957)</f>
        <v>SAYD KAMAR</v>
      </c>
      <c r="B957" s="26" t="s">
        <v>1803</v>
      </c>
      <c r="C957" s="26" t="s">
        <v>1804</v>
      </c>
      <c r="D957" s="27" t="s">
        <v>523</v>
      </c>
      <c r="E957" s="28">
        <v>22292</v>
      </c>
      <c r="F957" s="26" t="s">
        <v>554</v>
      </c>
      <c r="G957" s="26" t="s">
        <v>555</v>
      </c>
      <c r="H957" s="26" t="s">
        <v>559</v>
      </c>
      <c r="I957" s="28">
        <v>40634</v>
      </c>
      <c r="J957" s="29">
        <v>41183</v>
      </c>
      <c r="K957" s="28">
        <v>41183</v>
      </c>
      <c r="L957" s="27" t="s">
        <v>532</v>
      </c>
      <c r="M957" s="30">
        <v>33.5</v>
      </c>
    </row>
    <row r="958" spans="1:13" ht="24.95" customHeight="1" x14ac:dyDescent="0.25">
      <c r="A958" s="26" t="str">
        <f>CONCATENATE(B958," ",C958)</f>
        <v>SCARAFILE ANGELO</v>
      </c>
      <c r="B958" s="26" t="s">
        <v>1805</v>
      </c>
      <c r="C958" s="26" t="s">
        <v>1806</v>
      </c>
      <c r="D958" s="27" t="s">
        <v>569</v>
      </c>
      <c r="E958" s="28">
        <v>29595</v>
      </c>
      <c r="F958" s="26" t="s">
        <v>529</v>
      </c>
      <c r="G958" s="26" t="s">
        <v>530</v>
      </c>
      <c r="H958" s="26" t="s">
        <v>622</v>
      </c>
      <c r="I958" s="28">
        <v>38154</v>
      </c>
      <c r="J958" s="29">
        <v>37865</v>
      </c>
      <c r="K958" s="28">
        <v>37865</v>
      </c>
      <c r="L958" s="27" t="s">
        <v>532</v>
      </c>
      <c r="M958" s="30">
        <v>37</v>
      </c>
    </row>
    <row r="959" spans="1:13" ht="24.95" customHeight="1" x14ac:dyDescent="0.25">
      <c r="A959" s="26" t="str">
        <f>CONCATENATE(B959," ",C959)</f>
        <v>SCHAPPIN PATRICK</v>
      </c>
      <c r="B959" s="26" t="s">
        <v>424</v>
      </c>
      <c r="C959" s="26" t="s">
        <v>602</v>
      </c>
      <c r="D959" s="27" t="s">
        <v>523</v>
      </c>
      <c r="E959" s="28">
        <v>25690</v>
      </c>
      <c r="F959" s="26" t="s">
        <v>580</v>
      </c>
      <c r="G959" s="26"/>
      <c r="H959" s="26" t="s">
        <v>598</v>
      </c>
      <c r="I959" s="28">
        <v>42095</v>
      </c>
      <c r="J959" s="29">
        <v>33817</v>
      </c>
      <c r="K959" s="28">
        <v>33817</v>
      </c>
      <c r="L959" s="27" t="s">
        <v>582</v>
      </c>
      <c r="M959" s="30">
        <v>37</v>
      </c>
    </row>
    <row r="960" spans="1:13" ht="24.95" customHeight="1" x14ac:dyDescent="0.25">
      <c r="A960" s="26" t="str">
        <f>CONCATENATE(B960," ",C960)</f>
        <v>SCHEELEN KAREN</v>
      </c>
      <c r="B960" s="26" t="s">
        <v>425</v>
      </c>
      <c r="C960" s="26" t="s">
        <v>1648</v>
      </c>
      <c r="D960" s="27" t="s">
        <v>523</v>
      </c>
      <c r="E960" s="28">
        <v>31903</v>
      </c>
      <c r="F960" s="26" t="s">
        <v>580</v>
      </c>
      <c r="G960" s="26"/>
      <c r="H960" s="26" t="s">
        <v>1044</v>
      </c>
      <c r="I960" s="28">
        <v>41913</v>
      </c>
      <c r="J960" s="29">
        <v>41061</v>
      </c>
      <c r="K960" s="28">
        <v>41913</v>
      </c>
      <c r="L960" s="27" t="s">
        <v>532</v>
      </c>
      <c r="M960" s="30">
        <v>35</v>
      </c>
    </row>
    <row r="961" spans="1:13" ht="24.95" customHeight="1" x14ac:dyDescent="0.25">
      <c r="A961" s="26" t="str">
        <f>CONCATENATE(B961," ",C961)</f>
        <v>SCHEERS EVELIEN</v>
      </c>
      <c r="B961" s="26" t="s">
        <v>1807</v>
      </c>
      <c r="C961" s="26" t="s">
        <v>1808</v>
      </c>
      <c r="D961" s="27" t="s">
        <v>569</v>
      </c>
      <c r="E961" s="28">
        <v>31400</v>
      </c>
      <c r="F961" s="26" t="s">
        <v>529</v>
      </c>
      <c r="G961" s="26" t="s">
        <v>530</v>
      </c>
      <c r="H961" s="26" t="s">
        <v>575</v>
      </c>
      <c r="I961" s="28">
        <v>39692</v>
      </c>
      <c r="J961" s="29">
        <v>39692</v>
      </c>
      <c r="K961" s="28">
        <v>39692</v>
      </c>
      <c r="L961" s="27" t="s">
        <v>532</v>
      </c>
      <c r="M961" s="30">
        <v>36</v>
      </c>
    </row>
    <row r="962" spans="1:13" ht="24.95" customHeight="1" x14ac:dyDescent="0.25">
      <c r="A962" s="26" t="str">
        <f>CONCATENATE(B962," ",C962)</f>
        <v>SCHIFFELEERS DIDIER</v>
      </c>
      <c r="B962" s="32" t="s">
        <v>426</v>
      </c>
      <c r="C962" s="32" t="s">
        <v>427</v>
      </c>
      <c r="D962" s="27" t="s">
        <v>523</v>
      </c>
      <c r="E962" s="28">
        <v>22721</v>
      </c>
      <c r="F962" s="26" t="s">
        <v>580</v>
      </c>
      <c r="G962" s="26"/>
      <c r="H962" s="26" t="s">
        <v>593</v>
      </c>
      <c r="I962" s="28">
        <v>42156</v>
      </c>
      <c r="J962" s="29">
        <v>39965</v>
      </c>
      <c r="K962" s="28">
        <v>42156</v>
      </c>
      <c r="L962" s="27" t="s">
        <v>527</v>
      </c>
      <c r="M962" s="30">
        <v>35</v>
      </c>
    </row>
    <row r="963" spans="1:13" ht="24.95" customHeight="1" x14ac:dyDescent="0.25">
      <c r="A963" s="26" t="str">
        <f>CONCATENATE(B963," ",C963)</f>
        <v>SCHINGTIENNE LUC</v>
      </c>
      <c r="B963" s="26" t="s">
        <v>1809</v>
      </c>
      <c r="C963" s="26" t="s">
        <v>1810</v>
      </c>
      <c r="D963" s="27" t="s">
        <v>523</v>
      </c>
      <c r="E963" s="28">
        <v>23687</v>
      </c>
      <c r="F963" s="26" t="s">
        <v>603</v>
      </c>
      <c r="G963" s="26" t="s">
        <v>604</v>
      </c>
      <c r="H963" s="26" t="s">
        <v>604</v>
      </c>
      <c r="I963" s="28">
        <v>36281</v>
      </c>
      <c r="J963" s="29">
        <v>34455</v>
      </c>
      <c r="K963" s="28">
        <v>36281</v>
      </c>
      <c r="L963" s="27" t="s">
        <v>532</v>
      </c>
      <c r="M963" s="30">
        <v>37</v>
      </c>
    </row>
    <row r="964" spans="1:13" ht="24.95" customHeight="1" x14ac:dyDescent="0.25">
      <c r="A964" s="26" t="str">
        <f>CONCATENATE(B964," ",C964)</f>
        <v>SCHUMMER CASSANDRA</v>
      </c>
      <c r="B964" s="26" t="s">
        <v>428</v>
      </c>
      <c r="C964" s="26" t="s">
        <v>1811</v>
      </c>
      <c r="D964" s="27" t="s">
        <v>523</v>
      </c>
      <c r="E964" s="28">
        <v>32304</v>
      </c>
      <c r="F964" s="26" t="s">
        <v>580</v>
      </c>
      <c r="G964" s="26"/>
      <c r="H964" s="26" t="s">
        <v>70</v>
      </c>
      <c r="I964" s="28">
        <v>41518</v>
      </c>
      <c r="J964" s="29">
        <v>41518</v>
      </c>
      <c r="K964" s="28">
        <v>41518</v>
      </c>
      <c r="L964" s="27" t="s">
        <v>527</v>
      </c>
      <c r="M964" s="30">
        <v>35</v>
      </c>
    </row>
    <row r="965" spans="1:13" ht="24.95" customHeight="1" x14ac:dyDescent="0.25">
      <c r="A965" s="26" t="str">
        <f>CONCATENATE(B965," ",C965)</f>
        <v>SCHÜRMANN CARINE</v>
      </c>
      <c r="B965" s="26" t="s">
        <v>1812</v>
      </c>
      <c r="C965" s="26" t="s">
        <v>242</v>
      </c>
      <c r="D965" s="27" t="s">
        <v>569</v>
      </c>
      <c r="E965" s="28">
        <v>24368</v>
      </c>
      <c r="F965" s="26" t="s">
        <v>554</v>
      </c>
      <c r="G965" s="26" t="s">
        <v>555</v>
      </c>
      <c r="H965" s="26" t="s">
        <v>773</v>
      </c>
      <c r="I965" s="28">
        <v>41015</v>
      </c>
      <c r="J965" s="29">
        <v>41487</v>
      </c>
      <c r="K965" s="28">
        <v>41456</v>
      </c>
      <c r="L965" s="27" t="s">
        <v>532</v>
      </c>
      <c r="M965" s="30">
        <v>18.5</v>
      </c>
    </row>
    <row r="966" spans="1:13" ht="24.95" customHeight="1" x14ac:dyDescent="0.25">
      <c r="A966" s="26" t="str">
        <f>CONCATENATE(B966," ",C966)</f>
        <v>SCODRANI TIZIANA</v>
      </c>
      <c r="B966" s="26" t="s">
        <v>1813</v>
      </c>
      <c r="C966" s="26" t="s">
        <v>1814</v>
      </c>
      <c r="D966" s="27" t="s">
        <v>523</v>
      </c>
      <c r="E966" s="28">
        <v>30534</v>
      </c>
      <c r="F966" s="26" t="s">
        <v>554</v>
      </c>
      <c r="G966" s="26" t="s">
        <v>555</v>
      </c>
      <c r="H966" s="26" t="s">
        <v>559</v>
      </c>
      <c r="I966" s="28">
        <v>38869</v>
      </c>
      <c r="J966" s="29">
        <v>39934</v>
      </c>
      <c r="K966" s="28">
        <v>39934</v>
      </c>
      <c r="L966" s="27" t="s">
        <v>532</v>
      </c>
      <c r="M966" s="30">
        <v>29</v>
      </c>
    </row>
    <row r="967" spans="1:13" ht="24.95" customHeight="1" x14ac:dyDescent="0.25">
      <c r="A967" s="26" t="str">
        <f>CONCATENATE(B967," ",C967)</f>
        <v>SECONDE TOM</v>
      </c>
      <c r="B967" s="26" t="s">
        <v>1815</v>
      </c>
      <c r="C967" s="26" t="s">
        <v>1816</v>
      </c>
      <c r="D967" s="27" t="s">
        <v>569</v>
      </c>
      <c r="E967" s="28">
        <v>33780</v>
      </c>
      <c r="F967" s="26" t="s">
        <v>554</v>
      </c>
      <c r="G967" s="26" t="s">
        <v>555</v>
      </c>
      <c r="H967" s="26" t="s">
        <v>1057</v>
      </c>
      <c r="I967" s="28">
        <v>41730</v>
      </c>
      <c r="J967" s="29">
        <v>41730</v>
      </c>
      <c r="K967" s="28">
        <v>41730</v>
      </c>
      <c r="L967" s="27" t="s">
        <v>532</v>
      </c>
      <c r="M967" s="30">
        <v>35</v>
      </c>
    </row>
    <row r="968" spans="1:13" ht="24.95" customHeight="1" x14ac:dyDescent="0.25">
      <c r="A968" s="26" t="str">
        <f>CONCATENATE(B968," ",C968)</f>
        <v>SEGHERS FABIAN</v>
      </c>
      <c r="B968" s="26" t="s">
        <v>1817</v>
      </c>
      <c r="C968" s="26" t="s">
        <v>1735</v>
      </c>
      <c r="D968" s="27" t="s">
        <v>523</v>
      </c>
      <c r="E968" s="28">
        <v>30764</v>
      </c>
      <c r="F968" s="26" t="s">
        <v>524</v>
      </c>
      <c r="G968" s="26" t="s">
        <v>525</v>
      </c>
      <c r="H968" s="26" t="s">
        <v>1269</v>
      </c>
      <c r="I968" s="28">
        <v>40878</v>
      </c>
      <c r="J968" s="29">
        <v>40878</v>
      </c>
      <c r="K968" s="28">
        <v>40878</v>
      </c>
      <c r="L968" s="27" t="s">
        <v>582</v>
      </c>
      <c r="M968" s="30">
        <v>36</v>
      </c>
    </row>
    <row r="969" spans="1:13" ht="24.95" customHeight="1" x14ac:dyDescent="0.25">
      <c r="A969" s="26" t="str">
        <f>CONCATENATE(B969," ",C969)</f>
        <v>SEGUIS JENNIFER</v>
      </c>
      <c r="B969" s="26" t="s">
        <v>429</v>
      </c>
      <c r="C969" s="26" t="s">
        <v>1076</v>
      </c>
      <c r="D969" s="27" t="s">
        <v>523</v>
      </c>
      <c r="E969" s="28">
        <v>31302</v>
      </c>
      <c r="F969" s="26" t="s">
        <v>529</v>
      </c>
      <c r="G969" s="26" t="s">
        <v>530</v>
      </c>
      <c r="H969" s="26" t="s">
        <v>103</v>
      </c>
      <c r="I969" s="28">
        <v>39326</v>
      </c>
      <c r="J969" s="29">
        <v>39326</v>
      </c>
      <c r="K969" s="28">
        <v>39326</v>
      </c>
      <c r="L969" s="27" t="s">
        <v>532</v>
      </c>
      <c r="M969" s="30">
        <v>0</v>
      </c>
    </row>
    <row r="970" spans="1:13" ht="24.95" customHeight="1" x14ac:dyDescent="0.25">
      <c r="A970" s="26" t="str">
        <f>CONCATENATE(B970," ",C970)</f>
        <v>SEMMANI BILAL</v>
      </c>
      <c r="B970" s="26" t="s">
        <v>1818</v>
      </c>
      <c r="C970" s="26" t="s">
        <v>1819</v>
      </c>
      <c r="D970" s="27" t="s">
        <v>523</v>
      </c>
      <c r="E970" s="28">
        <v>34312</v>
      </c>
      <c r="F970" s="26" t="s">
        <v>529</v>
      </c>
      <c r="G970" s="26" t="s">
        <v>530</v>
      </c>
      <c r="H970" s="26" t="s">
        <v>622</v>
      </c>
      <c r="I970" s="28">
        <v>42278</v>
      </c>
      <c r="J970" s="29">
        <v>42278</v>
      </c>
      <c r="K970" s="28">
        <v>42278</v>
      </c>
      <c r="L970" s="27" t="s">
        <v>548</v>
      </c>
      <c r="M970" s="30">
        <v>27</v>
      </c>
    </row>
    <row r="971" spans="1:13" ht="24.95" customHeight="1" x14ac:dyDescent="0.25">
      <c r="A971" s="26" t="str">
        <f>CONCATENATE(B971," ",C971)</f>
        <v>SEN SERPIL</v>
      </c>
      <c r="B971" s="26" t="s">
        <v>1820</v>
      </c>
      <c r="C971" s="26" t="s">
        <v>1821</v>
      </c>
      <c r="D971" s="27" t="s">
        <v>523</v>
      </c>
      <c r="E971" s="28">
        <v>29079</v>
      </c>
      <c r="F971" s="26" t="s">
        <v>524</v>
      </c>
      <c r="G971" s="26" t="s">
        <v>525</v>
      </c>
      <c r="H971" s="26" t="s">
        <v>540</v>
      </c>
      <c r="I971" s="28">
        <v>39142</v>
      </c>
      <c r="J971" s="29">
        <v>39995</v>
      </c>
      <c r="K971" s="28">
        <v>39995</v>
      </c>
      <c r="L971" s="27" t="s">
        <v>532</v>
      </c>
      <c r="M971" s="30">
        <v>19</v>
      </c>
    </row>
    <row r="972" spans="1:13" ht="24.95" customHeight="1" x14ac:dyDescent="0.25">
      <c r="A972" s="26" t="str">
        <f>CONCATENATE(B972," ",C972)</f>
        <v>SEN SEVDA</v>
      </c>
      <c r="B972" s="26" t="s">
        <v>1820</v>
      </c>
      <c r="C972" s="26" t="s">
        <v>1822</v>
      </c>
      <c r="D972" s="27" t="s">
        <v>523</v>
      </c>
      <c r="E972" s="28">
        <v>29993</v>
      </c>
      <c r="F972" s="26" t="s">
        <v>524</v>
      </c>
      <c r="G972" s="26" t="s">
        <v>525</v>
      </c>
      <c r="H972" s="26" t="s">
        <v>540</v>
      </c>
      <c r="I972" s="28">
        <v>41061</v>
      </c>
      <c r="J972" s="29">
        <v>41061</v>
      </c>
      <c r="K972" s="28">
        <v>41061</v>
      </c>
      <c r="L972" s="27" t="s">
        <v>532</v>
      </c>
      <c r="M972" s="30">
        <v>17</v>
      </c>
    </row>
    <row r="973" spans="1:13" ht="24.95" customHeight="1" x14ac:dyDescent="0.25">
      <c r="A973" s="26" t="str">
        <f>CONCATENATE(B973," ",C973)</f>
        <v>SENDERS MARLEEN</v>
      </c>
      <c r="B973" s="26" t="s">
        <v>430</v>
      </c>
      <c r="C973" s="26" t="s">
        <v>1777</v>
      </c>
      <c r="D973" s="27" t="s">
        <v>569</v>
      </c>
      <c r="E973" s="28">
        <v>31083</v>
      </c>
      <c r="F973" s="26" t="s">
        <v>580</v>
      </c>
      <c r="G973" s="26"/>
      <c r="H973" s="26" t="s">
        <v>1823</v>
      </c>
      <c r="I973" s="28">
        <v>41091</v>
      </c>
      <c r="J973" s="29">
        <v>41091</v>
      </c>
      <c r="K973" s="28">
        <v>41091</v>
      </c>
      <c r="L973" s="27" t="s">
        <v>532</v>
      </c>
      <c r="M973" s="30">
        <v>35</v>
      </c>
    </row>
    <row r="974" spans="1:13" ht="24.95" customHeight="1" x14ac:dyDescent="0.25">
      <c r="A974" s="26" t="str">
        <f>CONCATENATE(B974," ",C974)</f>
        <v>SENHADJI SEMLALI KHADIJA</v>
      </c>
      <c r="B974" s="26" t="s">
        <v>1824</v>
      </c>
      <c r="C974" s="26" t="s">
        <v>611</v>
      </c>
      <c r="D974" s="27" t="s">
        <v>523</v>
      </c>
      <c r="E974" s="28">
        <v>28852</v>
      </c>
      <c r="F974" s="26" t="s">
        <v>603</v>
      </c>
      <c r="G974" s="26" t="s">
        <v>750</v>
      </c>
      <c r="H974" s="26" t="s">
        <v>751</v>
      </c>
      <c r="I974" s="28">
        <v>39371</v>
      </c>
      <c r="J974" s="29">
        <v>39387</v>
      </c>
      <c r="K974" s="28">
        <v>39387</v>
      </c>
      <c r="L974" s="27" t="s">
        <v>582</v>
      </c>
      <c r="M974" s="30">
        <v>27.5</v>
      </c>
    </row>
    <row r="975" spans="1:13" ht="24.95" customHeight="1" x14ac:dyDescent="0.25">
      <c r="A975" s="26" t="str">
        <f>CONCATENATE(B975," ",C975)</f>
        <v>SENHAJI-MOUHADDAB SAID</v>
      </c>
      <c r="B975" s="26" t="s">
        <v>431</v>
      </c>
      <c r="C975" s="26" t="s">
        <v>522</v>
      </c>
      <c r="D975" s="27" t="s">
        <v>523</v>
      </c>
      <c r="E975" s="28">
        <v>27929</v>
      </c>
      <c r="F975" s="26" t="s">
        <v>580</v>
      </c>
      <c r="G975" s="26"/>
      <c r="H975" s="26" t="s">
        <v>593</v>
      </c>
      <c r="I975" s="28">
        <v>41518</v>
      </c>
      <c r="J975" s="29">
        <v>36465</v>
      </c>
      <c r="K975" s="28">
        <v>41518</v>
      </c>
      <c r="L975" s="27" t="s">
        <v>527</v>
      </c>
      <c r="M975" s="30">
        <v>35</v>
      </c>
    </row>
    <row r="976" spans="1:13" ht="24.95" customHeight="1" x14ac:dyDescent="0.25">
      <c r="A976" s="26" t="str">
        <f>CONCATENATE(B976," ",C976)</f>
        <v>SEPULCHRE PASCALINE</v>
      </c>
      <c r="B976" s="26" t="s">
        <v>1825</v>
      </c>
      <c r="C976" s="26" t="s">
        <v>1826</v>
      </c>
      <c r="D976" s="27" t="s">
        <v>523</v>
      </c>
      <c r="E976" s="28">
        <v>28983</v>
      </c>
      <c r="F976" s="26" t="s">
        <v>566</v>
      </c>
      <c r="G976" s="26"/>
      <c r="H976" s="26" t="s">
        <v>609</v>
      </c>
      <c r="I976" s="28">
        <v>39934</v>
      </c>
      <c r="J976" s="29">
        <v>39934</v>
      </c>
      <c r="K976" s="28">
        <v>39934</v>
      </c>
      <c r="L976" s="27" t="s">
        <v>582</v>
      </c>
      <c r="M976" s="30">
        <v>29</v>
      </c>
    </row>
    <row r="977" spans="1:13" ht="24.95" customHeight="1" x14ac:dyDescent="0.25">
      <c r="A977" s="26" t="str">
        <f>CONCATENATE(B977," ",C977)</f>
        <v>SERROUKH SARA</v>
      </c>
      <c r="B977" s="26" t="s">
        <v>1827</v>
      </c>
      <c r="C977" s="26" t="s">
        <v>1828</v>
      </c>
      <c r="D977" s="27" t="s">
        <v>523</v>
      </c>
      <c r="E977" s="28">
        <v>33413</v>
      </c>
      <c r="F977" s="26" t="s">
        <v>535</v>
      </c>
      <c r="G977" s="26" t="s">
        <v>817</v>
      </c>
      <c r="H977" s="26" t="s">
        <v>818</v>
      </c>
      <c r="I977" s="28">
        <v>41944</v>
      </c>
      <c r="J977" s="29">
        <v>41944</v>
      </c>
      <c r="K977" s="28">
        <v>41944</v>
      </c>
      <c r="L977" s="27" t="s">
        <v>532</v>
      </c>
      <c r="M977" s="30">
        <v>18.5</v>
      </c>
    </row>
    <row r="978" spans="1:13" ht="24.95" customHeight="1" x14ac:dyDescent="0.25">
      <c r="A978" s="26" t="str">
        <f>CONCATENATE(B978," ",C978)</f>
        <v>SERVRANCKX PATRICIA</v>
      </c>
      <c r="B978" s="26" t="s">
        <v>432</v>
      </c>
      <c r="C978" s="26" t="s">
        <v>433</v>
      </c>
      <c r="D978" s="27" t="s">
        <v>523</v>
      </c>
      <c r="E978" s="28">
        <v>24625</v>
      </c>
      <c r="F978" s="26" t="s">
        <v>580</v>
      </c>
      <c r="G978" s="26"/>
      <c r="H978" s="26" t="s">
        <v>1587</v>
      </c>
      <c r="I978" s="28">
        <v>37277</v>
      </c>
      <c r="J978" s="29">
        <v>31959</v>
      </c>
      <c r="K978" s="28">
        <v>37288</v>
      </c>
      <c r="L978" s="27" t="s">
        <v>532</v>
      </c>
      <c r="M978" s="30">
        <v>33.5</v>
      </c>
    </row>
    <row r="979" spans="1:13" ht="24.95" customHeight="1" x14ac:dyDescent="0.25">
      <c r="A979" s="26" t="str">
        <f>CONCATENATE(B979," ",C979)</f>
        <v>SHAMAVU-MUNGUAKONKWA EDDY</v>
      </c>
      <c r="B979" s="26" t="s">
        <v>1829</v>
      </c>
      <c r="C979" s="26" t="s">
        <v>1830</v>
      </c>
      <c r="D979" s="27" t="s">
        <v>523</v>
      </c>
      <c r="E979" s="28">
        <v>33116</v>
      </c>
      <c r="F979" s="26" t="s">
        <v>529</v>
      </c>
      <c r="G979" s="26" t="s">
        <v>530</v>
      </c>
      <c r="H979" s="26" t="s">
        <v>836</v>
      </c>
      <c r="I979" s="28">
        <v>41944</v>
      </c>
      <c r="J979" s="29">
        <v>41944</v>
      </c>
      <c r="K979" s="28">
        <v>41944</v>
      </c>
      <c r="L979" s="27" t="s">
        <v>532</v>
      </c>
      <c r="M979" s="30">
        <v>35</v>
      </c>
    </row>
    <row r="980" spans="1:13" ht="24.95" customHeight="1" x14ac:dyDescent="0.25">
      <c r="A980" s="26" t="str">
        <f>CONCATENATE(B980," ",C980)</f>
        <v>SIENAERT NELE</v>
      </c>
      <c r="B980" s="26" t="s">
        <v>1831</v>
      </c>
      <c r="C980" s="26" t="s">
        <v>982</v>
      </c>
      <c r="D980" s="27" t="s">
        <v>569</v>
      </c>
      <c r="E980" s="28">
        <v>28084</v>
      </c>
      <c r="F980" s="26" t="s">
        <v>529</v>
      </c>
      <c r="G980" s="26" t="s">
        <v>530</v>
      </c>
      <c r="H980" s="26" t="s">
        <v>648</v>
      </c>
      <c r="I980" s="28">
        <v>40969</v>
      </c>
      <c r="J980" s="29">
        <v>39022</v>
      </c>
      <c r="K980" s="28">
        <v>40969</v>
      </c>
      <c r="L980" s="27" t="s">
        <v>532</v>
      </c>
      <c r="M980" s="30">
        <v>35</v>
      </c>
    </row>
    <row r="981" spans="1:13" ht="24.95" customHeight="1" x14ac:dyDescent="0.25">
      <c r="A981" s="26" t="str">
        <f>CONCATENATE(B981," ",C981)</f>
        <v>SIMON BRIGITTE</v>
      </c>
      <c r="B981" s="26" t="s">
        <v>434</v>
      </c>
      <c r="C981" s="26" t="s">
        <v>857</v>
      </c>
      <c r="D981" s="27" t="s">
        <v>523</v>
      </c>
      <c r="E981" s="28">
        <v>20335</v>
      </c>
      <c r="F981" s="26" t="s">
        <v>529</v>
      </c>
      <c r="G981" s="26" t="s">
        <v>631</v>
      </c>
      <c r="H981" s="26" t="s">
        <v>89</v>
      </c>
      <c r="I981" s="28">
        <v>33954</v>
      </c>
      <c r="J981" s="29">
        <v>32964</v>
      </c>
      <c r="K981" s="28">
        <v>33970</v>
      </c>
      <c r="L981" s="27" t="s">
        <v>532</v>
      </c>
      <c r="M981" s="30">
        <v>30</v>
      </c>
    </row>
    <row r="982" spans="1:13" ht="24.95" customHeight="1" x14ac:dyDescent="0.25">
      <c r="A982" s="26" t="str">
        <f>CONCATENATE(B982," ",C982)</f>
        <v>SIMON MURIEL</v>
      </c>
      <c r="B982" s="32" t="s">
        <v>434</v>
      </c>
      <c r="C982" s="32" t="s">
        <v>633</v>
      </c>
      <c r="D982" s="27" t="s">
        <v>523</v>
      </c>
      <c r="E982" s="28">
        <v>26274</v>
      </c>
      <c r="F982" s="26" t="s">
        <v>603</v>
      </c>
      <c r="G982" s="26" t="s">
        <v>604</v>
      </c>
      <c r="H982" s="26" t="s">
        <v>604</v>
      </c>
      <c r="I982" s="28">
        <v>42248</v>
      </c>
      <c r="J982" s="29">
        <v>42248</v>
      </c>
      <c r="K982" s="28">
        <v>42248</v>
      </c>
      <c r="L982" s="27" t="s">
        <v>532</v>
      </c>
      <c r="M982" s="30">
        <v>35</v>
      </c>
    </row>
    <row r="983" spans="1:13" ht="24.95" customHeight="1" x14ac:dyDescent="0.25">
      <c r="A983" s="26" t="str">
        <f>CONCATENATE(B983," ",C983)</f>
        <v>SINIBAGIWE RICHARD</v>
      </c>
      <c r="B983" s="26" t="s">
        <v>1832</v>
      </c>
      <c r="C983" s="26" t="s">
        <v>1833</v>
      </c>
      <c r="D983" s="27" t="s">
        <v>523</v>
      </c>
      <c r="E983" s="28">
        <v>30259</v>
      </c>
      <c r="F983" s="26" t="s">
        <v>566</v>
      </c>
      <c r="G983" s="26"/>
      <c r="H983" s="26" t="s">
        <v>1834</v>
      </c>
      <c r="I983" s="28">
        <v>39264</v>
      </c>
      <c r="J983" s="29">
        <v>39264</v>
      </c>
      <c r="K983" s="28">
        <v>39264</v>
      </c>
      <c r="L983" s="27" t="s">
        <v>532</v>
      </c>
      <c r="M983" s="30">
        <v>36</v>
      </c>
    </row>
    <row r="984" spans="1:13" ht="24.95" customHeight="1" x14ac:dyDescent="0.25">
      <c r="A984" s="26" t="str">
        <f>CONCATENATE(B984," ",C984)</f>
        <v>SINNAGHEL CHANTAL</v>
      </c>
      <c r="B984" s="26" t="s">
        <v>1835</v>
      </c>
      <c r="C984" s="26" t="s">
        <v>620</v>
      </c>
      <c r="D984" s="27" t="s">
        <v>523</v>
      </c>
      <c r="E984" s="28">
        <v>23386</v>
      </c>
      <c r="F984" s="26" t="s">
        <v>535</v>
      </c>
      <c r="G984" s="26" t="s">
        <v>536</v>
      </c>
      <c r="H984" s="26" t="s">
        <v>1109</v>
      </c>
      <c r="I984" s="28">
        <v>33329</v>
      </c>
      <c r="J984" s="29">
        <v>33270</v>
      </c>
      <c r="K984" s="28">
        <v>33512</v>
      </c>
      <c r="L984" s="27" t="s">
        <v>582</v>
      </c>
      <c r="M984" s="30">
        <v>37</v>
      </c>
    </row>
    <row r="985" spans="1:13" ht="24.95" customHeight="1" x14ac:dyDescent="0.25">
      <c r="A985" s="26" t="str">
        <f>CONCATENATE(B985," ",C985)</f>
        <v>SLAIMI HEDIA</v>
      </c>
      <c r="B985" s="26" t="s">
        <v>1836</v>
      </c>
      <c r="C985" s="26" t="s">
        <v>1837</v>
      </c>
      <c r="D985" s="27" t="s">
        <v>523</v>
      </c>
      <c r="E985" s="28">
        <v>25082</v>
      </c>
      <c r="F985" s="26" t="s">
        <v>524</v>
      </c>
      <c r="G985" s="26" t="s">
        <v>525</v>
      </c>
      <c r="H985" s="26" t="s">
        <v>978</v>
      </c>
      <c r="I985" s="28">
        <v>39737</v>
      </c>
      <c r="J985" s="29">
        <v>39753</v>
      </c>
      <c r="K985" s="28">
        <v>39753</v>
      </c>
      <c r="L985" s="27" t="s">
        <v>532</v>
      </c>
      <c r="M985" s="30">
        <v>36</v>
      </c>
    </row>
    <row r="986" spans="1:13" ht="24.95" customHeight="1" x14ac:dyDescent="0.25">
      <c r="A986" s="26" t="str">
        <f>CONCATENATE(B986," ",C986)</f>
        <v>SMEETS TOM</v>
      </c>
      <c r="B986" s="33" t="s">
        <v>1838</v>
      </c>
      <c r="C986" s="33" t="s">
        <v>1816</v>
      </c>
      <c r="D986" s="27" t="s">
        <v>569</v>
      </c>
      <c r="E986" s="28">
        <v>27856</v>
      </c>
      <c r="F986" s="26" t="s">
        <v>566</v>
      </c>
      <c r="G986" s="26"/>
      <c r="H986" s="26" t="s">
        <v>1839</v>
      </c>
      <c r="I986" s="28">
        <v>42275</v>
      </c>
      <c r="J986" s="29">
        <v>42278</v>
      </c>
      <c r="K986" s="28">
        <v>42278</v>
      </c>
      <c r="L986" s="27" t="s">
        <v>532</v>
      </c>
      <c r="M986" s="30">
        <v>35</v>
      </c>
    </row>
    <row r="987" spans="1:13" ht="24.95" customHeight="1" x14ac:dyDescent="0.25">
      <c r="A987" s="26" t="str">
        <f>CONCATENATE(B987," ",C987)</f>
        <v>SMETS DANIEL</v>
      </c>
      <c r="B987" s="26" t="s">
        <v>1840</v>
      </c>
      <c r="C987" s="26" t="s">
        <v>592</v>
      </c>
      <c r="D987" s="27" t="s">
        <v>523</v>
      </c>
      <c r="E987" s="28">
        <v>22768</v>
      </c>
      <c r="F987" s="26" t="s">
        <v>554</v>
      </c>
      <c r="G987" s="26" t="s">
        <v>555</v>
      </c>
      <c r="H987" s="26" t="s">
        <v>556</v>
      </c>
      <c r="I987" s="28">
        <v>32690</v>
      </c>
      <c r="J987" s="29">
        <v>32143</v>
      </c>
      <c r="K987" s="28">
        <v>32690</v>
      </c>
      <c r="L987" s="27" t="s">
        <v>582</v>
      </c>
      <c r="M987" s="30">
        <v>22.5</v>
      </c>
    </row>
    <row r="988" spans="1:13" ht="24.95" customHeight="1" x14ac:dyDescent="0.25">
      <c r="A988" s="26" t="str">
        <f>CONCATENATE(B988," ",C988)</f>
        <v>SMIAI SKANDER</v>
      </c>
      <c r="B988" s="26" t="s">
        <v>1841</v>
      </c>
      <c r="C988" s="26" t="s">
        <v>1842</v>
      </c>
      <c r="D988" s="27" t="s">
        <v>523</v>
      </c>
      <c r="E988" s="28">
        <v>34649</v>
      </c>
      <c r="F988" s="26" t="s">
        <v>529</v>
      </c>
      <c r="G988" s="26" t="s">
        <v>546</v>
      </c>
      <c r="H988" s="26" t="s">
        <v>591</v>
      </c>
      <c r="I988" s="28">
        <v>42309</v>
      </c>
      <c r="J988" s="29">
        <v>42309</v>
      </c>
      <c r="K988" s="28">
        <v>42309</v>
      </c>
      <c r="L988" s="27" t="s">
        <v>548</v>
      </c>
      <c r="M988" s="30">
        <v>30</v>
      </c>
    </row>
    <row r="989" spans="1:13" ht="24.95" customHeight="1" x14ac:dyDescent="0.25">
      <c r="A989" s="26" t="str">
        <f>CONCATENATE(B989," ",C989)</f>
        <v>SMOUT ROELAND</v>
      </c>
      <c r="B989" s="26" t="s">
        <v>1843</v>
      </c>
      <c r="C989" s="26" t="s">
        <v>1844</v>
      </c>
      <c r="D989" s="27" t="s">
        <v>569</v>
      </c>
      <c r="E989" s="28">
        <v>26326</v>
      </c>
      <c r="F989" s="26" t="s">
        <v>1050</v>
      </c>
      <c r="G989" s="26"/>
      <c r="H989" s="26" t="s">
        <v>1050</v>
      </c>
      <c r="I989" s="28">
        <v>36894</v>
      </c>
      <c r="J989" s="29">
        <v>36923</v>
      </c>
      <c r="K989" s="28">
        <v>36923</v>
      </c>
      <c r="L989" s="27" t="s">
        <v>527</v>
      </c>
      <c r="M989" s="30">
        <v>37</v>
      </c>
    </row>
    <row r="990" spans="1:13" ht="24.95" customHeight="1" x14ac:dyDescent="0.25">
      <c r="A990" s="26" t="str">
        <f>CONCATENATE(B990," ",C990)</f>
        <v>SNELLINGS PRESCILIA</v>
      </c>
      <c r="B990" s="26" t="s">
        <v>1845</v>
      </c>
      <c r="C990" s="26" t="s">
        <v>1846</v>
      </c>
      <c r="D990" s="27" t="s">
        <v>523</v>
      </c>
      <c r="E990" s="28">
        <v>34907</v>
      </c>
      <c r="F990" s="26" t="s">
        <v>529</v>
      </c>
      <c r="G990" s="26" t="s">
        <v>530</v>
      </c>
      <c r="H990" s="26" t="s">
        <v>715</v>
      </c>
      <c r="I990" s="28">
        <v>42248</v>
      </c>
      <c r="J990" s="29">
        <v>42248</v>
      </c>
      <c r="K990" s="28">
        <v>42248</v>
      </c>
      <c r="L990" s="27" t="s">
        <v>729</v>
      </c>
      <c r="M990" s="30">
        <v>35</v>
      </c>
    </row>
    <row r="991" spans="1:13" ht="24.95" customHeight="1" x14ac:dyDescent="0.25">
      <c r="A991" s="26" t="str">
        <f>CONCATENATE(B991," ",C991)</f>
        <v>SONDRON ANNE</v>
      </c>
      <c r="B991" s="26" t="s">
        <v>1847</v>
      </c>
      <c r="C991" s="26" t="s">
        <v>851</v>
      </c>
      <c r="D991" s="27" t="s">
        <v>523</v>
      </c>
      <c r="E991" s="28">
        <v>28576</v>
      </c>
      <c r="F991" s="26" t="s">
        <v>529</v>
      </c>
      <c r="G991" s="26" t="s">
        <v>530</v>
      </c>
      <c r="H991" s="26" t="s">
        <v>916</v>
      </c>
      <c r="I991" s="28">
        <v>37408</v>
      </c>
      <c r="J991" s="29">
        <v>37347</v>
      </c>
      <c r="K991" s="28">
        <v>37408</v>
      </c>
      <c r="L991" s="27" t="s">
        <v>582</v>
      </c>
      <c r="M991" s="30">
        <v>37</v>
      </c>
    </row>
    <row r="992" spans="1:13" ht="24.95" customHeight="1" x14ac:dyDescent="0.25">
      <c r="A992" s="26" t="str">
        <f>CONCATENATE(B992," ",C992)</f>
        <v>SOSSA ABIGAEL</v>
      </c>
      <c r="B992" s="26" t="s">
        <v>1848</v>
      </c>
      <c r="C992" s="26" t="s">
        <v>1849</v>
      </c>
      <c r="D992" s="27" t="s">
        <v>523</v>
      </c>
      <c r="E992" s="28">
        <v>31681</v>
      </c>
      <c r="F992" s="26" t="s">
        <v>529</v>
      </c>
      <c r="G992" s="26" t="s">
        <v>530</v>
      </c>
      <c r="H992" s="26" t="s">
        <v>601</v>
      </c>
      <c r="I992" s="28">
        <v>41852</v>
      </c>
      <c r="J992" s="29">
        <v>41852</v>
      </c>
      <c r="K992" s="28">
        <v>41852</v>
      </c>
      <c r="L992" s="27" t="s">
        <v>527</v>
      </c>
      <c r="M992" s="30">
        <v>35</v>
      </c>
    </row>
    <row r="993" spans="1:13" ht="24.95" customHeight="1" x14ac:dyDescent="0.25">
      <c r="A993" s="26" t="str">
        <f>CONCATENATE(B993," ",C993)</f>
        <v>SOUDAN PIERRE</v>
      </c>
      <c r="B993" s="26" t="s">
        <v>435</v>
      </c>
      <c r="C993" s="26" t="s">
        <v>389</v>
      </c>
      <c r="D993" s="27" t="s">
        <v>523</v>
      </c>
      <c r="E993" s="28">
        <v>21589</v>
      </c>
      <c r="F993" s="26" t="s">
        <v>566</v>
      </c>
      <c r="G993" s="26"/>
      <c r="H993" s="26" t="s">
        <v>927</v>
      </c>
      <c r="I993" s="28">
        <v>39387</v>
      </c>
      <c r="J993" s="29">
        <v>37196</v>
      </c>
      <c r="K993" s="28">
        <v>39387</v>
      </c>
      <c r="L993" s="27" t="s">
        <v>532</v>
      </c>
      <c r="M993" s="30">
        <v>36</v>
      </c>
    </row>
    <row r="994" spans="1:13" ht="24.95" customHeight="1" x14ac:dyDescent="0.25">
      <c r="A994" s="26" t="str">
        <f>CONCATENATE(B994," ",C994)</f>
        <v>SOUISS FATIMA</v>
      </c>
      <c r="B994" s="26" t="s">
        <v>436</v>
      </c>
      <c r="C994" s="26" t="s">
        <v>534</v>
      </c>
      <c r="D994" s="27" t="s">
        <v>523</v>
      </c>
      <c r="E994" s="28">
        <v>24809</v>
      </c>
      <c r="F994" s="26" t="s">
        <v>529</v>
      </c>
      <c r="G994" s="26" t="s">
        <v>631</v>
      </c>
      <c r="H994" s="26" t="s">
        <v>89</v>
      </c>
      <c r="I994" s="28">
        <v>34641</v>
      </c>
      <c r="J994" s="29">
        <v>35004</v>
      </c>
      <c r="K994" s="28">
        <v>35004</v>
      </c>
      <c r="L994" s="27" t="s">
        <v>582</v>
      </c>
      <c r="M994" s="30">
        <v>30</v>
      </c>
    </row>
    <row r="995" spans="1:13" ht="24.95" customHeight="1" x14ac:dyDescent="0.25">
      <c r="A995" s="26" t="str">
        <f>CONCATENATE(B995," ",C995)</f>
        <v>SPETERS GUY</v>
      </c>
      <c r="B995" s="26" t="s">
        <v>1850</v>
      </c>
      <c r="C995" s="26" t="s">
        <v>849</v>
      </c>
      <c r="D995" s="27" t="s">
        <v>523</v>
      </c>
      <c r="E995" s="28">
        <v>20622</v>
      </c>
      <c r="F995" s="26" t="s">
        <v>535</v>
      </c>
      <c r="G995" s="26" t="s">
        <v>536</v>
      </c>
      <c r="H995" s="26" t="s">
        <v>1109</v>
      </c>
      <c r="I995" s="28">
        <v>33878</v>
      </c>
      <c r="J995" s="29">
        <v>31898</v>
      </c>
      <c r="K995" s="28">
        <v>33512</v>
      </c>
      <c r="L995" s="27" t="s">
        <v>582</v>
      </c>
      <c r="M995" s="30">
        <v>37</v>
      </c>
    </row>
    <row r="996" spans="1:13" ht="24.95" customHeight="1" x14ac:dyDescent="0.25">
      <c r="A996" s="26" t="str">
        <f>CONCATENATE(B996," ",C996)</f>
        <v>SPRINGUEL CHARLES</v>
      </c>
      <c r="B996" s="26" t="s">
        <v>437</v>
      </c>
      <c r="C996" s="26" t="s">
        <v>913</v>
      </c>
      <c r="D996" s="27" t="s">
        <v>569</v>
      </c>
      <c r="E996" s="28">
        <v>28468</v>
      </c>
      <c r="F996" s="26" t="s">
        <v>580</v>
      </c>
      <c r="G996" s="26"/>
      <c r="H996" s="26" t="s">
        <v>593</v>
      </c>
      <c r="I996" s="28">
        <v>38093</v>
      </c>
      <c r="J996" s="29">
        <v>37742</v>
      </c>
      <c r="K996" s="28">
        <v>37895</v>
      </c>
      <c r="L996" s="27" t="s">
        <v>532</v>
      </c>
      <c r="M996" s="30">
        <v>37</v>
      </c>
    </row>
    <row r="997" spans="1:13" ht="24.95" customHeight="1" x14ac:dyDescent="0.25">
      <c r="A997" s="26" t="str">
        <f>CONCATENATE(B997," ",C997)</f>
        <v>SRIFI ANAS</v>
      </c>
      <c r="B997" s="26" t="s">
        <v>438</v>
      </c>
      <c r="C997" s="26" t="s">
        <v>1851</v>
      </c>
      <c r="D997" s="27" t="s">
        <v>523</v>
      </c>
      <c r="E997" s="28">
        <v>30658</v>
      </c>
      <c r="F997" s="26" t="s">
        <v>580</v>
      </c>
      <c r="G997" s="26"/>
      <c r="H997" s="26" t="s">
        <v>629</v>
      </c>
      <c r="I997" s="28">
        <v>40483</v>
      </c>
      <c r="J997" s="29">
        <v>40575</v>
      </c>
      <c r="K997" s="28">
        <v>40575</v>
      </c>
      <c r="L997" s="27" t="s">
        <v>532</v>
      </c>
      <c r="M997" s="30">
        <v>36</v>
      </c>
    </row>
    <row r="998" spans="1:13" ht="24.95" customHeight="1" x14ac:dyDescent="0.25">
      <c r="A998" s="26" t="str">
        <f>CONCATENATE(B998," ",C998)</f>
        <v>STAIANO GIUSTINA</v>
      </c>
      <c r="B998" s="26" t="s">
        <v>1852</v>
      </c>
      <c r="C998" s="26" t="s">
        <v>1853</v>
      </c>
      <c r="D998" s="27" t="s">
        <v>523</v>
      </c>
      <c r="E998" s="28">
        <v>26657</v>
      </c>
      <c r="F998" s="26" t="s">
        <v>524</v>
      </c>
      <c r="G998" s="26" t="s">
        <v>586</v>
      </c>
      <c r="H998" s="26" t="s">
        <v>761</v>
      </c>
      <c r="I998" s="28">
        <v>39417</v>
      </c>
      <c r="J998" s="29">
        <v>39264</v>
      </c>
      <c r="K998" s="28">
        <v>39417</v>
      </c>
      <c r="L998" s="27" t="s">
        <v>532</v>
      </c>
      <c r="M998" s="30">
        <v>36</v>
      </c>
    </row>
    <row r="999" spans="1:13" ht="24.95" customHeight="1" x14ac:dyDescent="0.25">
      <c r="A999" s="26" t="str">
        <f>CONCATENATE(B999," ",C999)</f>
        <v>STANCIU CRISTINA</v>
      </c>
      <c r="B999" s="26" t="s">
        <v>439</v>
      </c>
      <c r="C999" s="26" t="s">
        <v>608</v>
      </c>
      <c r="D999" s="27" t="s">
        <v>523</v>
      </c>
      <c r="E999" s="28">
        <v>27898</v>
      </c>
      <c r="F999" s="26" t="s">
        <v>529</v>
      </c>
      <c r="G999" s="26" t="s">
        <v>631</v>
      </c>
      <c r="H999" s="26" t="s">
        <v>89</v>
      </c>
      <c r="I999" s="28">
        <v>38504</v>
      </c>
      <c r="J999" s="29">
        <v>38504</v>
      </c>
      <c r="K999" s="28">
        <v>38504</v>
      </c>
      <c r="L999" s="27" t="s">
        <v>532</v>
      </c>
      <c r="M999" s="30">
        <v>37</v>
      </c>
    </row>
    <row r="1000" spans="1:13" ht="24.95" customHeight="1" x14ac:dyDescent="0.25">
      <c r="A1000" s="26" t="str">
        <f>CONCATENATE(B1000," ",C1000)</f>
        <v>STANOJEVIC SLAVICA</v>
      </c>
      <c r="B1000" s="26" t="s">
        <v>440</v>
      </c>
      <c r="C1000" s="26" t="s">
        <v>1854</v>
      </c>
      <c r="D1000" s="27" t="s">
        <v>523</v>
      </c>
      <c r="E1000" s="28">
        <v>26834</v>
      </c>
      <c r="F1000" s="26" t="s">
        <v>529</v>
      </c>
      <c r="G1000" s="26" t="s">
        <v>530</v>
      </c>
      <c r="H1000" s="26" t="s">
        <v>823</v>
      </c>
      <c r="I1000" s="28">
        <v>39722</v>
      </c>
      <c r="J1000" s="29">
        <v>39722</v>
      </c>
      <c r="K1000" s="28">
        <v>39722</v>
      </c>
      <c r="L1000" s="27" t="s">
        <v>532</v>
      </c>
      <c r="M1000" s="30">
        <v>36</v>
      </c>
    </row>
    <row r="1001" spans="1:13" ht="24.95" customHeight="1" x14ac:dyDescent="0.25">
      <c r="A1001" s="26" t="str">
        <f>CONCATENATE(B1001," ",C1001)</f>
        <v>STEENACKER JEFFREY</v>
      </c>
      <c r="B1001" s="26" t="s">
        <v>1855</v>
      </c>
      <c r="C1001" s="26" t="s">
        <v>1856</v>
      </c>
      <c r="D1001" s="27" t="s">
        <v>523</v>
      </c>
      <c r="E1001" s="28">
        <v>33213</v>
      </c>
      <c r="F1001" s="26" t="s">
        <v>529</v>
      </c>
      <c r="G1001" s="26" t="s">
        <v>530</v>
      </c>
      <c r="H1001" s="26" t="s">
        <v>648</v>
      </c>
      <c r="I1001" s="28">
        <v>41791</v>
      </c>
      <c r="J1001" s="29">
        <v>41791</v>
      </c>
      <c r="K1001" s="28">
        <v>41791</v>
      </c>
      <c r="L1001" s="27" t="s">
        <v>729</v>
      </c>
      <c r="M1001" s="30">
        <v>35</v>
      </c>
    </row>
    <row r="1002" spans="1:13" ht="24.95" customHeight="1" x14ac:dyDescent="0.25">
      <c r="A1002" s="26" t="str">
        <f>CONCATENATE(B1002," ",C1002)</f>
        <v>STEPPE NICOLAS</v>
      </c>
      <c r="B1002" s="26" t="s">
        <v>441</v>
      </c>
      <c r="C1002" s="26" t="s">
        <v>1051</v>
      </c>
      <c r="D1002" s="27" t="s">
        <v>523</v>
      </c>
      <c r="E1002" s="28">
        <v>29096</v>
      </c>
      <c r="F1002" s="26" t="s">
        <v>580</v>
      </c>
      <c r="G1002" s="26"/>
      <c r="H1002" s="26" t="s">
        <v>70</v>
      </c>
      <c r="I1002" s="28">
        <v>39600</v>
      </c>
      <c r="J1002" s="29">
        <v>39600</v>
      </c>
      <c r="K1002" s="28">
        <v>39600</v>
      </c>
      <c r="L1002" s="27" t="s">
        <v>532</v>
      </c>
      <c r="M1002" s="30">
        <v>36</v>
      </c>
    </row>
    <row r="1003" spans="1:13" ht="24.95" customHeight="1" x14ac:dyDescent="0.25">
      <c r="A1003" s="26" t="str">
        <f>CONCATENATE(B1003," ",C1003)</f>
        <v>STERCK FANNY</v>
      </c>
      <c r="B1003" s="26" t="s">
        <v>1857</v>
      </c>
      <c r="C1003" s="26" t="s">
        <v>1858</v>
      </c>
      <c r="D1003" s="27" t="s">
        <v>569</v>
      </c>
      <c r="E1003" s="28">
        <v>28588</v>
      </c>
      <c r="F1003" s="26" t="s">
        <v>535</v>
      </c>
      <c r="G1003" s="26" t="s">
        <v>536</v>
      </c>
      <c r="H1003" s="26" t="s">
        <v>728</v>
      </c>
      <c r="I1003" s="28">
        <v>38838</v>
      </c>
      <c r="J1003" s="29">
        <v>38749</v>
      </c>
      <c r="K1003" s="28">
        <v>38749</v>
      </c>
      <c r="L1003" s="27" t="s">
        <v>532</v>
      </c>
      <c r="M1003" s="30">
        <v>37</v>
      </c>
    </row>
    <row r="1004" spans="1:13" ht="24.95" customHeight="1" x14ac:dyDescent="0.25">
      <c r="A1004" s="26" t="str">
        <f>CONCATENATE(B1004," ",C1004)</f>
        <v>STEYAERT INGE</v>
      </c>
      <c r="B1004" s="26" t="s">
        <v>442</v>
      </c>
      <c r="C1004" s="26" t="s">
        <v>1367</v>
      </c>
      <c r="D1004" s="27" t="s">
        <v>569</v>
      </c>
      <c r="E1004" s="28">
        <v>19467</v>
      </c>
      <c r="F1004" s="26" t="s">
        <v>580</v>
      </c>
      <c r="G1004" s="26"/>
      <c r="H1004" s="26" t="s">
        <v>65</v>
      </c>
      <c r="I1004" s="28">
        <v>31868</v>
      </c>
      <c r="J1004" s="29">
        <v>31868</v>
      </c>
      <c r="K1004" s="28">
        <v>31868</v>
      </c>
      <c r="L1004" s="27" t="s">
        <v>511</v>
      </c>
      <c r="M1004" s="30">
        <v>37</v>
      </c>
    </row>
    <row r="1005" spans="1:13" ht="24.95" customHeight="1" x14ac:dyDescent="0.25">
      <c r="A1005" s="26" t="str">
        <f>CONCATENATE(B1005," ",C1005)</f>
        <v>STOUFS NATHALIE</v>
      </c>
      <c r="B1005" s="26" t="s">
        <v>1859</v>
      </c>
      <c r="C1005" s="26" t="s">
        <v>262</v>
      </c>
      <c r="D1005" s="27" t="s">
        <v>523</v>
      </c>
      <c r="E1005" s="28">
        <v>28069</v>
      </c>
      <c r="F1005" s="26" t="s">
        <v>535</v>
      </c>
      <c r="G1005" s="26" t="s">
        <v>536</v>
      </c>
      <c r="H1005" s="26" t="s">
        <v>758</v>
      </c>
      <c r="I1005" s="28">
        <v>36557</v>
      </c>
      <c r="J1005" s="29">
        <v>36557</v>
      </c>
      <c r="K1005" s="28">
        <v>36557</v>
      </c>
      <c r="L1005" s="27" t="s">
        <v>582</v>
      </c>
      <c r="M1005" s="30">
        <v>37</v>
      </c>
    </row>
    <row r="1006" spans="1:13" ht="24.95" customHeight="1" x14ac:dyDescent="0.25">
      <c r="A1006" s="26" t="str">
        <f>CONCATENATE(B1006," ",C1006)</f>
        <v>STROOBANTS ALEXANDRE</v>
      </c>
      <c r="B1006" s="33" t="s">
        <v>1860</v>
      </c>
      <c r="C1006" s="33" t="s">
        <v>594</v>
      </c>
      <c r="D1006" s="27" t="s">
        <v>523</v>
      </c>
      <c r="E1006" s="28">
        <v>27125</v>
      </c>
      <c r="F1006" s="26" t="s">
        <v>524</v>
      </c>
      <c r="G1006" s="26" t="s">
        <v>525</v>
      </c>
      <c r="H1006" s="26" t="s">
        <v>526</v>
      </c>
      <c r="I1006" s="28">
        <v>42339</v>
      </c>
      <c r="J1006" s="29">
        <v>42339</v>
      </c>
      <c r="K1006" s="28">
        <v>42339</v>
      </c>
      <c r="L1006" s="27" t="s">
        <v>532</v>
      </c>
      <c r="M1006" s="30">
        <v>35</v>
      </c>
    </row>
    <row r="1007" spans="1:13" ht="24.95" customHeight="1" x14ac:dyDescent="0.25">
      <c r="A1007" s="26" t="str">
        <f>CONCATENATE(B1007," ",C1007)</f>
        <v>STULTJENS HUGO</v>
      </c>
      <c r="B1007" s="26" t="s">
        <v>1861</v>
      </c>
      <c r="C1007" s="26" t="s">
        <v>1862</v>
      </c>
      <c r="D1007" s="27" t="s">
        <v>523</v>
      </c>
      <c r="E1007" s="28">
        <v>22784</v>
      </c>
      <c r="F1007" s="26" t="s">
        <v>529</v>
      </c>
      <c r="G1007" s="26" t="s">
        <v>530</v>
      </c>
      <c r="H1007" s="26" t="s">
        <v>797</v>
      </c>
      <c r="I1007" s="28">
        <v>33970</v>
      </c>
      <c r="J1007" s="29">
        <v>33512</v>
      </c>
      <c r="K1007" s="28">
        <v>33512</v>
      </c>
      <c r="L1007" s="27" t="s">
        <v>582</v>
      </c>
      <c r="M1007" s="30">
        <v>37</v>
      </c>
    </row>
    <row r="1008" spans="1:13" ht="24.95" customHeight="1" x14ac:dyDescent="0.25">
      <c r="A1008" s="26" t="str">
        <f>CONCATENATE(B1008," ",C1008)</f>
        <v>SULA SELVI</v>
      </c>
      <c r="B1008" s="26" t="s">
        <v>1863</v>
      </c>
      <c r="C1008" s="26" t="s">
        <v>1864</v>
      </c>
      <c r="D1008" s="27" t="s">
        <v>523</v>
      </c>
      <c r="E1008" s="28">
        <v>29405</v>
      </c>
      <c r="F1008" s="26" t="s">
        <v>566</v>
      </c>
      <c r="G1008" s="26" t="s">
        <v>652</v>
      </c>
      <c r="H1008" s="26" t="s">
        <v>652</v>
      </c>
      <c r="I1008" s="28">
        <v>39218</v>
      </c>
      <c r="J1008" s="29">
        <v>39234</v>
      </c>
      <c r="K1008" s="28">
        <v>39234</v>
      </c>
      <c r="L1008" s="27" t="s">
        <v>532</v>
      </c>
      <c r="M1008" s="30">
        <v>36</v>
      </c>
    </row>
    <row r="1009" spans="1:13" ht="24.95" customHeight="1" x14ac:dyDescent="0.25">
      <c r="A1009" s="26" t="str">
        <f>CONCATENATE(B1009," ",C1009)</f>
        <v>SULAYMAN RIMIK</v>
      </c>
      <c r="B1009" s="26" t="s">
        <v>1865</v>
      </c>
      <c r="C1009" s="26" t="s">
        <v>1866</v>
      </c>
      <c r="D1009" s="27" t="s">
        <v>523</v>
      </c>
      <c r="E1009" s="28">
        <v>27844</v>
      </c>
      <c r="F1009" s="26" t="s">
        <v>529</v>
      </c>
      <c r="G1009" s="26" t="s">
        <v>530</v>
      </c>
      <c r="H1009" s="26" t="s">
        <v>768</v>
      </c>
      <c r="I1009" s="28">
        <v>38261</v>
      </c>
      <c r="J1009" s="29">
        <v>37926</v>
      </c>
      <c r="K1009" s="28">
        <v>38261</v>
      </c>
      <c r="L1009" s="27" t="s">
        <v>527</v>
      </c>
      <c r="M1009" s="30">
        <v>37</v>
      </c>
    </row>
    <row r="1010" spans="1:13" ht="24.95" customHeight="1" x14ac:dyDescent="0.25">
      <c r="A1010" s="26" t="str">
        <f>CONCATENATE(B1010," ",C1010)</f>
        <v>SURIN LUDOVIC</v>
      </c>
      <c r="B1010" s="26" t="s">
        <v>1867</v>
      </c>
      <c r="C1010" s="26" t="s">
        <v>1868</v>
      </c>
      <c r="D1010" s="27" t="s">
        <v>523</v>
      </c>
      <c r="E1010" s="28">
        <v>29429</v>
      </c>
      <c r="F1010" s="26" t="s">
        <v>566</v>
      </c>
      <c r="G1010" s="26"/>
      <c r="H1010" s="26" t="s">
        <v>741</v>
      </c>
      <c r="I1010" s="28">
        <v>41061</v>
      </c>
      <c r="J1010" s="29">
        <v>40179</v>
      </c>
      <c r="K1010" s="28">
        <v>41061</v>
      </c>
      <c r="L1010" s="27" t="s">
        <v>532</v>
      </c>
      <c r="M1010" s="30">
        <v>35</v>
      </c>
    </row>
    <row r="1011" spans="1:13" ht="24.95" customHeight="1" x14ac:dyDescent="0.25">
      <c r="A1011" s="26" t="str">
        <f>CONCATENATE(B1011," ",C1011)</f>
        <v>TAHON FRANCOIS</v>
      </c>
      <c r="B1011" s="26" t="s">
        <v>1869</v>
      </c>
      <c r="C1011" s="26" t="s">
        <v>228</v>
      </c>
      <c r="D1011" s="27" t="s">
        <v>523</v>
      </c>
      <c r="E1011" s="28">
        <v>30432</v>
      </c>
      <c r="F1011" s="26" t="s">
        <v>566</v>
      </c>
      <c r="G1011" s="26"/>
      <c r="H1011" s="26" t="s">
        <v>878</v>
      </c>
      <c r="I1011" s="28">
        <v>41617</v>
      </c>
      <c r="J1011" s="29">
        <v>39114</v>
      </c>
      <c r="K1011" s="28">
        <v>41671</v>
      </c>
      <c r="L1011" s="27" t="s">
        <v>532</v>
      </c>
      <c r="M1011" s="30">
        <v>35</v>
      </c>
    </row>
    <row r="1012" spans="1:13" ht="24.95" customHeight="1" x14ac:dyDescent="0.25">
      <c r="A1012" s="26" t="str">
        <f>CONCATENATE(B1012," ",C1012)</f>
        <v>TAHRIOUI HAFEDA</v>
      </c>
      <c r="B1012" s="26" t="s">
        <v>1870</v>
      </c>
      <c r="C1012" s="26" t="s">
        <v>1871</v>
      </c>
      <c r="D1012" s="27" t="s">
        <v>569</v>
      </c>
      <c r="E1012" s="28">
        <v>31332</v>
      </c>
      <c r="F1012" s="26" t="s">
        <v>566</v>
      </c>
      <c r="G1012" s="26"/>
      <c r="H1012" s="26" t="s">
        <v>1581</v>
      </c>
      <c r="I1012" s="28">
        <v>40848</v>
      </c>
      <c r="J1012" s="29">
        <v>40848</v>
      </c>
      <c r="K1012" s="28">
        <v>40848</v>
      </c>
      <c r="L1012" s="27" t="s">
        <v>532</v>
      </c>
      <c r="M1012" s="30">
        <v>36</v>
      </c>
    </row>
    <row r="1013" spans="1:13" ht="24.95" customHeight="1" x14ac:dyDescent="0.25">
      <c r="A1013" s="26" t="str">
        <f>CONCATENATE(B1013," ",C1013)</f>
        <v>TAIOCCHI MARTIA</v>
      </c>
      <c r="B1013" s="26" t="s">
        <v>1872</v>
      </c>
      <c r="C1013" s="26" t="s">
        <v>1873</v>
      </c>
      <c r="D1013" s="27" t="s">
        <v>523</v>
      </c>
      <c r="E1013" s="28">
        <v>34250</v>
      </c>
      <c r="F1013" s="26" t="s">
        <v>524</v>
      </c>
      <c r="G1013" s="26" t="s">
        <v>586</v>
      </c>
      <c r="H1013" s="26" t="s">
        <v>958</v>
      </c>
      <c r="I1013" s="28">
        <v>41944</v>
      </c>
      <c r="J1013" s="29">
        <v>41944</v>
      </c>
      <c r="K1013" s="28">
        <v>41944</v>
      </c>
      <c r="L1013" s="27" t="s">
        <v>532</v>
      </c>
      <c r="M1013" s="30">
        <v>4.5</v>
      </c>
    </row>
    <row r="1014" spans="1:13" ht="24.95" customHeight="1" x14ac:dyDescent="0.25">
      <c r="A1014" s="26" t="str">
        <f>CONCATENATE(B1014," ",C1014)</f>
        <v>TALEB AYOUB</v>
      </c>
      <c r="B1014" s="26" t="s">
        <v>443</v>
      </c>
      <c r="C1014" s="26" t="s">
        <v>444</v>
      </c>
      <c r="D1014" s="27" t="s">
        <v>569</v>
      </c>
      <c r="E1014" s="28">
        <v>34883</v>
      </c>
      <c r="F1014" s="26" t="s">
        <v>529</v>
      </c>
      <c r="G1014" s="26" t="s">
        <v>530</v>
      </c>
      <c r="H1014" s="26" t="s">
        <v>103</v>
      </c>
      <c r="I1014" s="28">
        <v>42156</v>
      </c>
      <c r="J1014" s="29">
        <v>42186</v>
      </c>
      <c r="K1014" s="28">
        <v>42186</v>
      </c>
      <c r="L1014" s="27" t="s">
        <v>645</v>
      </c>
      <c r="M1014" s="30">
        <v>15.5</v>
      </c>
    </row>
    <row r="1015" spans="1:13" ht="24.95" customHeight="1" x14ac:dyDescent="0.25">
      <c r="A1015" s="26" t="str">
        <f>CONCATENATE(B1015," ",C1015)</f>
        <v>TAZI MARIA</v>
      </c>
      <c r="B1015" s="26" t="s">
        <v>1874</v>
      </c>
      <c r="C1015" s="26" t="s">
        <v>885</v>
      </c>
      <c r="D1015" s="27" t="s">
        <v>523</v>
      </c>
      <c r="E1015" s="28">
        <v>26036</v>
      </c>
      <c r="F1015" s="26" t="s">
        <v>566</v>
      </c>
      <c r="G1015" s="26"/>
      <c r="H1015" s="26" t="s">
        <v>609</v>
      </c>
      <c r="I1015" s="28">
        <v>39798</v>
      </c>
      <c r="J1015" s="29">
        <v>40603</v>
      </c>
      <c r="K1015" s="28">
        <v>40544</v>
      </c>
      <c r="L1015" s="27" t="s">
        <v>532</v>
      </c>
      <c r="M1015" s="30">
        <v>19</v>
      </c>
    </row>
    <row r="1016" spans="1:13" ht="24.95" customHeight="1" x14ac:dyDescent="0.25">
      <c r="A1016" s="26" t="str">
        <f>CONCATENATE(B1016," ",C1016)</f>
        <v>TERMOTE HENK</v>
      </c>
      <c r="B1016" s="26" t="s">
        <v>1875</v>
      </c>
      <c r="C1016" s="26" t="s">
        <v>1876</v>
      </c>
      <c r="D1016" s="27" t="s">
        <v>569</v>
      </c>
      <c r="E1016" s="28">
        <v>28422</v>
      </c>
      <c r="F1016" s="26" t="s">
        <v>524</v>
      </c>
      <c r="G1016" s="26" t="s">
        <v>586</v>
      </c>
      <c r="H1016" s="26" t="s">
        <v>1138</v>
      </c>
      <c r="I1016" s="28">
        <v>42051</v>
      </c>
      <c r="J1016" s="29">
        <v>37469</v>
      </c>
      <c r="K1016" s="28">
        <v>42064</v>
      </c>
      <c r="L1016" s="27" t="s">
        <v>532</v>
      </c>
      <c r="M1016" s="30">
        <v>35</v>
      </c>
    </row>
    <row r="1017" spans="1:13" ht="24.95" customHeight="1" x14ac:dyDescent="0.25">
      <c r="A1017" s="26" t="str">
        <f>CONCATENATE(B1017," ",C1017)</f>
        <v>TERREUR YVES</v>
      </c>
      <c r="B1017" s="26" t="s">
        <v>1877</v>
      </c>
      <c r="C1017" s="26" t="s">
        <v>688</v>
      </c>
      <c r="D1017" s="27" t="s">
        <v>523</v>
      </c>
      <c r="E1017" s="28">
        <v>29253</v>
      </c>
      <c r="F1017" s="26" t="s">
        <v>535</v>
      </c>
      <c r="G1017" s="26" t="s">
        <v>817</v>
      </c>
      <c r="H1017" s="26" t="s">
        <v>516</v>
      </c>
      <c r="I1017" s="28">
        <v>41596</v>
      </c>
      <c r="J1017" s="29">
        <v>39203</v>
      </c>
      <c r="K1017" s="28">
        <v>41395</v>
      </c>
      <c r="L1017" s="27" t="s">
        <v>532</v>
      </c>
      <c r="M1017" s="30">
        <v>35</v>
      </c>
    </row>
    <row r="1018" spans="1:13" ht="24.95" customHeight="1" x14ac:dyDescent="0.25">
      <c r="A1018" s="26" t="str">
        <f>CONCATENATE(B1018," ",C1018)</f>
        <v>TEUWISSEN CLAIRE</v>
      </c>
      <c r="B1018" s="26" t="s">
        <v>445</v>
      </c>
      <c r="C1018" s="26" t="s">
        <v>683</v>
      </c>
      <c r="D1018" s="27" t="s">
        <v>523</v>
      </c>
      <c r="E1018" s="28">
        <v>25287</v>
      </c>
      <c r="F1018" s="26" t="s">
        <v>580</v>
      </c>
      <c r="G1018" s="26"/>
      <c r="H1018" s="26" t="s">
        <v>598</v>
      </c>
      <c r="I1018" s="28">
        <v>36662</v>
      </c>
      <c r="J1018" s="29">
        <v>36861</v>
      </c>
      <c r="K1018" s="28">
        <v>36861</v>
      </c>
      <c r="L1018" s="27" t="s">
        <v>527</v>
      </c>
      <c r="M1018" s="30">
        <v>37</v>
      </c>
    </row>
    <row r="1019" spans="1:13" ht="24.95" customHeight="1" x14ac:dyDescent="0.25">
      <c r="A1019" s="26" t="str">
        <f>CONCATENATE(B1019," ",C1019)</f>
        <v>THELEN MYRIAM</v>
      </c>
      <c r="B1019" s="26" t="s">
        <v>1878</v>
      </c>
      <c r="C1019" s="26" t="s">
        <v>977</v>
      </c>
      <c r="D1019" s="27" t="s">
        <v>523</v>
      </c>
      <c r="E1019" s="28">
        <v>22907</v>
      </c>
      <c r="F1019" s="26" t="s">
        <v>524</v>
      </c>
      <c r="G1019" s="26" t="s">
        <v>586</v>
      </c>
      <c r="H1019" s="26" t="s">
        <v>1138</v>
      </c>
      <c r="I1019" s="28">
        <v>37530</v>
      </c>
      <c r="J1019" s="29">
        <v>33329</v>
      </c>
      <c r="K1019" s="28">
        <v>33117</v>
      </c>
      <c r="L1019" s="27" t="s">
        <v>582</v>
      </c>
      <c r="M1019" s="30">
        <v>19.5</v>
      </c>
    </row>
    <row r="1020" spans="1:13" ht="24.95" customHeight="1" x14ac:dyDescent="0.25">
      <c r="A1020" s="26" t="str">
        <f>CONCATENATE(B1020," ",C1020)</f>
        <v>THEUNKENS HILDE</v>
      </c>
      <c r="B1020" s="26" t="s">
        <v>446</v>
      </c>
      <c r="C1020" s="26" t="s">
        <v>1879</v>
      </c>
      <c r="D1020" s="27" t="s">
        <v>569</v>
      </c>
      <c r="E1020" s="28">
        <v>22012</v>
      </c>
      <c r="F1020" s="26" t="s">
        <v>580</v>
      </c>
      <c r="G1020" s="26"/>
      <c r="H1020" s="26" t="s">
        <v>704</v>
      </c>
      <c r="I1020" s="28">
        <v>37727</v>
      </c>
      <c r="J1020" s="29">
        <v>37803</v>
      </c>
      <c r="K1020" s="28">
        <v>37803</v>
      </c>
      <c r="L1020" s="27" t="s">
        <v>511</v>
      </c>
      <c r="M1020" s="30">
        <v>37</v>
      </c>
    </row>
    <row r="1021" spans="1:13" ht="24.95" customHeight="1" x14ac:dyDescent="0.25">
      <c r="A1021" s="26" t="str">
        <f>CONCATENATE(B1021," ",C1021)</f>
        <v>THILLAYE DU BOULLAY CAMILLE</v>
      </c>
      <c r="B1021" s="26" t="s">
        <v>1880</v>
      </c>
      <c r="C1021" s="26" t="s">
        <v>1881</v>
      </c>
      <c r="D1021" s="27" t="s">
        <v>523</v>
      </c>
      <c r="E1021" s="28">
        <v>30907</v>
      </c>
      <c r="F1021" s="26" t="s">
        <v>524</v>
      </c>
      <c r="G1021" s="26" t="s">
        <v>586</v>
      </c>
      <c r="H1021" s="26" t="s">
        <v>1138</v>
      </c>
      <c r="I1021" s="28">
        <v>41000</v>
      </c>
      <c r="J1021" s="29">
        <v>40087</v>
      </c>
      <c r="K1021" s="28">
        <v>41000</v>
      </c>
      <c r="L1021" s="27" t="s">
        <v>532</v>
      </c>
      <c r="M1021" s="30">
        <v>35</v>
      </c>
    </row>
    <row r="1022" spans="1:13" ht="24.95" customHeight="1" x14ac:dyDescent="0.25">
      <c r="A1022" s="26" t="str">
        <f>CONCATENATE(B1022," ",C1022)</f>
        <v>THIRIAUX CECILE</v>
      </c>
      <c r="B1022" s="26" t="s">
        <v>1882</v>
      </c>
      <c r="C1022" s="26" t="s">
        <v>944</v>
      </c>
      <c r="D1022" s="27" t="s">
        <v>523</v>
      </c>
      <c r="E1022" s="28">
        <v>25290</v>
      </c>
      <c r="F1022" s="26" t="s">
        <v>535</v>
      </c>
      <c r="G1022" s="26"/>
      <c r="H1022" s="26" t="s">
        <v>151</v>
      </c>
      <c r="I1022" s="28">
        <v>34044</v>
      </c>
      <c r="J1022" s="29">
        <v>34182</v>
      </c>
      <c r="K1022" s="28">
        <v>34182</v>
      </c>
      <c r="L1022" s="27" t="s">
        <v>582</v>
      </c>
      <c r="M1022" s="30">
        <v>37</v>
      </c>
    </row>
    <row r="1023" spans="1:13" ht="24.95" customHeight="1" x14ac:dyDescent="0.25">
      <c r="A1023" s="26" t="str">
        <f>CONCATENATE(B1023," ",C1023)</f>
        <v>THOMAS MARIE-PIERRE</v>
      </c>
      <c r="B1023" s="26" t="s">
        <v>447</v>
      </c>
      <c r="C1023" s="26" t="s">
        <v>1883</v>
      </c>
      <c r="D1023" s="27" t="s">
        <v>523</v>
      </c>
      <c r="E1023" s="28">
        <v>28590</v>
      </c>
      <c r="F1023" s="26" t="s">
        <v>529</v>
      </c>
      <c r="G1023" s="26" t="s">
        <v>631</v>
      </c>
      <c r="H1023" s="26" t="s">
        <v>89</v>
      </c>
      <c r="I1023" s="28">
        <v>38047</v>
      </c>
      <c r="J1023" s="29">
        <v>38047</v>
      </c>
      <c r="K1023" s="28">
        <v>38047</v>
      </c>
      <c r="L1023" s="27" t="s">
        <v>532</v>
      </c>
      <c r="M1023" s="30">
        <v>30</v>
      </c>
    </row>
    <row r="1024" spans="1:13" ht="24.95" customHeight="1" x14ac:dyDescent="0.25">
      <c r="A1024" s="26" t="str">
        <f>CONCATENATE(B1024," ",C1024)</f>
        <v>THOMAS SARAH</v>
      </c>
      <c r="B1024" s="26" t="s">
        <v>447</v>
      </c>
      <c r="C1024" s="26" t="s">
        <v>816</v>
      </c>
      <c r="D1024" s="27" t="s">
        <v>569</v>
      </c>
      <c r="E1024" s="28">
        <v>31700</v>
      </c>
      <c r="F1024" s="26" t="s">
        <v>566</v>
      </c>
      <c r="G1024" s="26" t="s">
        <v>671</v>
      </c>
      <c r="H1024" s="26" t="s">
        <v>1036</v>
      </c>
      <c r="I1024" s="28">
        <v>41410</v>
      </c>
      <c r="J1024" s="29">
        <v>40087</v>
      </c>
      <c r="K1024" s="28">
        <v>41426</v>
      </c>
      <c r="L1024" s="27" t="s">
        <v>532</v>
      </c>
      <c r="M1024" s="30">
        <v>35</v>
      </c>
    </row>
    <row r="1025" spans="1:13" ht="24.95" customHeight="1" x14ac:dyDescent="0.25">
      <c r="A1025" s="26" t="str">
        <f>CONCATENATE(B1025," ",C1025)</f>
        <v>THYS SARAH</v>
      </c>
      <c r="B1025" s="33" t="s">
        <v>1884</v>
      </c>
      <c r="C1025" s="33" t="s">
        <v>816</v>
      </c>
      <c r="D1025" s="27" t="s">
        <v>523</v>
      </c>
      <c r="E1025" s="28">
        <v>29593</v>
      </c>
      <c r="F1025" s="26" t="s">
        <v>747</v>
      </c>
      <c r="G1025" s="26"/>
      <c r="H1025" s="26" t="s">
        <v>151</v>
      </c>
      <c r="I1025" s="28">
        <v>42321</v>
      </c>
      <c r="J1025" s="29">
        <v>42339</v>
      </c>
      <c r="K1025" s="28">
        <v>42339</v>
      </c>
      <c r="L1025" s="27" t="s">
        <v>532</v>
      </c>
      <c r="M1025" s="30">
        <v>35</v>
      </c>
    </row>
    <row r="1026" spans="1:13" ht="24.95" customHeight="1" x14ac:dyDescent="0.25">
      <c r="A1026" s="26" t="str">
        <f>CONCATENATE(B1026," ",C1026)</f>
        <v>THYS STEPHANE</v>
      </c>
      <c r="B1026" s="26" t="s">
        <v>1884</v>
      </c>
      <c r="C1026" s="26" t="s">
        <v>839</v>
      </c>
      <c r="D1026" s="27" t="s">
        <v>523</v>
      </c>
      <c r="E1026" s="28">
        <v>22367</v>
      </c>
      <c r="F1026" s="26" t="s">
        <v>603</v>
      </c>
      <c r="G1026" s="26" t="s">
        <v>750</v>
      </c>
      <c r="H1026" s="26" t="s">
        <v>751</v>
      </c>
      <c r="I1026" s="28">
        <v>32996</v>
      </c>
      <c r="J1026" s="29">
        <v>32752</v>
      </c>
      <c r="K1026" s="28">
        <v>33025</v>
      </c>
      <c r="L1026" s="27" t="s">
        <v>582</v>
      </c>
      <c r="M1026" s="30">
        <v>37</v>
      </c>
    </row>
    <row r="1027" spans="1:13" ht="24.95" customHeight="1" x14ac:dyDescent="0.25">
      <c r="A1027" s="26" t="str">
        <f>CONCATENATE(B1027," ",C1027)</f>
        <v>TILLIEU ELS</v>
      </c>
      <c r="B1027" s="26" t="s">
        <v>1885</v>
      </c>
      <c r="C1027" s="26" t="s">
        <v>989</v>
      </c>
      <c r="D1027" s="27" t="s">
        <v>569</v>
      </c>
      <c r="E1027" s="28">
        <v>27179</v>
      </c>
      <c r="F1027" s="26" t="s">
        <v>566</v>
      </c>
      <c r="G1027" s="26" t="s">
        <v>1886</v>
      </c>
      <c r="H1027" s="26" t="s">
        <v>1834</v>
      </c>
      <c r="I1027" s="28">
        <v>35947</v>
      </c>
      <c r="J1027" s="29">
        <v>35947</v>
      </c>
      <c r="K1027" s="28">
        <v>35947</v>
      </c>
      <c r="L1027" s="27" t="s">
        <v>511</v>
      </c>
      <c r="M1027" s="30">
        <v>37</v>
      </c>
    </row>
    <row r="1028" spans="1:13" ht="24.95" customHeight="1" x14ac:dyDescent="0.25">
      <c r="A1028" s="26" t="str">
        <f>CONCATENATE(B1028," ",C1028)</f>
        <v>TOMAS SILVESTRE LILIANE</v>
      </c>
      <c r="B1028" s="26" t="s">
        <v>448</v>
      </c>
      <c r="C1028" s="26" t="s">
        <v>1887</v>
      </c>
      <c r="D1028" s="27" t="s">
        <v>523</v>
      </c>
      <c r="E1028" s="28">
        <v>30838</v>
      </c>
      <c r="F1028" s="26" t="s">
        <v>529</v>
      </c>
      <c r="G1028" s="26" t="s">
        <v>631</v>
      </c>
      <c r="H1028" s="26" t="s">
        <v>89</v>
      </c>
      <c r="I1028" s="28">
        <v>41913</v>
      </c>
      <c r="J1028" s="29">
        <v>41183</v>
      </c>
      <c r="K1028" s="28">
        <v>41183</v>
      </c>
      <c r="L1028" s="27" t="s">
        <v>532</v>
      </c>
      <c r="M1028" s="30">
        <v>35</v>
      </c>
    </row>
    <row r="1029" spans="1:13" ht="24.95" customHeight="1" x14ac:dyDescent="0.25">
      <c r="A1029" s="26" t="str">
        <f>CONCATENATE(B1029," ",C1029)</f>
        <v>TORREKENS AURELIE</v>
      </c>
      <c r="B1029" s="26" t="s">
        <v>449</v>
      </c>
      <c r="C1029" s="26" t="s">
        <v>186</v>
      </c>
      <c r="D1029" s="27" t="s">
        <v>569</v>
      </c>
      <c r="E1029" s="28">
        <v>32903</v>
      </c>
      <c r="F1029" s="26" t="s">
        <v>529</v>
      </c>
      <c r="G1029" s="26" t="s">
        <v>530</v>
      </c>
      <c r="H1029" s="26" t="s">
        <v>103</v>
      </c>
      <c r="I1029" s="28">
        <v>42051</v>
      </c>
      <c r="J1029" s="29">
        <v>42095</v>
      </c>
      <c r="K1029" s="28">
        <v>42095</v>
      </c>
      <c r="L1029" s="27" t="s">
        <v>645</v>
      </c>
      <c r="M1029" s="30">
        <v>6</v>
      </c>
    </row>
    <row r="1030" spans="1:13" ht="24.95" customHeight="1" x14ac:dyDescent="0.25">
      <c r="A1030" s="26" t="str">
        <f>CONCATENATE(B1030," ",C1030)</f>
        <v>TOTSIS NIKI</v>
      </c>
      <c r="B1030" s="26" t="s">
        <v>450</v>
      </c>
      <c r="C1030" s="26" t="s">
        <v>1888</v>
      </c>
      <c r="D1030" s="27" t="s">
        <v>523</v>
      </c>
      <c r="E1030" s="28">
        <v>26589</v>
      </c>
      <c r="F1030" s="26" t="s">
        <v>580</v>
      </c>
      <c r="G1030" s="26"/>
      <c r="H1030" s="26" t="s">
        <v>82</v>
      </c>
      <c r="I1030" s="28">
        <v>40603</v>
      </c>
      <c r="J1030" s="29">
        <v>40664</v>
      </c>
      <c r="K1030" s="28">
        <v>40664</v>
      </c>
      <c r="L1030" s="27" t="s">
        <v>532</v>
      </c>
      <c r="M1030" s="30">
        <v>36</v>
      </c>
    </row>
    <row r="1031" spans="1:13" ht="24.95" customHeight="1" x14ac:dyDescent="0.25">
      <c r="A1031" s="26" t="str">
        <f>CONCATENATE(B1031," ",C1031)</f>
        <v>TOUIJRI MOHAMED-SAÏD</v>
      </c>
      <c r="B1031" s="26" t="s">
        <v>451</v>
      </c>
      <c r="C1031" s="26" t="s">
        <v>1889</v>
      </c>
      <c r="D1031" s="27" t="s">
        <v>569</v>
      </c>
      <c r="E1031" s="28">
        <v>32487</v>
      </c>
      <c r="F1031" s="26" t="s">
        <v>580</v>
      </c>
      <c r="G1031" s="26"/>
      <c r="H1031" s="26" t="s">
        <v>82</v>
      </c>
      <c r="I1031" s="28">
        <v>40848</v>
      </c>
      <c r="J1031" s="29">
        <v>40269</v>
      </c>
      <c r="K1031" s="28">
        <v>40544</v>
      </c>
      <c r="L1031" s="27" t="s">
        <v>532</v>
      </c>
      <c r="M1031" s="30">
        <v>36</v>
      </c>
    </row>
    <row r="1032" spans="1:13" s="39" customFormat="1" ht="24.95" customHeight="1" x14ac:dyDescent="0.25">
      <c r="A1032" s="26" t="str">
        <f>CONCATENATE(B1032," ",C1032)</f>
        <v>TOUJAITI SAIDA</v>
      </c>
      <c r="B1032" s="32" t="s">
        <v>1890</v>
      </c>
      <c r="C1032" s="32" t="s">
        <v>1891</v>
      </c>
      <c r="D1032" s="37" t="s">
        <v>523</v>
      </c>
      <c r="E1032" s="38">
        <v>30856</v>
      </c>
      <c r="F1032" s="32" t="s">
        <v>524</v>
      </c>
      <c r="G1032" s="32" t="s">
        <v>586</v>
      </c>
      <c r="H1032" s="32" t="s">
        <v>587</v>
      </c>
      <c r="I1032" s="38">
        <v>42156</v>
      </c>
      <c r="J1032" s="29">
        <v>40909</v>
      </c>
      <c r="K1032" s="38">
        <v>42156</v>
      </c>
      <c r="L1032" s="37" t="s">
        <v>532</v>
      </c>
      <c r="M1032" s="30">
        <v>35</v>
      </c>
    </row>
    <row r="1033" spans="1:13" ht="24.95" customHeight="1" x14ac:dyDescent="0.25">
      <c r="A1033" s="26" t="str">
        <f>CONCATENATE(B1033," ",C1033)</f>
        <v>TOURLAMAIN JAN</v>
      </c>
      <c r="B1033" s="26" t="s">
        <v>1892</v>
      </c>
      <c r="C1033" s="26" t="s">
        <v>1017</v>
      </c>
      <c r="D1033" s="27" t="s">
        <v>569</v>
      </c>
      <c r="E1033" s="28">
        <v>23158</v>
      </c>
      <c r="F1033" s="26" t="s">
        <v>747</v>
      </c>
      <c r="G1033" s="26"/>
      <c r="H1033" s="26" t="s">
        <v>151</v>
      </c>
      <c r="I1033" s="28">
        <v>34029</v>
      </c>
      <c r="J1033" s="29">
        <v>33086</v>
      </c>
      <c r="K1033" s="28">
        <v>33147</v>
      </c>
      <c r="L1033" s="27" t="s">
        <v>511</v>
      </c>
      <c r="M1033" s="30">
        <v>37</v>
      </c>
    </row>
    <row r="1034" spans="1:13" ht="24.95" customHeight="1" x14ac:dyDescent="0.25">
      <c r="A1034" s="26" t="str">
        <f>CONCATENATE(B1034," ",C1034)</f>
        <v>TRONCHE MARJOLAINE</v>
      </c>
      <c r="B1034" s="26" t="s">
        <v>1893</v>
      </c>
      <c r="C1034" s="26" t="s">
        <v>1089</v>
      </c>
      <c r="D1034" s="27" t="s">
        <v>523</v>
      </c>
      <c r="E1034" s="28">
        <v>30487</v>
      </c>
      <c r="F1034" s="26" t="s">
        <v>554</v>
      </c>
      <c r="G1034" s="26" t="s">
        <v>693</v>
      </c>
      <c r="H1034" s="26" t="s">
        <v>694</v>
      </c>
      <c r="I1034" s="28">
        <v>41470</v>
      </c>
      <c r="J1034" s="29">
        <v>41487</v>
      </c>
      <c r="K1034" s="28">
        <v>41487</v>
      </c>
      <c r="L1034" s="27" t="s">
        <v>532</v>
      </c>
      <c r="M1034" s="30">
        <v>35</v>
      </c>
    </row>
    <row r="1035" spans="1:13" ht="24.95" customHeight="1" x14ac:dyDescent="0.25">
      <c r="A1035" s="26" t="str">
        <f>CONCATENATE(B1035," ",C1035)</f>
        <v>TRULLEMANS MARK</v>
      </c>
      <c r="B1035" s="26" t="s">
        <v>1894</v>
      </c>
      <c r="C1035" s="26" t="s">
        <v>831</v>
      </c>
      <c r="D1035" s="27" t="s">
        <v>523</v>
      </c>
      <c r="E1035" s="28">
        <v>21175</v>
      </c>
      <c r="F1035" s="26" t="s">
        <v>603</v>
      </c>
      <c r="G1035" s="26" t="s">
        <v>604</v>
      </c>
      <c r="H1035" s="26" t="s">
        <v>604</v>
      </c>
      <c r="I1035" s="28">
        <v>38899</v>
      </c>
      <c r="J1035" s="29">
        <v>35612</v>
      </c>
      <c r="K1035" s="28">
        <v>38899</v>
      </c>
      <c r="L1035" s="27" t="s">
        <v>532</v>
      </c>
      <c r="M1035" s="30">
        <v>7</v>
      </c>
    </row>
    <row r="1036" spans="1:13" ht="24.95" customHeight="1" x14ac:dyDescent="0.25">
      <c r="A1036" s="26" t="str">
        <f>CONCATENATE(B1036," ",C1036)</f>
        <v>UCAR HALE</v>
      </c>
      <c r="B1036" s="26" t="s">
        <v>452</v>
      </c>
      <c r="C1036" s="26" t="s">
        <v>1895</v>
      </c>
      <c r="D1036" s="27" t="s">
        <v>569</v>
      </c>
      <c r="E1036" s="28">
        <v>31870</v>
      </c>
      <c r="F1036" s="26" t="s">
        <v>529</v>
      </c>
      <c r="G1036" s="26" t="s">
        <v>530</v>
      </c>
      <c r="H1036" s="26" t="s">
        <v>103</v>
      </c>
      <c r="I1036" s="28">
        <v>39356</v>
      </c>
      <c r="J1036" s="29">
        <v>39356</v>
      </c>
      <c r="K1036" s="28">
        <v>39356</v>
      </c>
      <c r="L1036" s="27" t="s">
        <v>532</v>
      </c>
      <c r="M1036" s="30">
        <v>36</v>
      </c>
    </row>
    <row r="1037" spans="1:13" ht="24.95" customHeight="1" x14ac:dyDescent="0.25">
      <c r="A1037" s="26" t="str">
        <f>CONCATENATE(B1037," ",C1037)</f>
        <v>UMUTONI CHRISTELLE</v>
      </c>
      <c r="B1037" s="26" t="s">
        <v>1896</v>
      </c>
      <c r="C1037" s="26" t="s">
        <v>1798</v>
      </c>
      <c r="D1037" s="27" t="s">
        <v>523</v>
      </c>
      <c r="E1037" s="28">
        <v>32689</v>
      </c>
      <c r="F1037" s="26" t="s">
        <v>529</v>
      </c>
      <c r="G1037" s="26" t="s">
        <v>530</v>
      </c>
      <c r="H1037" s="26" t="s">
        <v>575</v>
      </c>
      <c r="I1037" s="28">
        <v>41852</v>
      </c>
      <c r="J1037" s="29">
        <v>41852</v>
      </c>
      <c r="K1037" s="28">
        <v>41852</v>
      </c>
      <c r="L1037" s="27" t="s">
        <v>527</v>
      </c>
      <c r="M1037" s="30">
        <v>35</v>
      </c>
    </row>
    <row r="1038" spans="1:13" s="39" customFormat="1" ht="24.95" customHeight="1" x14ac:dyDescent="0.25">
      <c r="A1038" s="26" t="str">
        <f>CONCATENATE(B1038," ",C1038)</f>
        <v>UNAL YASEMIN</v>
      </c>
      <c r="B1038" s="32" t="s">
        <v>1897</v>
      </c>
      <c r="C1038" s="32" t="s">
        <v>1898</v>
      </c>
      <c r="D1038" s="37" t="s">
        <v>523</v>
      </c>
      <c r="E1038" s="38">
        <v>33846</v>
      </c>
      <c r="F1038" s="32" t="s">
        <v>566</v>
      </c>
      <c r="G1038" s="32" t="s">
        <v>671</v>
      </c>
      <c r="H1038" s="32" t="s">
        <v>763</v>
      </c>
      <c r="I1038" s="38">
        <v>42170</v>
      </c>
      <c r="J1038" s="29">
        <v>42186</v>
      </c>
      <c r="K1038" s="38">
        <v>42186</v>
      </c>
      <c r="L1038" s="37" t="s">
        <v>532</v>
      </c>
      <c r="M1038" s="30">
        <v>0</v>
      </c>
    </row>
    <row r="1039" spans="1:13" ht="24.95" customHeight="1" x14ac:dyDescent="0.25">
      <c r="A1039" s="26" t="str">
        <f>CONCATENATE(B1039," ",C1039)</f>
        <v>URBAIN DAVID</v>
      </c>
      <c r="B1039" s="26" t="s">
        <v>1899</v>
      </c>
      <c r="C1039" s="26" t="s">
        <v>177</v>
      </c>
      <c r="D1039" s="27" t="s">
        <v>523</v>
      </c>
      <c r="E1039" s="28">
        <v>26258</v>
      </c>
      <c r="F1039" s="26" t="s">
        <v>529</v>
      </c>
      <c r="G1039" s="26" t="s">
        <v>530</v>
      </c>
      <c r="H1039" s="26" t="s">
        <v>1043</v>
      </c>
      <c r="I1039" s="28">
        <v>41821</v>
      </c>
      <c r="J1039" s="29">
        <v>41821</v>
      </c>
      <c r="K1039" s="28">
        <v>41821</v>
      </c>
      <c r="L1039" s="27" t="s">
        <v>527</v>
      </c>
      <c r="M1039" s="30">
        <v>35</v>
      </c>
    </row>
    <row r="1040" spans="1:13" ht="24.95" customHeight="1" x14ac:dyDescent="0.25">
      <c r="A1040" s="26" t="str">
        <f>CONCATENATE(B1040," ",C1040)</f>
        <v>URVOA FLORENCE</v>
      </c>
      <c r="B1040" s="26" t="s">
        <v>453</v>
      </c>
      <c r="C1040" s="26" t="s">
        <v>640</v>
      </c>
      <c r="D1040" s="27" t="s">
        <v>523</v>
      </c>
      <c r="E1040" s="28">
        <v>25364</v>
      </c>
      <c r="F1040" s="26" t="s">
        <v>580</v>
      </c>
      <c r="G1040" s="26"/>
      <c r="H1040" s="26" t="s">
        <v>1587</v>
      </c>
      <c r="I1040" s="28">
        <v>40848</v>
      </c>
      <c r="J1040" s="29">
        <v>34943</v>
      </c>
      <c r="K1040" s="28">
        <v>40969</v>
      </c>
      <c r="L1040" s="27" t="s">
        <v>532</v>
      </c>
      <c r="M1040" s="30">
        <v>35</v>
      </c>
    </row>
    <row r="1041" spans="1:13" ht="24.95" customHeight="1" x14ac:dyDescent="0.25">
      <c r="A1041" s="26" t="str">
        <f>CONCATENATE(B1041," ",C1041)</f>
        <v>VACCARELLO CARMELA</v>
      </c>
      <c r="B1041" s="26" t="s">
        <v>1900</v>
      </c>
      <c r="C1041" s="26" t="s">
        <v>1792</v>
      </c>
      <c r="D1041" s="27" t="s">
        <v>523</v>
      </c>
      <c r="E1041" s="28">
        <v>23225</v>
      </c>
      <c r="F1041" s="26" t="s">
        <v>554</v>
      </c>
      <c r="G1041" s="26" t="s">
        <v>555</v>
      </c>
      <c r="H1041" s="26" t="s">
        <v>559</v>
      </c>
      <c r="I1041" s="28">
        <v>37347</v>
      </c>
      <c r="J1041" s="29">
        <v>37347</v>
      </c>
      <c r="K1041" s="28">
        <v>37347</v>
      </c>
      <c r="L1041" s="27" t="s">
        <v>532</v>
      </c>
      <c r="M1041" s="30">
        <v>37</v>
      </c>
    </row>
    <row r="1042" spans="1:13" ht="24.95" customHeight="1" x14ac:dyDescent="0.25">
      <c r="A1042" s="26" t="str">
        <f>CONCATENATE(B1042," ",C1042)</f>
        <v>VAEL CHRISTINE</v>
      </c>
      <c r="B1042" s="26" t="s">
        <v>454</v>
      </c>
      <c r="C1042" s="26" t="s">
        <v>825</v>
      </c>
      <c r="D1042" s="27" t="s">
        <v>523</v>
      </c>
      <c r="E1042" s="28">
        <v>23699</v>
      </c>
      <c r="F1042" s="26" t="s">
        <v>580</v>
      </c>
      <c r="G1042" s="26"/>
      <c r="H1042" s="26" t="s">
        <v>704</v>
      </c>
      <c r="I1042" s="28">
        <v>32690</v>
      </c>
      <c r="J1042" s="29">
        <v>31929</v>
      </c>
      <c r="K1042" s="28">
        <v>32690</v>
      </c>
      <c r="L1042" s="27" t="s">
        <v>582</v>
      </c>
      <c r="M1042" s="30">
        <v>37</v>
      </c>
    </row>
    <row r="1043" spans="1:13" ht="24.95" customHeight="1" x14ac:dyDescent="0.25">
      <c r="A1043" s="26" t="str">
        <f>CONCATENATE(B1043," ",C1043)</f>
        <v>VAEL JOELLE</v>
      </c>
      <c r="B1043" s="26" t="s">
        <v>454</v>
      </c>
      <c r="C1043" s="26" t="s">
        <v>1169</v>
      </c>
      <c r="D1043" s="27" t="s">
        <v>523</v>
      </c>
      <c r="E1043" s="28">
        <v>22759</v>
      </c>
      <c r="F1043" s="26" t="s">
        <v>529</v>
      </c>
      <c r="G1043" s="26" t="s">
        <v>631</v>
      </c>
      <c r="H1043" s="26" t="s">
        <v>1170</v>
      </c>
      <c r="I1043" s="28">
        <v>35765</v>
      </c>
      <c r="J1043" s="29">
        <v>36465</v>
      </c>
      <c r="K1043" s="28">
        <v>36465</v>
      </c>
      <c r="L1043" s="27" t="s">
        <v>532</v>
      </c>
      <c r="M1043" s="30">
        <v>37</v>
      </c>
    </row>
    <row r="1044" spans="1:13" ht="24.95" customHeight="1" x14ac:dyDescent="0.25">
      <c r="A1044" s="26" t="str">
        <f>CONCATENATE(B1044," ",C1044)</f>
        <v>VAN AFFELTERRE DIDIER</v>
      </c>
      <c r="B1044" s="26" t="s">
        <v>1901</v>
      </c>
      <c r="C1044" s="26" t="s">
        <v>427</v>
      </c>
      <c r="D1044" s="27" t="s">
        <v>523</v>
      </c>
      <c r="E1044" s="28">
        <v>24824</v>
      </c>
      <c r="F1044" s="26" t="s">
        <v>535</v>
      </c>
      <c r="G1044" s="26" t="s">
        <v>817</v>
      </c>
      <c r="H1044" s="26" t="s">
        <v>818</v>
      </c>
      <c r="I1044" s="28">
        <v>34029</v>
      </c>
      <c r="J1044" s="29">
        <v>34090</v>
      </c>
      <c r="K1044" s="28">
        <v>34029</v>
      </c>
      <c r="L1044" s="27" t="s">
        <v>582</v>
      </c>
      <c r="M1044" s="30">
        <v>37</v>
      </c>
    </row>
    <row r="1045" spans="1:13" ht="24.95" customHeight="1" x14ac:dyDescent="0.25">
      <c r="A1045" s="26" t="str">
        <f>CONCATENATE(B1045," ",C1045)</f>
        <v>VAN ASTER CHRISTELLE</v>
      </c>
      <c r="B1045" s="26" t="s">
        <v>1902</v>
      </c>
      <c r="C1045" s="26" t="s">
        <v>1798</v>
      </c>
      <c r="D1045" s="27" t="s">
        <v>523</v>
      </c>
      <c r="E1045" s="28">
        <v>26985</v>
      </c>
      <c r="F1045" s="26" t="s">
        <v>529</v>
      </c>
      <c r="G1045" s="26" t="s">
        <v>530</v>
      </c>
      <c r="H1045" s="26" t="s">
        <v>836</v>
      </c>
      <c r="I1045" s="28">
        <v>40299</v>
      </c>
      <c r="J1045" s="29">
        <v>40330</v>
      </c>
      <c r="K1045" s="28">
        <v>40330</v>
      </c>
      <c r="L1045" s="27" t="s">
        <v>532</v>
      </c>
      <c r="M1045" s="30">
        <v>36</v>
      </c>
    </row>
    <row r="1046" spans="1:13" ht="24.95" customHeight="1" x14ac:dyDescent="0.25">
      <c r="A1046" s="26" t="str">
        <f>CONCATENATE(B1046," ",C1046)</f>
        <v>VAN BAEL BART</v>
      </c>
      <c r="B1046" s="26" t="s">
        <v>455</v>
      </c>
      <c r="C1046" s="26" t="s">
        <v>847</v>
      </c>
      <c r="D1046" s="27" t="s">
        <v>569</v>
      </c>
      <c r="E1046" s="28">
        <v>28594</v>
      </c>
      <c r="F1046" s="26" t="s">
        <v>524</v>
      </c>
      <c r="G1046" s="26" t="s">
        <v>525</v>
      </c>
      <c r="H1046" s="26" t="s">
        <v>724</v>
      </c>
      <c r="I1046" s="28">
        <v>41351</v>
      </c>
      <c r="J1046" s="29">
        <v>41365</v>
      </c>
      <c r="K1046" s="28">
        <v>41365</v>
      </c>
      <c r="L1046" s="27" t="s">
        <v>532</v>
      </c>
      <c r="M1046" s="30">
        <v>35</v>
      </c>
    </row>
    <row r="1047" spans="1:13" ht="24.95" customHeight="1" x14ac:dyDescent="0.25">
      <c r="A1047" s="26" t="str">
        <f>CONCATENATE(B1047," ",C1047)</f>
        <v>VAN BAEL KEVIN</v>
      </c>
      <c r="B1047" s="32" t="s">
        <v>455</v>
      </c>
      <c r="C1047" s="32" t="s">
        <v>802</v>
      </c>
      <c r="D1047" s="27" t="s">
        <v>569</v>
      </c>
      <c r="E1047" s="28">
        <v>31969</v>
      </c>
      <c r="F1047" s="26" t="s">
        <v>580</v>
      </c>
      <c r="G1047" s="26"/>
      <c r="H1047" s="26" t="s">
        <v>924</v>
      </c>
      <c r="I1047" s="28">
        <v>42248</v>
      </c>
      <c r="J1047" s="29">
        <v>42248</v>
      </c>
      <c r="K1047" s="28">
        <v>42248</v>
      </c>
      <c r="L1047" s="27" t="s">
        <v>532</v>
      </c>
      <c r="M1047" s="30">
        <v>35</v>
      </c>
    </row>
    <row r="1048" spans="1:13" ht="24.95" customHeight="1" x14ac:dyDescent="0.25">
      <c r="A1048" s="26" t="str">
        <f>CONCATENATE(B1048," ",C1048)</f>
        <v>VAN BELLINGHEN BENJAMIN</v>
      </c>
      <c r="B1048" s="26" t="s">
        <v>1903</v>
      </c>
      <c r="C1048" s="26" t="s">
        <v>201</v>
      </c>
      <c r="D1048" s="27" t="s">
        <v>523</v>
      </c>
      <c r="E1048" s="28">
        <v>31676</v>
      </c>
      <c r="F1048" s="26" t="s">
        <v>529</v>
      </c>
      <c r="G1048" s="26" t="s">
        <v>530</v>
      </c>
      <c r="H1048" s="26" t="s">
        <v>797</v>
      </c>
      <c r="I1048" s="28">
        <v>40087</v>
      </c>
      <c r="J1048" s="29">
        <v>40148</v>
      </c>
      <c r="K1048" s="28">
        <v>40148</v>
      </c>
      <c r="L1048" s="27" t="s">
        <v>532</v>
      </c>
      <c r="M1048" s="30">
        <v>36</v>
      </c>
    </row>
    <row r="1049" spans="1:13" ht="24.95" customHeight="1" x14ac:dyDescent="0.25">
      <c r="A1049" s="26" t="str">
        <f>CONCATENATE(B1049," ",C1049)</f>
        <v>VAN BOCKSTAL SYLVIE</v>
      </c>
      <c r="B1049" s="26" t="s">
        <v>1904</v>
      </c>
      <c r="C1049" s="26" t="s">
        <v>854</v>
      </c>
      <c r="D1049" s="27" t="s">
        <v>523</v>
      </c>
      <c r="E1049" s="28">
        <v>23546</v>
      </c>
      <c r="F1049" s="26" t="s">
        <v>529</v>
      </c>
      <c r="G1049" s="26" t="s">
        <v>530</v>
      </c>
      <c r="H1049" s="26" t="s">
        <v>662</v>
      </c>
      <c r="I1049" s="28">
        <v>38047</v>
      </c>
      <c r="J1049" s="29">
        <v>38047</v>
      </c>
      <c r="K1049" s="28">
        <v>38047</v>
      </c>
      <c r="L1049" s="27" t="s">
        <v>532</v>
      </c>
      <c r="M1049" s="30">
        <v>37</v>
      </c>
    </row>
    <row r="1050" spans="1:13" ht="24.95" customHeight="1" x14ac:dyDescent="0.25">
      <c r="A1050" s="26" t="str">
        <f>CONCATENATE(B1050," ",C1050)</f>
        <v>VAN BUGGENHOUT SARA</v>
      </c>
      <c r="B1050" s="26" t="s">
        <v>1905</v>
      </c>
      <c r="C1050" s="26" t="s">
        <v>1828</v>
      </c>
      <c r="D1050" s="27" t="s">
        <v>569</v>
      </c>
      <c r="E1050" s="28">
        <v>29910</v>
      </c>
      <c r="F1050" s="26" t="s">
        <v>529</v>
      </c>
      <c r="G1050" s="26" t="s">
        <v>530</v>
      </c>
      <c r="H1050" s="26" t="s">
        <v>836</v>
      </c>
      <c r="I1050" s="28">
        <v>39508</v>
      </c>
      <c r="J1050" s="29">
        <v>39508</v>
      </c>
      <c r="K1050" s="28">
        <v>39508</v>
      </c>
      <c r="L1050" s="27" t="s">
        <v>532</v>
      </c>
      <c r="M1050" s="30">
        <v>29</v>
      </c>
    </row>
    <row r="1051" spans="1:13" ht="24.95" customHeight="1" x14ac:dyDescent="0.25">
      <c r="A1051" s="26" t="str">
        <f>CONCATENATE(B1051," ",C1051)</f>
        <v>VAN CAMPEN PIERRE</v>
      </c>
      <c r="B1051" s="26" t="s">
        <v>456</v>
      </c>
      <c r="C1051" s="26" t="s">
        <v>389</v>
      </c>
      <c r="D1051" s="27" t="s">
        <v>523</v>
      </c>
      <c r="E1051" s="28">
        <v>25857</v>
      </c>
      <c r="F1051" s="26" t="s">
        <v>580</v>
      </c>
      <c r="G1051" s="26"/>
      <c r="H1051" s="26" t="s">
        <v>629</v>
      </c>
      <c r="I1051" s="28">
        <v>41306</v>
      </c>
      <c r="J1051" s="29">
        <v>37012</v>
      </c>
      <c r="K1051" s="28">
        <v>37012</v>
      </c>
      <c r="L1051" s="27" t="s">
        <v>582</v>
      </c>
      <c r="M1051" s="30">
        <v>10</v>
      </c>
    </row>
    <row r="1052" spans="1:13" ht="24.95" customHeight="1" x14ac:dyDescent="0.25">
      <c r="A1052" s="26" t="str">
        <f>CONCATENATE(B1052," ",C1052)</f>
        <v>VAN CUTSEM MAUD</v>
      </c>
      <c r="B1052" s="26" t="s">
        <v>457</v>
      </c>
      <c r="C1052" s="26" t="s">
        <v>1906</v>
      </c>
      <c r="D1052" s="27" t="s">
        <v>523</v>
      </c>
      <c r="E1052" s="28">
        <v>29912</v>
      </c>
      <c r="F1052" s="26" t="s">
        <v>529</v>
      </c>
      <c r="G1052" s="26" t="s">
        <v>631</v>
      </c>
      <c r="H1052" s="26" t="s">
        <v>89</v>
      </c>
      <c r="I1052" s="28">
        <v>38991</v>
      </c>
      <c r="J1052" s="29">
        <v>39083</v>
      </c>
      <c r="K1052" s="28">
        <v>39114</v>
      </c>
      <c r="L1052" s="27" t="s">
        <v>532</v>
      </c>
      <c r="M1052" s="30">
        <v>33</v>
      </c>
    </row>
    <row r="1053" spans="1:13" s="39" customFormat="1" ht="24.95" customHeight="1" x14ac:dyDescent="0.25">
      <c r="A1053" s="26" t="str">
        <f>CONCATENATE(B1053," ",C1053)</f>
        <v>VAN DE VELDE CAROLINE</v>
      </c>
      <c r="B1053" s="32" t="s">
        <v>458</v>
      </c>
      <c r="C1053" s="32" t="s">
        <v>1220</v>
      </c>
      <c r="D1053" s="37" t="s">
        <v>523</v>
      </c>
      <c r="E1053" s="38">
        <v>31446</v>
      </c>
      <c r="F1053" s="32" t="s">
        <v>580</v>
      </c>
      <c r="G1053" s="32"/>
      <c r="H1053" s="32" t="s">
        <v>615</v>
      </c>
      <c r="I1053" s="38">
        <v>42248</v>
      </c>
      <c r="J1053" s="29">
        <v>41518</v>
      </c>
      <c r="K1053" s="38">
        <v>42248</v>
      </c>
      <c r="L1053" s="37" t="s">
        <v>532</v>
      </c>
      <c r="M1053" s="30">
        <v>35</v>
      </c>
    </row>
    <row r="1054" spans="1:13" ht="24.95" customHeight="1" x14ac:dyDescent="0.25">
      <c r="A1054" s="26" t="str">
        <f>CONCATENATE(B1054," ",C1054)</f>
        <v>VAN DE VIJVER ANITA</v>
      </c>
      <c r="B1054" s="26" t="s">
        <v>1907</v>
      </c>
      <c r="C1054" s="26" t="s">
        <v>1436</v>
      </c>
      <c r="D1054" s="27" t="s">
        <v>569</v>
      </c>
      <c r="E1054" s="28">
        <v>24862</v>
      </c>
      <c r="F1054" s="26" t="s">
        <v>524</v>
      </c>
      <c r="G1054" s="26" t="s">
        <v>525</v>
      </c>
      <c r="H1054" s="26" t="s">
        <v>540</v>
      </c>
      <c r="I1054" s="28">
        <v>33987</v>
      </c>
      <c r="J1054" s="29">
        <v>32143</v>
      </c>
      <c r="K1054" s="28">
        <v>32387</v>
      </c>
      <c r="L1054" s="27" t="s">
        <v>511</v>
      </c>
      <c r="M1054" s="30">
        <v>37</v>
      </c>
    </row>
    <row r="1055" spans="1:13" ht="24.95" customHeight="1" x14ac:dyDescent="0.25">
      <c r="A1055" s="26" t="str">
        <f>CONCATENATE(B1055," ",C1055)</f>
        <v>VAN DE VOORDE MARTINE</v>
      </c>
      <c r="B1055" s="26" t="s">
        <v>1908</v>
      </c>
      <c r="C1055" s="26" t="s">
        <v>844</v>
      </c>
      <c r="D1055" s="27" t="s">
        <v>569</v>
      </c>
      <c r="E1055" s="28">
        <v>21695</v>
      </c>
      <c r="F1055" s="26" t="s">
        <v>566</v>
      </c>
      <c r="G1055" s="26"/>
      <c r="H1055" s="26" t="s">
        <v>151</v>
      </c>
      <c r="I1055" s="28">
        <v>31778</v>
      </c>
      <c r="J1055" s="29">
        <v>30987</v>
      </c>
      <c r="K1055" s="28">
        <v>31321</v>
      </c>
      <c r="L1055" s="27" t="s">
        <v>511</v>
      </c>
      <c r="M1055" s="30">
        <v>37</v>
      </c>
    </row>
    <row r="1056" spans="1:13" ht="24.95" customHeight="1" x14ac:dyDescent="0.25">
      <c r="A1056" s="26" t="str">
        <f>CONCATENATE(B1056," ",C1056)</f>
        <v>VAN DEN BERGE ANNITA</v>
      </c>
      <c r="B1056" s="26" t="s">
        <v>1909</v>
      </c>
      <c r="C1056" s="26" t="s">
        <v>1910</v>
      </c>
      <c r="D1056" s="27" t="s">
        <v>569</v>
      </c>
      <c r="E1056" s="28">
        <v>22210</v>
      </c>
      <c r="F1056" s="26" t="s">
        <v>554</v>
      </c>
      <c r="G1056" s="26" t="s">
        <v>555</v>
      </c>
      <c r="H1056" s="26" t="s">
        <v>559</v>
      </c>
      <c r="I1056" s="28">
        <v>33651</v>
      </c>
      <c r="J1056" s="29">
        <v>37865</v>
      </c>
      <c r="K1056" s="28">
        <v>37135</v>
      </c>
      <c r="L1056" s="27" t="s">
        <v>532</v>
      </c>
      <c r="M1056" s="30">
        <v>30</v>
      </c>
    </row>
    <row r="1057" spans="1:13" ht="24.95" customHeight="1" x14ac:dyDescent="0.25">
      <c r="A1057" s="26" t="str">
        <f>CONCATENATE(B1057," ",C1057)</f>
        <v>VAN DEN BERGHE JESSICA</v>
      </c>
      <c r="B1057" s="26" t="s">
        <v>459</v>
      </c>
      <c r="C1057" s="26" t="s">
        <v>345</v>
      </c>
      <c r="D1057" s="27" t="s">
        <v>569</v>
      </c>
      <c r="E1057" s="28">
        <v>33960</v>
      </c>
      <c r="F1057" s="26" t="s">
        <v>529</v>
      </c>
      <c r="G1057" s="26" t="s">
        <v>530</v>
      </c>
      <c r="H1057" s="26" t="s">
        <v>103</v>
      </c>
      <c r="I1057" s="28">
        <v>42278</v>
      </c>
      <c r="J1057" s="29">
        <v>42278</v>
      </c>
      <c r="K1057" s="28">
        <v>42278</v>
      </c>
      <c r="L1057" s="27" t="s">
        <v>645</v>
      </c>
      <c r="M1057" s="30">
        <v>27</v>
      </c>
    </row>
    <row r="1058" spans="1:13" ht="24.95" customHeight="1" x14ac:dyDescent="0.25">
      <c r="A1058" s="26" t="str">
        <f>CONCATENATE(B1058," ",C1058)</f>
        <v>VAN DEN HAUTE STEPHANIE</v>
      </c>
      <c r="B1058" s="26" t="s">
        <v>1911</v>
      </c>
      <c r="C1058" s="26" t="s">
        <v>1174</v>
      </c>
      <c r="D1058" s="27" t="s">
        <v>523</v>
      </c>
      <c r="E1058" s="28">
        <v>31524</v>
      </c>
      <c r="F1058" s="26" t="s">
        <v>529</v>
      </c>
      <c r="G1058" s="26" t="s">
        <v>530</v>
      </c>
      <c r="H1058" s="26" t="s">
        <v>648</v>
      </c>
      <c r="I1058" s="28">
        <v>41183</v>
      </c>
      <c r="J1058" s="29">
        <v>41183</v>
      </c>
      <c r="K1058" s="28">
        <v>41183</v>
      </c>
      <c r="L1058" s="27" t="s">
        <v>532</v>
      </c>
      <c r="M1058" s="30">
        <v>35</v>
      </c>
    </row>
    <row r="1059" spans="1:13" ht="24.95" customHeight="1" x14ac:dyDescent="0.25">
      <c r="A1059" s="26" t="str">
        <f>CONCATENATE(B1059," ",C1059)</f>
        <v>VAN DER AA MURIEL</v>
      </c>
      <c r="B1059" s="32" t="s">
        <v>1912</v>
      </c>
      <c r="C1059" s="32" t="s">
        <v>633</v>
      </c>
      <c r="D1059" s="27" t="s">
        <v>569</v>
      </c>
      <c r="E1059" s="28">
        <v>26818</v>
      </c>
      <c r="F1059" s="26" t="s">
        <v>524</v>
      </c>
      <c r="G1059" s="26" t="s">
        <v>586</v>
      </c>
      <c r="H1059" s="26" t="s">
        <v>587</v>
      </c>
      <c r="I1059" s="28">
        <v>42186</v>
      </c>
      <c r="J1059" s="29">
        <v>40360</v>
      </c>
      <c r="K1059" s="28">
        <v>42186</v>
      </c>
      <c r="L1059" s="27" t="s">
        <v>532</v>
      </c>
      <c r="M1059" s="30">
        <v>35</v>
      </c>
    </row>
    <row r="1060" spans="1:13" ht="24.95" customHeight="1" x14ac:dyDescent="0.25">
      <c r="A1060" s="26" t="str">
        <f>CONCATENATE(B1060," ",C1060)</f>
        <v>VAN der LINDEN SANDRA</v>
      </c>
      <c r="B1060" s="26" t="s">
        <v>1913</v>
      </c>
      <c r="C1060" s="26" t="s">
        <v>1320</v>
      </c>
      <c r="D1060" s="27" t="s">
        <v>523</v>
      </c>
      <c r="E1060" s="28">
        <v>28235</v>
      </c>
      <c r="F1060" s="26" t="s">
        <v>529</v>
      </c>
      <c r="G1060" s="26" t="s">
        <v>631</v>
      </c>
      <c r="H1060" s="26" t="s">
        <v>89</v>
      </c>
      <c r="I1060" s="28">
        <v>39630</v>
      </c>
      <c r="J1060" s="29">
        <v>39264</v>
      </c>
      <c r="K1060" s="28">
        <v>39630</v>
      </c>
      <c r="L1060" s="27" t="s">
        <v>532</v>
      </c>
      <c r="M1060" s="30">
        <v>36</v>
      </c>
    </row>
    <row r="1061" spans="1:13" ht="24.95" customHeight="1" x14ac:dyDescent="0.25">
      <c r="A1061" s="26" t="str">
        <f>CONCATENATE(B1061," ",C1061)</f>
        <v>VAN DER MAAREL JACO</v>
      </c>
      <c r="B1061" s="26" t="s">
        <v>460</v>
      </c>
      <c r="C1061" s="26" t="s">
        <v>1914</v>
      </c>
      <c r="D1061" s="27" t="s">
        <v>569</v>
      </c>
      <c r="E1061" s="28">
        <v>24404</v>
      </c>
      <c r="F1061" s="26" t="s">
        <v>580</v>
      </c>
      <c r="G1061" s="26"/>
      <c r="H1061" s="26" t="s">
        <v>1052</v>
      </c>
      <c r="I1061" s="28">
        <v>41351</v>
      </c>
      <c r="J1061" s="29">
        <v>36373</v>
      </c>
      <c r="K1061" s="28">
        <v>41365</v>
      </c>
      <c r="L1061" s="27" t="s">
        <v>532</v>
      </c>
      <c r="M1061" s="30">
        <v>35</v>
      </c>
    </row>
    <row r="1062" spans="1:13" ht="24.95" customHeight="1" x14ac:dyDescent="0.25">
      <c r="A1062" s="26" t="str">
        <f>CONCATENATE(B1062," ",C1062)</f>
        <v>VAN DER MAELEN CATHERINE</v>
      </c>
      <c r="B1062" s="26" t="s">
        <v>1915</v>
      </c>
      <c r="C1062" s="26" t="s">
        <v>1144</v>
      </c>
      <c r="D1062" s="27" t="s">
        <v>523</v>
      </c>
      <c r="E1062" s="28">
        <v>23351</v>
      </c>
      <c r="F1062" s="26" t="s">
        <v>554</v>
      </c>
      <c r="G1062" s="26" t="s">
        <v>555</v>
      </c>
      <c r="H1062" s="26" t="s">
        <v>516</v>
      </c>
      <c r="I1062" s="28">
        <v>39630</v>
      </c>
      <c r="J1062" s="29">
        <v>37438</v>
      </c>
      <c r="K1062" s="28">
        <v>39630</v>
      </c>
      <c r="L1062" s="27" t="s">
        <v>532</v>
      </c>
      <c r="M1062" s="30">
        <v>36</v>
      </c>
    </row>
    <row r="1063" spans="1:13" ht="24.95" customHeight="1" x14ac:dyDescent="0.25">
      <c r="A1063" s="26" t="str">
        <f>CONCATENATE(B1063," ",C1063)</f>
        <v>VAN DER SPIEGEL MARLEEN</v>
      </c>
      <c r="B1063" s="26" t="s">
        <v>1916</v>
      </c>
      <c r="C1063" s="26" t="s">
        <v>1777</v>
      </c>
      <c r="D1063" s="27" t="s">
        <v>569</v>
      </c>
      <c r="E1063" s="28">
        <v>22196</v>
      </c>
      <c r="F1063" s="26" t="s">
        <v>566</v>
      </c>
      <c r="G1063" s="26"/>
      <c r="H1063" s="26" t="s">
        <v>609</v>
      </c>
      <c r="I1063" s="28">
        <v>31153</v>
      </c>
      <c r="J1063" s="29">
        <v>32203</v>
      </c>
      <c r="K1063" s="28">
        <v>32051</v>
      </c>
      <c r="L1063" s="27" t="s">
        <v>511</v>
      </c>
      <c r="M1063" s="30">
        <v>19.5</v>
      </c>
    </row>
    <row r="1064" spans="1:13" ht="24.95" customHeight="1" x14ac:dyDescent="0.25">
      <c r="A1064" s="26" t="str">
        <f>CONCATENATE(B1064," ",C1064)</f>
        <v>VAN DIJCK DRIES</v>
      </c>
      <c r="B1064" s="26" t="s">
        <v>1917</v>
      </c>
      <c r="C1064" s="26" t="s">
        <v>1918</v>
      </c>
      <c r="D1064" s="27" t="s">
        <v>569</v>
      </c>
      <c r="E1064" s="28">
        <v>28736</v>
      </c>
      <c r="F1064" s="26" t="s">
        <v>529</v>
      </c>
      <c r="G1064" s="26" t="s">
        <v>530</v>
      </c>
      <c r="H1064" s="26" t="s">
        <v>715</v>
      </c>
      <c r="I1064" s="28">
        <v>41334</v>
      </c>
      <c r="J1064" s="29">
        <v>41334</v>
      </c>
      <c r="K1064" s="28">
        <v>41334</v>
      </c>
      <c r="L1064" s="27" t="s">
        <v>532</v>
      </c>
      <c r="M1064" s="30">
        <v>35</v>
      </c>
    </row>
    <row r="1065" spans="1:13" ht="24.95" customHeight="1" x14ac:dyDescent="0.25">
      <c r="A1065" s="26" t="str">
        <f>CONCATENATE(B1065," ",C1065)</f>
        <v>VAN DOORNICK SYLVIE</v>
      </c>
      <c r="B1065" s="26" t="s">
        <v>461</v>
      </c>
      <c r="C1065" s="26" t="s">
        <v>854</v>
      </c>
      <c r="D1065" s="27" t="s">
        <v>523</v>
      </c>
      <c r="E1065" s="28">
        <v>25952</v>
      </c>
      <c r="F1065" s="26" t="s">
        <v>580</v>
      </c>
      <c r="G1065" s="26"/>
      <c r="H1065" s="26" t="s">
        <v>598</v>
      </c>
      <c r="I1065" s="28">
        <v>36312</v>
      </c>
      <c r="J1065" s="29">
        <v>36557</v>
      </c>
      <c r="K1065" s="28">
        <v>36557</v>
      </c>
      <c r="L1065" s="27" t="s">
        <v>582</v>
      </c>
      <c r="M1065" s="30">
        <v>37</v>
      </c>
    </row>
    <row r="1066" spans="1:13" ht="24.95" customHeight="1" x14ac:dyDescent="0.25">
      <c r="A1066" s="26" t="str">
        <f>CONCATENATE(B1066," ",C1066)</f>
        <v>VAN EENOO CAROLE</v>
      </c>
      <c r="B1066" s="26" t="s">
        <v>1919</v>
      </c>
      <c r="C1066" s="26" t="s">
        <v>1245</v>
      </c>
      <c r="D1066" s="27" t="s">
        <v>523</v>
      </c>
      <c r="E1066" s="28">
        <v>25706</v>
      </c>
      <c r="F1066" s="26" t="s">
        <v>566</v>
      </c>
      <c r="G1066" s="26"/>
      <c r="H1066" s="26" t="s">
        <v>1442</v>
      </c>
      <c r="I1066" s="28">
        <v>34381</v>
      </c>
      <c r="J1066" s="29">
        <v>34394</v>
      </c>
      <c r="K1066" s="28">
        <v>34394</v>
      </c>
      <c r="L1066" s="27" t="s">
        <v>532</v>
      </c>
      <c r="M1066" s="30">
        <v>37</v>
      </c>
    </row>
    <row r="1067" spans="1:13" ht="24.95" customHeight="1" x14ac:dyDescent="0.25">
      <c r="A1067" s="26" t="str">
        <f>CONCATENATE(B1067," ",C1067)</f>
        <v>VAN EGEREN BENEDICTE</v>
      </c>
      <c r="B1067" s="26" t="s">
        <v>1920</v>
      </c>
      <c r="C1067" s="26" t="s">
        <v>637</v>
      </c>
      <c r="D1067" s="27" t="s">
        <v>523</v>
      </c>
      <c r="E1067" s="28">
        <v>30106</v>
      </c>
      <c r="F1067" s="26" t="s">
        <v>603</v>
      </c>
      <c r="G1067" s="26" t="s">
        <v>750</v>
      </c>
      <c r="H1067" s="26" t="s">
        <v>751</v>
      </c>
      <c r="I1067" s="28">
        <v>39873</v>
      </c>
      <c r="J1067" s="29">
        <v>39873</v>
      </c>
      <c r="K1067" s="28">
        <v>39873</v>
      </c>
      <c r="L1067" s="27" t="s">
        <v>532</v>
      </c>
      <c r="M1067" s="30">
        <v>34.5</v>
      </c>
    </row>
    <row r="1068" spans="1:13" ht="24.95" customHeight="1" x14ac:dyDescent="0.25">
      <c r="A1068" s="26" t="str">
        <f>CONCATENATE(B1068," ",C1068)</f>
        <v>VAN GHEEL MARIE-JEANNE</v>
      </c>
      <c r="B1068" s="26" t="s">
        <v>1921</v>
      </c>
      <c r="C1068" s="26" t="s">
        <v>1599</v>
      </c>
      <c r="D1068" s="27" t="s">
        <v>569</v>
      </c>
      <c r="E1068" s="28">
        <v>22536</v>
      </c>
      <c r="F1068" s="26" t="s">
        <v>554</v>
      </c>
      <c r="G1068" s="26" t="s">
        <v>555</v>
      </c>
      <c r="H1068" s="26" t="s">
        <v>1336</v>
      </c>
      <c r="I1068" s="28">
        <v>29605</v>
      </c>
      <c r="J1068" s="29">
        <v>29618</v>
      </c>
      <c r="K1068" s="28">
        <v>29618</v>
      </c>
      <c r="L1068" s="27" t="s">
        <v>532</v>
      </c>
      <c r="M1068" s="30">
        <v>37</v>
      </c>
    </row>
    <row r="1069" spans="1:13" ht="24.95" customHeight="1" x14ac:dyDescent="0.25">
      <c r="A1069" s="26" t="str">
        <f>CONCATENATE(B1069," ",C1069)</f>
        <v>VAN GIJSEL FABIENNE</v>
      </c>
      <c r="B1069" s="26" t="s">
        <v>1922</v>
      </c>
      <c r="C1069" s="26" t="s">
        <v>597</v>
      </c>
      <c r="D1069" s="27" t="s">
        <v>523</v>
      </c>
      <c r="E1069" s="28">
        <v>22227</v>
      </c>
      <c r="F1069" s="26" t="s">
        <v>524</v>
      </c>
      <c r="G1069" s="26" t="s">
        <v>525</v>
      </c>
      <c r="H1069" s="26" t="s">
        <v>526</v>
      </c>
      <c r="I1069" s="28">
        <v>30317</v>
      </c>
      <c r="J1069" s="29">
        <v>29952</v>
      </c>
      <c r="K1069" s="28">
        <v>29952</v>
      </c>
      <c r="L1069" s="27" t="s">
        <v>532</v>
      </c>
      <c r="M1069" s="30">
        <v>37</v>
      </c>
    </row>
    <row r="1070" spans="1:13" ht="24.95" customHeight="1" x14ac:dyDescent="0.25">
      <c r="A1070" s="26" t="str">
        <f>CONCATENATE(B1070," ",C1070)</f>
        <v>VAN GOETHEM GRETA</v>
      </c>
      <c r="B1070" s="26" t="s">
        <v>462</v>
      </c>
      <c r="C1070" s="26" t="s">
        <v>1923</v>
      </c>
      <c r="D1070" s="27" t="s">
        <v>569</v>
      </c>
      <c r="E1070" s="28">
        <v>22006</v>
      </c>
      <c r="F1070" s="26" t="s">
        <v>580</v>
      </c>
      <c r="G1070" s="26"/>
      <c r="H1070" s="26" t="s">
        <v>65</v>
      </c>
      <c r="I1070" s="28">
        <v>32448</v>
      </c>
      <c r="J1070" s="29">
        <v>31533</v>
      </c>
      <c r="K1070" s="28">
        <v>31809</v>
      </c>
      <c r="L1070" s="27" t="s">
        <v>511</v>
      </c>
      <c r="M1070" s="30">
        <v>19.5</v>
      </c>
    </row>
    <row r="1071" spans="1:13" ht="24.95" customHeight="1" x14ac:dyDescent="0.25">
      <c r="A1071" s="26" t="str">
        <f>CONCATENATE(B1071," ",C1071)</f>
        <v>VAN GOIDSENHOVEN ANN</v>
      </c>
      <c r="B1071" s="26" t="s">
        <v>1924</v>
      </c>
      <c r="C1071" s="26" t="s">
        <v>757</v>
      </c>
      <c r="D1071" s="27" t="s">
        <v>569</v>
      </c>
      <c r="E1071" s="28">
        <v>23698</v>
      </c>
      <c r="F1071" s="26" t="s">
        <v>529</v>
      </c>
      <c r="G1071" s="26" t="s">
        <v>530</v>
      </c>
      <c r="H1071" s="26" t="s">
        <v>768</v>
      </c>
      <c r="I1071" s="28">
        <v>39356</v>
      </c>
      <c r="J1071" s="29">
        <v>39356</v>
      </c>
      <c r="K1071" s="28">
        <v>39356</v>
      </c>
      <c r="L1071" s="27" t="s">
        <v>532</v>
      </c>
      <c r="M1071" s="30">
        <v>36</v>
      </c>
    </row>
    <row r="1072" spans="1:13" ht="24.95" customHeight="1" x14ac:dyDescent="0.25">
      <c r="A1072" s="26" t="str">
        <f>CONCATENATE(B1072," ",C1072)</f>
        <v>VAN GUCHT ANNE LIESJE</v>
      </c>
      <c r="B1072" s="26" t="s">
        <v>463</v>
      </c>
      <c r="C1072" s="26" t="s">
        <v>1925</v>
      </c>
      <c r="D1072" s="27" t="s">
        <v>569</v>
      </c>
      <c r="E1072" s="28">
        <v>24889</v>
      </c>
      <c r="F1072" s="26" t="s">
        <v>529</v>
      </c>
      <c r="G1072" s="26" t="s">
        <v>631</v>
      </c>
      <c r="H1072" s="26" t="s">
        <v>89</v>
      </c>
      <c r="I1072" s="28">
        <v>34593</v>
      </c>
      <c r="J1072" s="29">
        <v>35521</v>
      </c>
      <c r="K1072" s="28">
        <v>34608</v>
      </c>
      <c r="L1072" s="27" t="s">
        <v>511</v>
      </c>
      <c r="M1072" s="30">
        <v>24.5</v>
      </c>
    </row>
    <row r="1073" spans="1:13" ht="24.95" customHeight="1" x14ac:dyDescent="0.25">
      <c r="A1073" s="26" t="str">
        <f>CONCATENATE(B1073," ",C1073)</f>
        <v>VAN HAUWE INGRID</v>
      </c>
      <c r="B1073" s="26" t="s">
        <v>464</v>
      </c>
      <c r="C1073" s="26" t="s">
        <v>1926</v>
      </c>
      <c r="D1073" s="27" t="s">
        <v>569</v>
      </c>
      <c r="E1073" s="28">
        <v>24667</v>
      </c>
      <c r="F1073" s="26" t="s">
        <v>580</v>
      </c>
      <c r="G1073" s="26"/>
      <c r="H1073" s="26" t="s">
        <v>615</v>
      </c>
      <c r="I1073" s="28">
        <v>33848</v>
      </c>
      <c r="J1073" s="29">
        <v>33939</v>
      </c>
      <c r="K1073" s="28">
        <v>33848</v>
      </c>
      <c r="L1073" s="27" t="s">
        <v>511</v>
      </c>
      <c r="M1073" s="30">
        <v>30.5</v>
      </c>
    </row>
    <row r="1074" spans="1:13" ht="24.95" customHeight="1" x14ac:dyDescent="0.25">
      <c r="A1074" s="26" t="str">
        <f>CONCATENATE(B1074," ",C1074)</f>
        <v>VAN HAVERBEKE PASCALE</v>
      </c>
      <c r="B1074" s="26" t="s">
        <v>1927</v>
      </c>
      <c r="C1074" s="26" t="s">
        <v>1113</v>
      </c>
      <c r="D1074" s="27" t="s">
        <v>523</v>
      </c>
      <c r="E1074" s="28">
        <v>25755</v>
      </c>
      <c r="F1074" s="26" t="s">
        <v>535</v>
      </c>
      <c r="G1074" s="26" t="s">
        <v>536</v>
      </c>
      <c r="H1074" s="26" t="s">
        <v>641</v>
      </c>
      <c r="I1074" s="28">
        <v>34075</v>
      </c>
      <c r="J1074" s="29">
        <v>34090</v>
      </c>
      <c r="K1074" s="28">
        <v>34090</v>
      </c>
      <c r="L1074" s="27" t="s">
        <v>582</v>
      </c>
      <c r="M1074" s="30">
        <v>34</v>
      </c>
    </row>
    <row r="1075" spans="1:13" ht="24.95" customHeight="1" x14ac:dyDescent="0.25">
      <c r="A1075" s="26" t="str">
        <f>CONCATENATE(B1075," ",C1075)</f>
        <v>VAN HERCK CHRISTOPHE</v>
      </c>
      <c r="B1075" s="26" t="s">
        <v>1928</v>
      </c>
      <c r="C1075" s="26" t="s">
        <v>1603</v>
      </c>
      <c r="D1075" s="27" t="s">
        <v>523</v>
      </c>
      <c r="E1075" s="28">
        <v>28474</v>
      </c>
      <c r="F1075" s="26" t="s">
        <v>535</v>
      </c>
      <c r="G1075" s="26" t="s">
        <v>817</v>
      </c>
      <c r="H1075" s="26" t="s">
        <v>818</v>
      </c>
      <c r="I1075" s="28">
        <v>37622</v>
      </c>
      <c r="J1075" s="29">
        <v>37043</v>
      </c>
      <c r="K1075" s="28">
        <v>37622</v>
      </c>
      <c r="L1075" s="27" t="s">
        <v>532</v>
      </c>
      <c r="M1075" s="30">
        <v>37</v>
      </c>
    </row>
    <row r="1076" spans="1:13" ht="24.95" customHeight="1" x14ac:dyDescent="0.25">
      <c r="A1076" s="26" t="str">
        <f>CONCATENATE(B1076," ",C1076)</f>
        <v>VAN HOUTEM LUTGARDE</v>
      </c>
      <c r="B1076" s="26" t="s">
        <v>465</v>
      </c>
      <c r="C1076" s="26" t="s">
        <v>961</v>
      </c>
      <c r="D1076" s="27" t="s">
        <v>569</v>
      </c>
      <c r="E1076" s="28">
        <v>21410</v>
      </c>
      <c r="F1076" s="26" t="s">
        <v>529</v>
      </c>
      <c r="G1076" s="26" t="s">
        <v>631</v>
      </c>
      <c r="H1076" s="26" t="s">
        <v>89</v>
      </c>
      <c r="I1076" s="28">
        <v>30411</v>
      </c>
      <c r="J1076" s="29">
        <v>35582</v>
      </c>
      <c r="K1076" s="28">
        <v>35582</v>
      </c>
      <c r="L1076" s="27" t="s">
        <v>532</v>
      </c>
      <c r="M1076" s="30">
        <v>19.5</v>
      </c>
    </row>
    <row r="1077" spans="1:13" ht="24.95" customHeight="1" x14ac:dyDescent="0.25">
      <c r="A1077" s="26" t="str">
        <f>CONCATENATE(B1077," ",C1077)</f>
        <v>VAN HUMBEECK DOENJA</v>
      </c>
      <c r="B1077" s="26" t="s">
        <v>466</v>
      </c>
      <c r="C1077" s="26" t="s">
        <v>1929</v>
      </c>
      <c r="D1077" s="27" t="s">
        <v>569</v>
      </c>
      <c r="E1077" s="28">
        <v>25797</v>
      </c>
      <c r="F1077" s="26" t="s">
        <v>529</v>
      </c>
      <c r="G1077" s="26" t="s">
        <v>631</v>
      </c>
      <c r="H1077" s="26" t="s">
        <v>89</v>
      </c>
      <c r="I1077" s="28">
        <v>39129</v>
      </c>
      <c r="J1077" s="29">
        <v>37288</v>
      </c>
      <c r="K1077" s="28">
        <v>39142</v>
      </c>
      <c r="L1077" s="27" t="s">
        <v>532</v>
      </c>
      <c r="M1077" s="30">
        <v>19.5</v>
      </c>
    </row>
    <row r="1078" spans="1:13" ht="24.95" customHeight="1" x14ac:dyDescent="0.25">
      <c r="A1078" s="26" t="str">
        <f>CONCATENATE(B1078," ",C1078)</f>
        <v>VAN IMPE TATIANA</v>
      </c>
      <c r="B1078" s="26" t="s">
        <v>1930</v>
      </c>
      <c r="C1078" s="26" t="s">
        <v>624</v>
      </c>
      <c r="D1078" s="27" t="s">
        <v>569</v>
      </c>
      <c r="E1078" s="28">
        <v>31195</v>
      </c>
      <c r="F1078" s="26" t="s">
        <v>566</v>
      </c>
      <c r="G1078" s="26"/>
      <c r="H1078" s="26" t="s">
        <v>151</v>
      </c>
      <c r="I1078" s="28">
        <v>40299</v>
      </c>
      <c r="J1078" s="29">
        <v>40299</v>
      </c>
      <c r="K1078" s="28">
        <v>40299</v>
      </c>
      <c r="L1078" s="27" t="s">
        <v>511</v>
      </c>
      <c r="M1078" s="30">
        <v>36</v>
      </c>
    </row>
    <row r="1079" spans="1:13" ht="24.95" customHeight="1" x14ac:dyDescent="0.25">
      <c r="A1079" s="26" t="str">
        <f>CONCATENATE(B1079," ",C1079)</f>
        <v>VAN LANDEGHEM JOELLE</v>
      </c>
      <c r="B1079" s="26" t="s">
        <v>467</v>
      </c>
      <c r="C1079" s="26" t="s">
        <v>1169</v>
      </c>
      <c r="D1079" s="27" t="s">
        <v>523</v>
      </c>
      <c r="E1079" s="28">
        <v>24859</v>
      </c>
      <c r="F1079" s="26" t="s">
        <v>529</v>
      </c>
      <c r="G1079" s="26" t="s">
        <v>530</v>
      </c>
      <c r="H1079" s="26" t="s">
        <v>531</v>
      </c>
      <c r="I1079" s="28">
        <v>39356</v>
      </c>
      <c r="J1079" s="29">
        <v>39448</v>
      </c>
      <c r="K1079" s="28">
        <v>39448</v>
      </c>
      <c r="L1079" s="27" t="s">
        <v>532</v>
      </c>
      <c r="M1079" s="30">
        <v>36</v>
      </c>
    </row>
    <row r="1080" spans="1:13" ht="24.95" customHeight="1" x14ac:dyDescent="0.25">
      <c r="A1080" s="26" t="str">
        <f>CONCATENATE(B1080," ",C1080)</f>
        <v>VAN LIERDE VIRGINIE</v>
      </c>
      <c r="B1080" s="26" t="s">
        <v>468</v>
      </c>
      <c r="C1080" s="26" t="s">
        <v>966</v>
      </c>
      <c r="D1080" s="27" t="s">
        <v>523</v>
      </c>
      <c r="E1080" s="28">
        <v>28061</v>
      </c>
      <c r="F1080" s="26" t="s">
        <v>529</v>
      </c>
      <c r="G1080" s="26" t="s">
        <v>530</v>
      </c>
      <c r="H1080" s="26" t="s">
        <v>718</v>
      </c>
      <c r="I1080" s="28">
        <v>40483</v>
      </c>
      <c r="J1080" s="29">
        <v>40483</v>
      </c>
      <c r="K1080" s="28">
        <v>40483</v>
      </c>
      <c r="L1080" s="27" t="s">
        <v>532</v>
      </c>
      <c r="M1080" s="30">
        <v>30</v>
      </c>
    </row>
    <row r="1081" spans="1:13" ht="24.95" customHeight="1" x14ac:dyDescent="0.25">
      <c r="A1081" s="26" t="str">
        <f>CONCATENATE(B1081," ",C1081)</f>
        <v>VAN LINT LAURENT</v>
      </c>
      <c r="B1081" s="26" t="s">
        <v>469</v>
      </c>
      <c r="C1081" s="26" t="s">
        <v>311</v>
      </c>
      <c r="D1081" s="27" t="s">
        <v>523</v>
      </c>
      <c r="E1081" s="28">
        <v>28921</v>
      </c>
      <c r="F1081" s="26" t="s">
        <v>580</v>
      </c>
      <c r="G1081" s="26"/>
      <c r="H1081" s="26" t="s">
        <v>593</v>
      </c>
      <c r="I1081" s="28">
        <v>38749</v>
      </c>
      <c r="J1081" s="29">
        <v>38808</v>
      </c>
      <c r="K1081" s="28">
        <v>38808</v>
      </c>
      <c r="L1081" s="27" t="s">
        <v>582</v>
      </c>
      <c r="M1081" s="30">
        <v>37</v>
      </c>
    </row>
    <row r="1082" spans="1:13" ht="24.95" customHeight="1" x14ac:dyDescent="0.25">
      <c r="A1082" s="26" t="str">
        <f>CONCATENATE(B1082," ",C1082)</f>
        <v>VAN LINT MARC</v>
      </c>
      <c r="B1082" s="26" t="s">
        <v>469</v>
      </c>
      <c r="C1082" s="26" t="s">
        <v>852</v>
      </c>
      <c r="D1082" s="27" t="s">
        <v>569</v>
      </c>
      <c r="E1082" s="28">
        <v>22238</v>
      </c>
      <c r="F1082" s="26" t="s">
        <v>580</v>
      </c>
      <c r="G1082" s="26"/>
      <c r="H1082" s="26" t="s">
        <v>598</v>
      </c>
      <c r="I1082" s="28">
        <v>40969</v>
      </c>
      <c r="J1082" s="29">
        <v>40969</v>
      </c>
      <c r="K1082" s="28">
        <v>40969</v>
      </c>
      <c r="L1082" s="27" t="s">
        <v>532</v>
      </c>
      <c r="M1082" s="30">
        <v>35</v>
      </c>
    </row>
    <row r="1083" spans="1:13" ht="24.95" customHeight="1" x14ac:dyDescent="0.25">
      <c r="A1083" s="26" t="str">
        <f>CONCATENATE(B1083," ",C1083)</f>
        <v>VAN LOOCK JULIANA</v>
      </c>
      <c r="B1083" s="26" t="s">
        <v>1931</v>
      </c>
      <c r="C1083" s="26" t="s">
        <v>1932</v>
      </c>
      <c r="D1083" s="27" t="s">
        <v>569</v>
      </c>
      <c r="E1083" s="28">
        <v>21232</v>
      </c>
      <c r="F1083" s="26" t="s">
        <v>524</v>
      </c>
      <c r="G1083" s="26" t="s">
        <v>525</v>
      </c>
      <c r="H1083" s="26" t="s">
        <v>516</v>
      </c>
      <c r="I1083" s="28">
        <v>28584</v>
      </c>
      <c r="J1083" s="29">
        <v>28491</v>
      </c>
      <c r="K1083" s="28">
        <v>28491</v>
      </c>
      <c r="L1083" s="27" t="s">
        <v>527</v>
      </c>
      <c r="M1083" s="30">
        <v>19</v>
      </c>
    </row>
    <row r="1084" spans="1:13" ht="24.95" customHeight="1" x14ac:dyDescent="0.25">
      <c r="A1084" s="26" t="str">
        <f>CONCATENATE(B1084," ",C1084)</f>
        <v>VAN MAELE ISOLDE</v>
      </c>
      <c r="B1084" s="26" t="s">
        <v>1933</v>
      </c>
      <c r="C1084" s="26" t="s">
        <v>1934</v>
      </c>
      <c r="D1084" s="27" t="s">
        <v>569</v>
      </c>
      <c r="E1084" s="28">
        <v>26987</v>
      </c>
      <c r="F1084" s="26" t="s">
        <v>535</v>
      </c>
      <c r="G1084" s="26" t="s">
        <v>536</v>
      </c>
      <c r="H1084" s="26" t="s">
        <v>641</v>
      </c>
      <c r="I1084" s="28">
        <v>36084</v>
      </c>
      <c r="J1084" s="29">
        <v>36100</v>
      </c>
      <c r="K1084" s="28">
        <v>36100</v>
      </c>
      <c r="L1084" s="27" t="s">
        <v>511</v>
      </c>
      <c r="M1084" s="30">
        <v>33.5</v>
      </c>
    </row>
    <row r="1085" spans="1:13" ht="24.95" customHeight="1" x14ac:dyDescent="0.25">
      <c r="A1085" s="26" t="str">
        <f>CONCATENATE(B1085," ",C1085)</f>
        <v>VAN MALDEREN PASCALE</v>
      </c>
      <c r="B1085" s="26" t="s">
        <v>470</v>
      </c>
      <c r="C1085" s="26" t="s">
        <v>1113</v>
      </c>
      <c r="D1085" s="27" t="s">
        <v>523</v>
      </c>
      <c r="E1085" s="28">
        <v>26103</v>
      </c>
      <c r="F1085" s="26" t="s">
        <v>580</v>
      </c>
      <c r="G1085" s="26" t="s">
        <v>1935</v>
      </c>
      <c r="H1085" s="26" t="s">
        <v>1936</v>
      </c>
      <c r="I1085" s="28">
        <v>38384</v>
      </c>
      <c r="J1085" s="29">
        <v>38384</v>
      </c>
      <c r="K1085" s="28">
        <v>38384</v>
      </c>
      <c r="L1085" s="27" t="s">
        <v>582</v>
      </c>
      <c r="M1085" s="30">
        <v>37</v>
      </c>
    </row>
    <row r="1086" spans="1:13" ht="24.95" customHeight="1" x14ac:dyDescent="0.25">
      <c r="A1086" s="26" t="str">
        <f>CONCATENATE(B1086," ",C1086)</f>
        <v>VAN MIERLO NOEMIE</v>
      </c>
      <c r="B1086" s="26" t="s">
        <v>1937</v>
      </c>
      <c r="C1086" s="26" t="s">
        <v>1426</v>
      </c>
      <c r="D1086" s="27" t="s">
        <v>523</v>
      </c>
      <c r="E1086" s="28">
        <v>31800</v>
      </c>
      <c r="F1086" s="26" t="s">
        <v>566</v>
      </c>
      <c r="G1086" s="26"/>
      <c r="H1086" s="26" t="s">
        <v>609</v>
      </c>
      <c r="I1086" s="28">
        <v>40969</v>
      </c>
      <c r="J1086" s="29">
        <v>40969</v>
      </c>
      <c r="K1086" s="28">
        <v>40969</v>
      </c>
      <c r="L1086" s="27" t="s">
        <v>582</v>
      </c>
      <c r="M1086" s="30">
        <v>35</v>
      </c>
    </row>
    <row r="1087" spans="1:13" ht="24.95" customHeight="1" x14ac:dyDescent="0.25">
      <c r="A1087" s="26" t="str">
        <f>CONCATENATE(B1087," ",C1087)</f>
        <v>VAN MOLLE LINO</v>
      </c>
      <c r="B1087" s="26" t="s">
        <v>471</v>
      </c>
      <c r="C1087" s="26" t="s">
        <v>1938</v>
      </c>
      <c r="D1087" s="27" t="s">
        <v>569</v>
      </c>
      <c r="E1087" s="28">
        <v>31615</v>
      </c>
      <c r="F1087" s="26" t="s">
        <v>580</v>
      </c>
      <c r="G1087" s="26"/>
      <c r="H1087" s="26" t="s">
        <v>1044</v>
      </c>
      <c r="I1087" s="28">
        <v>40955</v>
      </c>
      <c r="J1087" s="29">
        <v>41000</v>
      </c>
      <c r="K1087" s="28">
        <v>41000</v>
      </c>
      <c r="L1087" s="27" t="s">
        <v>532</v>
      </c>
      <c r="M1087" s="30">
        <v>35</v>
      </c>
    </row>
    <row r="1088" spans="1:13" ht="24.95" customHeight="1" x14ac:dyDescent="0.25">
      <c r="A1088" s="26" t="str">
        <f>CONCATENATE(B1088," ",C1088)</f>
        <v>VAN OSSEL NATALIE</v>
      </c>
      <c r="B1088" s="26" t="s">
        <v>472</v>
      </c>
      <c r="C1088" s="26" t="s">
        <v>1441</v>
      </c>
      <c r="D1088" s="27" t="s">
        <v>523</v>
      </c>
      <c r="E1088" s="28">
        <v>23499</v>
      </c>
      <c r="F1088" s="26" t="s">
        <v>529</v>
      </c>
      <c r="G1088" s="26" t="s">
        <v>530</v>
      </c>
      <c r="H1088" s="26" t="s">
        <v>103</v>
      </c>
      <c r="I1088" s="28">
        <v>33329</v>
      </c>
      <c r="J1088" s="29">
        <v>33329</v>
      </c>
      <c r="K1088" s="28">
        <v>33329</v>
      </c>
      <c r="L1088" s="27" t="s">
        <v>582</v>
      </c>
      <c r="M1088" s="30">
        <v>37</v>
      </c>
    </row>
    <row r="1089" spans="1:13" ht="24.95" customHeight="1" x14ac:dyDescent="0.25">
      <c r="A1089" s="26" t="str">
        <f>CONCATENATE(B1089," ",C1089)</f>
        <v>VAN RANSBEECK LUTGARDE</v>
      </c>
      <c r="B1089" s="26" t="s">
        <v>1939</v>
      </c>
      <c r="C1089" s="26" t="s">
        <v>961</v>
      </c>
      <c r="D1089" s="27" t="s">
        <v>569</v>
      </c>
      <c r="E1089" s="28">
        <v>21971</v>
      </c>
      <c r="F1089" s="26" t="s">
        <v>529</v>
      </c>
      <c r="G1089" s="26" t="s">
        <v>631</v>
      </c>
      <c r="H1089" s="26" t="s">
        <v>948</v>
      </c>
      <c r="I1089" s="28">
        <v>38869</v>
      </c>
      <c r="J1089" s="29">
        <v>37012</v>
      </c>
      <c r="K1089" s="28">
        <v>38869</v>
      </c>
      <c r="L1089" s="27" t="s">
        <v>532</v>
      </c>
      <c r="M1089" s="30">
        <v>30</v>
      </c>
    </row>
    <row r="1090" spans="1:13" ht="24.95" customHeight="1" x14ac:dyDescent="0.25">
      <c r="A1090" s="26" t="str">
        <f>CONCATENATE(B1090," ",C1090)</f>
        <v>VAN RECHEM SANDY</v>
      </c>
      <c r="B1090" s="26" t="s">
        <v>1940</v>
      </c>
      <c r="C1090" s="26" t="s">
        <v>1376</v>
      </c>
      <c r="D1090" s="27" t="s">
        <v>569</v>
      </c>
      <c r="E1090" s="28">
        <v>29250</v>
      </c>
      <c r="F1090" s="26" t="s">
        <v>603</v>
      </c>
      <c r="G1090" s="26" t="s">
        <v>750</v>
      </c>
      <c r="H1090" s="26" t="s">
        <v>751</v>
      </c>
      <c r="I1090" s="28">
        <v>37561</v>
      </c>
      <c r="J1090" s="29">
        <v>37591</v>
      </c>
      <c r="K1090" s="28">
        <v>37591</v>
      </c>
      <c r="L1090" s="27" t="s">
        <v>532</v>
      </c>
      <c r="M1090" s="30">
        <v>37</v>
      </c>
    </row>
    <row r="1091" spans="1:13" ht="24.95" customHeight="1" x14ac:dyDescent="0.25">
      <c r="A1091" s="26" t="str">
        <f>CONCATENATE(B1091," ",C1091)</f>
        <v>VAN ROMPUY ELLEN</v>
      </c>
      <c r="B1091" s="26" t="s">
        <v>1941</v>
      </c>
      <c r="C1091" s="26" t="s">
        <v>1942</v>
      </c>
      <c r="D1091" s="27" t="s">
        <v>569</v>
      </c>
      <c r="E1091" s="28">
        <v>30527</v>
      </c>
      <c r="F1091" s="26" t="s">
        <v>529</v>
      </c>
      <c r="G1091" s="26" t="s">
        <v>530</v>
      </c>
      <c r="H1091" s="26" t="s">
        <v>648</v>
      </c>
      <c r="I1091" s="28">
        <v>42064</v>
      </c>
      <c r="J1091" s="29">
        <v>42064</v>
      </c>
      <c r="K1091" s="28">
        <v>42064</v>
      </c>
      <c r="L1091" s="27" t="s">
        <v>532</v>
      </c>
      <c r="M1091" s="30">
        <v>35</v>
      </c>
    </row>
    <row r="1092" spans="1:13" ht="24.95" customHeight="1" x14ac:dyDescent="0.25">
      <c r="A1092" s="26" t="str">
        <f>CONCATENATE(B1092," ",C1092)</f>
        <v>VAN SANDE KAROLIEN</v>
      </c>
      <c r="B1092" s="26" t="s">
        <v>1943</v>
      </c>
      <c r="C1092" s="26" t="s">
        <v>1944</v>
      </c>
      <c r="D1092" s="27" t="s">
        <v>569</v>
      </c>
      <c r="E1092" s="28">
        <v>32461</v>
      </c>
      <c r="F1092" s="26" t="s">
        <v>529</v>
      </c>
      <c r="G1092" s="26" t="s">
        <v>530</v>
      </c>
      <c r="H1092" s="26" t="s">
        <v>836</v>
      </c>
      <c r="I1092" s="28">
        <v>41548</v>
      </c>
      <c r="J1092" s="29">
        <v>40909</v>
      </c>
      <c r="K1092" s="28">
        <v>40909</v>
      </c>
      <c r="L1092" s="27" t="s">
        <v>511</v>
      </c>
      <c r="M1092" s="30">
        <v>35</v>
      </c>
    </row>
    <row r="1093" spans="1:13" ht="24.95" customHeight="1" x14ac:dyDescent="0.25">
      <c r="A1093" s="26" t="str">
        <f>CONCATENATE(B1093," ",C1093)</f>
        <v>VAN SINTEJAN CHANTAL</v>
      </c>
      <c r="B1093" s="32" t="s">
        <v>1945</v>
      </c>
      <c r="C1093" s="32" t="s">
        <v>620</v>
      </c>
      <c r="D1093" s="27" t="s">
        <v>523</v>
      </c>
      <c r="E1093" s="28">
        <v>21469</v>
      </c>
      <c r="F1093" s="26" t="s">
        <v>747</v>
      </c>
      <c r="G1093" s="26"/>
      <c r="H1093" s="26" t="s">
        <v>151</v>
      </c>
      <c r="I1093" s="28">
        <v>42170</v>
      </c>
      <c r="J1093" s="29">
        <v>38534</v>
      </c>
      <c r="K1093" s="28">
        <v>42186</v>
      </c>
      <c r="L1093" s="27" t="s">
        <v>532</v>
      </c>
      <c r="M1093" s="30">
        <v>35</v>
      </c>
    </row>
    <row r="1094" spans="1:13" ht="24.95" customHeight="1" x14ac:dyDescent="0.25">
      <c r="A1094" s="26" t="str">
        <f>CONCATENATE(B1094," ",C1094)</f>
        <v>VAN WEMMEL MAAIKE</v>
      </c>
      <c r="B1094" s="26" t="s">
        <v>1946</v>
      </c>
      <c r="C1094" s="26" t="s">
        <v>1488</v>
      </c>
      <c r="D1094" s="27" t="s">
        <v>569</v>
      </c>
      <c r="E1094" s="28">
        <v>32675</v>
      </c>
      <c r="F1094" s="26" t="s">
        <v>566</v>
      </c>
      <c r="G1094" s="26" t="s">
        <v>671</v>
      </c>
      <c r="H1094" s="26" t="s">
        <v>1569</v>
      </c>
      <c r="I1094" s="28">
        <v>42036</v>
      </c>
      <c r="J1094" s="29">
        <v>40940</v>
      </c>
      <c r="K1094" s="28">
        <v>42036</v>
      </c>
      <c r="L1094" s="27" t="s">
        <v>532</v>
      </c>
      <c r="M1094" s="30">
        <v>35</v>
      </c>
    </row>
    <row r="1095" spans="1:13" ht="24.95" customHeight="1" x14ac:dyDescent="0.25">
      <c r="A1095" s="26" t="str">
        <f>CONCATENATE(B1095," ",C1095)</f>
        <v>VAN WEVERBERG MARC</v>
      </c>
      <c r="B1095" s="26" t="s">
        <v>1947</v>
      </c>
      <c r="C1095" s="26" t="s">
        <v>852</v>
      </c>
      <c r="D1095" s="27" t="s">
        <v>523</v>
      </c>
      <c r="E1095" s="28">
        <v>23236</v>
      </c>
      <c r="F1095" s="26" t="s">
        <v>535</v>
      </c>
      <c r="G1095" s="26" t="s">
        <v>817</v>
      </c>
      <c r="H1095" s="26" t="s">
        <v>818</v>
      </c>
      <c r="I1095" s="28">
        <v>33848</v>
      </c>
      <c r="J1095" s="29">
        <v>33512</v>
      </c>
      <c r="K1095" s="28">
        <v>33848</v>
      </c>
      <c r="L1095" s="27" t="s">
        <v>582</v>
      </c>
      <c r="M1095" s="30">
        <v>37</v>
      </c>
    </row>
    <row r="1096" spans="1:13" ht="24.95" customHeight="1" x14ac:dyDescent="0.25">
      <c r="A1096" s="26" t="str">
        <f>CONCATENATE(B1096," ",C1096)</f>
        <v>VAN WILDER CARINE</v>
      </c>
      <c r="B1096" s="26" t="s">
        <v>1948</v>
      </c>
      <c r="C1096" s="26" t="s">
        <v>242</v>
      </c>
      <c r="D1096" s="27" t="s">
        <v>523</v>
      </c>
      <c r="E1096" s="28">
        <v>22277</v>
      </c>
      <c r="F1096" s="26" t="s">
        <v>554</v>
      </c>
      <c r="G1096" s="26" t="s">
        <v>693</v>
      </c>
      <c r="H1096" s="26" t="s">
        <v>516</v>
      </c>
      <c r="I1096" s="28">
        <v>34562</v>
      </c>
      <c r="J1096" s="29">
        <v>34578</v>
      </c>
      <c r="K1096" s="28">
        <v>34578</v>
      </c>
      <c r="L1096" s="27" t="s">
        <v>527</v>
      </c>
      <c r="M1096" s="30">
        <v>37</v>
      </c>
    </row>
    <row r="1097" spans="1:13" ht="24.95" customHeight="1" x14ac:dyDescent="0.25">
      <c r="A1097" s="26" t="str">
        <f>CONCATENATE(B1097," ",C1097)</f>
        <v>VAN WOUWE CAROLINE</v>
      </c>
      <c r="B1097" s="26" t="s">
        <v>473</v>
      </c>
      <c r="C1097" s="26" t="s">
        <v>1220</v>
      </c>
      <c r="D1097" s="27" t="s">
        <v>569</v>
      </c>
      <c r="E1097" s="28">
        <v>22802</v>
      </c>
      <c r="F1097" s="26" t="s">
        <v>529</v>
      </c>
      <c r="G1097" s="26" t="s">
        <v>631</v>
      </c>
      <c r="H1097" s="26" t="s">
        <v>1949</v>
      </c>
      <c r="I1097" s="28">
        <v>32478</v>
      </c>
      <c r="J1097" s="29">
        <v>32843</v>
      </c>
      <c r="K1097" s="28">
        <v>32478</v>
      </c>
      <c r="L1097" s="27" t="s">
        <v>511</v>
      </c>
      <c r="M1097" s="30">
        <v>30</v>
      </c>
    </row>
    <row r="1098" spans="1:13" ht="24.95" customHeight="1" x14ac:dyDescent="0.25">
      <c r="A1098" s="26" t="str">
        <f>CONCATENATE(B1098," ",C1098)</f>
        <v>VANDAELE GAELLE</v>
      </c>
      <c r="B1098" s="26" t="s">
        <v>1950</v>
      </c>
      <c r="C1098" s="26" t="s">
        <v>971</v>
      </c>
      <c r="D1098" s="27" t="s">
        <v>523</v>
      </c>
      <c r="E1098" s="28">
        <v>30244</v>
      </c>
      <c r="F1098" s="26" t="s">
        <v>535</v>
      </c>
      <c r="G1098" s="26" t="s">
        <v>536</v>
      </c>
      <c r="H1098" s="26" t="s">
        <v>728</v>
      </c>
      <c r="I1098" s="28">
        <v>39326</v>
      </c>
      <c r="J1098" s="29">
        <v>39356</v>
      </c>
      <c r="K1098" s="28">
        <v>39356</v>
      </c>
      <c r="L1098" s="27" t="s">
        <v>532</v>
      </c>
      <c r="M1098" s="30">
        <v>33.5</v>
      </c>
    </row>
    <row r="1099" spans="1:13" ht="24.95" customHeight="1" x14ac:dyDescent="0.25">
      <c r="A1099" s="26" t="str">
        <f>CONCATENATE(B1099," ",C1099)</f>
        <v>VANDAMME BART</v>
      </c>
      <c r="B1099" s="26" t="s">
        <v>474</v>
      </c>
      <c r="C1099" s="26" t="s">
        <v>847</v>
      </c>
      <c r="D1099" s="27" t="s">
        <v>523</v>
      </c>
      <c r="E1099" s="28">
        <v>23464</v>
      </c>
      <c r="F1099" s="26" t="s">
        <v>580</v>
      </c>
      <c r="G1099" s="26"/>
      <c r="H1099" s="26" t="s">
        <v>82</v>
      </c>
      <c r="I1099" s="28">
        <v>31533</v>
      </c>
      <c r="J1099" s="29">
        <v>30926</v>
      </c>
      <c r="K1099" s="28">
        <v>31533</v>
      </c>
      <c r="L1099" s="27" t="s">
        <v>582</v>
      </c>
      <c r="M1099" s="30">
        <v>30.5</v>
      </c>
    </row>
    <row r="1100" spans="1:13" ht="24.95" customHeight="1" x14ac:dyDescent="0.25">
      <c r="A1100" s="26" t="str">
        <f>CONCATENATE(B1100," ",C1100)</f>
        <v>VANDECASTEELE CHRISTOPHER</v>
      </c>
      <c r="B1100" s="26" t="s">
        <v>1951</v>
      </c>
      <c r="C1100" s="26" t="s">
        <v>1952</v>
      </c>
      <c r="D1100" s="27" t="s">
        <v>523</v>
      </c>
      <c r="E1100" s="28">
        <v>31775</v>
      </c>
      <c r="F1100" s="26" t="s">
        <v>529</v>
      </c>
      <c r="G1100" s="26" t="s">
        <v>530</v>
      </c>
      <c r="H1100" s="26" t="s">
        <v>715</v>
      </c>
      <c r="I1100" s="28">
        <v>39295</v>
      </c>
      <c r="J1100" s="29">
        <v>39295</v>
      </c>
      <c r="K1100" s="28">
        <v>39295</v>
      </c>
      <c r="L1100" s="27" t="s">
        <v>527</v>
      </c>
      <c r="M1100" s="30">
        <v>36</v>
      </c>
    </row>
    <row r="1101" spans="1:13" s="39" customFormat="1" ht="24.95" customHeight="1" x14ac:dyDescent="0.25">
      <c r="A1101" s="26" t="str">
        <f>CONCATENATE(B1101," ",C1101)</f>
        <v>VANDEN BERGE LISA</v>
      </c>
      <c r="B1101" s="32" t="s">
        <v>1953</v>
      </c>
      <c r="C1101" s="32" t="s">
        <v>1954</v>
      </c>
      <c r="D1101" s="37" t="s">
        <v>569</v>
      </c>
      <c r="E1101" s="38">
        <v>34111</v>
      </c>
      <c r="F1101" s="32" t="s">
        <v>747</v>
      </c>
      <c r="G1101" s="32"/>
      <c r="H1101" s="32" t="s">
        <v>986</v>
      </c>
      <c r="I1101" s="38">
        <v>42005</v>
      </c>
      <c r="J1101" s="29">
        <v>42005</v>
      </c>
      <c r="K1101" s="38">
        <v>42005</v>
      </c>
      <c r="L1101" s="37" t="s">
        <v>532</v>
      </c>
      <c r="M1101" s="30">
        <v>35</v>
      </c>
    </row>
    <row r="1102" spans="1:13" ht="24.95" customHeight="1" x14ac:dyDescent="0.25">
      <c r="A1102" s="26" t="str">
        <f>CONCATENATE(B1102," ",C1102)</f>
        <v>VANDEN DRIESSCHE FEMKE</v>
      </c>
      <c r="B1102" s="32" t="s">
        <v>475</v>
      </c>
      <c r="C1102" s="32" t="s">
        <v>476</v>
      </c>
      <c r="D1102" s="27" t="s">
        <v>569</v>
      </c>
      <c r="E1102" s="28">
        <v>31921</v>
      </c>
      <c r="F1102" s="26" t="s">
        <v>529</v>
      </c>
      <c r="G1102" s="26" t="s">
        <v>631</v>
      </c>
      <c r="H1102" s="26" t="s">
        <v>89</v>
      </c>
      <c r="I1102" s="28">
        <v>42170</v>
      </c>
      <c r="J1102" s="29">
        <v>41821</v>
      </c>
      <c r="K1102" s="28">
        <v>42186</v>
      </c>
      <c r="L1102" s="27" t="s">
        <v>532</v>
      </c>
      <c r="M1102" s="30">
        <v>35</v>
      </c>
    </row>
    <row r="1103" spans="1:13" ht="24.95" customHeight="1" x14ac:dyDescent="0.25">
      <c r="A1103" s="26" t="str">
        <f>CONCATENATE(B1103," ",C1103)</f>
        <v>VANDENBROUCKE KATRIEN</v>
      </c>
      <c r="B1103" s="26" t="s">
        <v>477</v>
      </c>
      <c r="C1103" s="26" t="s">
        <v>1296</v>
      </c>
      <c r="D1103" s="27" t="s">
        <v>569</v>
      </c>
      <c r="E1103" s="28">
        <v>29736</v>
      </c>
      <c r="F1103" s="26" t="s">
        <v>529</v>
      </c>
      <c r="G1103" s="26" t="s">
        <v>631</v>
      </c>
      <c r="H1103" s="26" t="s">
        <v>89</v>
      </c>
      <c r="I1103" s="28">
        <v>39114</v>
      </c>
      <c r="J1103" s="29">
        <v>39114</v>
      </c>
      <c r="K1103" s="28">
        <v>39114</v>
      </c>
      <c r="L1103" s="27" t="s">
        <v>532</v>
      </c>
      <c r="M1103" s="30">
        <v>36</v>
      </c>
    </row>
    <row r="1104" spans="1:13" ht="24.95" customHeight="1" x14ac:dyDescent="0.25">
      <c r="A1104" s="26" t="str">
        <f>CONCATENATE(B1104," ",C1104)</f>
        <v>VANDENBUSSCHE CEDRIC</v>
      </c>
      <c r="B1104" s="26" t="s">
        <v>1955</v>
      </c>
      <c r="C1104" s="26" t="s">
        <v>1235</v>
      </c>
      <c r="D1104" s="27" t="s">
        <v>523</v>
      </c>
      <c r="E1104" s="28">
        <v>29619</v>
      </c>
      <c r="F1104" s="26" t="s">
        <v>554</v>
      </c>
      <c r="G1104" s="26" t="s">
        <v>693</v>
      </c>
      <c r="H1104" s="26" t="s">
        <v>694</v>
      </c>
      <c r="I1104" s="28">
        <v>38930</v>
      </c>
      <c r="J1104" s="29">
        <v>38930</v>
      </c>
      <c r="K1104" s="28">
        <v>38930</v>
      </c>
      <c r="L1104" s="27" t="s">
        <v>532</v>
      </c>
      <c r="M1104" s="30">
        <v>37</v>
      </c>
    </row>
    <row r="1105" spans="1:13" ht="24.95" customHeight="1" x14ac:dyDescent="0.25">
      <c r="A1105" s="26" t="str">
        <f>CONCATENATE(B1105," ",C1105)</f>
        <v>VANDENDRIESSCHE DIRK</v>
      </c>
      <c r="B1105" s="26" t="s">
        <v>1956</v>
      </c>
      <c r="C1105" s="26" t="s">
        <v>1384</v>
      </c>
      <c r="D1105" s="27" t="s">
        <v>569</v>
      </c>
      <c r="E1105" s="28">
        <v>24782</v>
      </c>
      <c r="F1105" s="26" t="s">
        <v>535</v>
      </c>
      <c r="G1105" s="26" t="s">
        <v>1957</v>
      </c>
      <c r="H1105" s="26" t="s">
        <v>1958</v>
      </c>
      <c r="I1105" s="28">
        <v>34774</v>
      </c>
      <c r="J1105" s="29">
        <v>34790</v>
      </c>
      <c r="K1105" s="28">
        <v>34790</v>
      </c>
      <c r="L1105" s="27" t="s">
        <v>511</v>
      </c>
      <c r="M1105" s="30">
        <v>37</v>
      </c>
    </row>
    <row r="1106" spans="1:13" ht="24.95" customHeight="1" x14ac:dyDescent="0.25">
      <c r="A1106" s="26" t="str">
        <f>CONCATENATE(B1106," ",C1106)</f>
        <v>VANDENHEULE NANCY</v>
      </c>
      <c r="B1106" s="26" t="s">
        <v>478</v>
      </c>
      <c r="C1106" s="26" t="s">
        <v>303</v>
      </c>
      <c r="D1106" s="27" t="s">
        <v>523</v>
      </c>
      <c r="E1106" s="28">
        <v>25763</v>
      </c>
      <c r="F1106" s="26" t="s">
        <v>529</v>
      </c>
      <c r="G1106" s="26" t="s">
        <v>631</v>
      </c>
      <c r="H1106" s="26" t="s">
        <v>89</v>
      </c>
      <c r="I1106" s="28">
        <v>36251</v>
      </c>
      <c r="J1106" s="29">
        <v>36647</v>
      </c>
      <c r="K1106" s="28">
        <v>36647</v>
      </c>
      <c r="L1106" s="27" t="s">
        <v>532</v>
      </c>
      <c r="M1106" s="30">
        <v>37</v>
      </c>
    </row>
    <row r="1107" spans="1:13" ht="24.95" customHeight="1" x14ac:dyDescent="0.25">
      <c r="A1107" s="26" t="str">
        <f>CONCATENATE(B1107," ",C1107)</f>
        <v>VANDENHOUTEN ANITA</v>
      </c>
      <c r="B1107" s="26" t="s">
        <v>1959</v>
      </c>
      <c r="C1107" s="26" t="s">
        <v>1436</v>
      </c>
      <c r="D1107" s="27" t="s">
        <v>569</v>
      </c>
      <c r="E1107" s="28">
        <v>20831</v>
      </c>
      <c r="F1107" s="26" t="s">
        <v>529</v>
      </c>
      <c r="G1107" s="26" t="s">
        <v>530</v>
      </c>
      <c r="H1107" s="26" t="s">
        <v>715</v>
      </c>
      <c r="I1107" s="28">
        <v>35205</v>
      </c>
      <c r="J1107" s="29">
        <v>35217</v>
      </c>
      <c r="K1107" s="28">
        <v>35217</v>
      </c>
      <c r="L1107" s="27" t="s">
        <v>532</v>
      </c>
      <c r="M1107" s="30">
        <v>30.5</v>
      </c>
    </row>
    <row r="1108" spans="1:13" ht="24.95" customHeight="1" x14ac:dyDescent="0.25">
      <c r="A1108" s="26" t="str">
        <f>CONCATENATE(B1108," ",C1108)</f>
        <v>VANDENPLAS ANN</v>
      </c>
      <c r="B1108" s="26" t="s">
        <v>1960</v>
      </c>
      <c r="C1108" s="26" t="s">
        <v>757</v>
      </c>
      <c r="D1108" s="27" t="s">
        <v>523</v>
      </c>
      <c r="E1108" s="28">
        <v>28988</v>
      </c>
      <c r="F1108" s="26" t="s">
        <v>535</v>
      </c>
      <c r="G1108" s="26" t="s">
        <v>536</v>
      </c>
      <c r="H1108" s="26" t="s">
        <v>894</v>
      </c>
      <c r="I1108" s="28">
        <v>41045</v>
      </c>
      <c r="J1108" s="29">
        <v>38869</v>
      </c>
      <c r="K1108" s="28">
        <v>41061</v>
      </c>
      <c r="L1108" s="27" t="s">
        <v>532</v>
      </c>
      <c r="M1108" s="30">
        <v>35</v>
      </c>
    </row>
    <row r="1109" spans="1:13" ht="24.95" customHeight="1" x14ac:dyDescent="0.25">
      <c r="A1109" s="26" t="str">
        <f>CONCATENATE(B1109," ",C1109)</f>
        <v>VANDER HAVE CYNTHIA</v>
      </c>
      <c r="B1109" s="26" t="s">
        <v>1961</v>
      </c>
      <c r="C1109" s="26" t="s">
        <v>1962</v>
      </c>
      <c r="D1109" s="27" t="s">
        <v>569</v>
      </c>
      <c r="E1109" s="28">
        <v>30032</v>
      </c>
      <c r="F1109" s="26" t="s">
        <v>524</v>
      </c>
      <c r="G1109" s="26" t="s">
        <v>586</v>
      </c>
      <c r="H1109" s="26" t="s">
        <v>860</v>
      </c>
      <c r="I1109" s="28">
        <v>40634</v>
      </c>
      <c r="J1109" s="29">
        <v>38565</v>
      </c>
      <c r="K1109" s="28">
        <v>40634</v>
      </c>
      <c r="L1109" s="27" t="s">
        <v>511</v>
      </c>
      <c r="M1109" s="30">
        <v>36</v>
      </c>
    </row>
    <row r="1110" spans="1:13" ht="24.95" customHeight="1" x14ac:dyDescent="0.25">
      <c r="A1110" s="26" t="str">
        <f>CONCATENATE(B1110," ",C1110)</f>
        <v>VANDERHASSELT BENEDICTE</v>
      </c>
      <c r="B1110" s="26" t="s">
        <v>1963</v>
      </c>
      <c r="C1110" s="26" t="s">
        <v>637</v>
      </c>
      <c r="D1110" s="27" t="s">
        <v>523</v>
      </c>
      <c r="E1110" s="28">
        <v>28820</v>
      </c>
      <c r="F1110" s="26" t="s">
        <v>529</v>
      </c>
      <c r="G1110" s="26" t="s">
        <v>530</v>
      </c>
      <c r="H1110" s="26" t="s">
        <v>596</v>
      </c>
      <c r="I1110" s="28">
        <v>40452</v>
      </c>
      <c r="J1110" s="29">
        <v>40422</v>
      </c>
      <c r="K1110" s="28">
        <v>40452</v>
      </c>
      <c r="L1110" s="27" t="s">
        <v>532</v>
      </c>
      <c r="M1110" s="30">
        <v>36</v>
      </c>
    </row>
    <row r="1111" spans="1:13" ht="24.95" customHeight="1" x14ac:dyDescent="0.25">
      <c r="A1111" s="26" t="str">
        <f>CONCATENATE(B1111," ",C1111)</f>
        <v>VANDERLEEN VEERLE</v>
      </c>
      <c r="B1111" s="26" t="s">
        <v>1964</v>
      </c>
      <c r="C1111" s="26" t="s">
        <v>391</v>
      </c>
      <c r="D1111" s="27" t="s">
        <v>569</v>
      </c>
      <c r="E1111" s="28">
        <v>28847</v>
      </c>
      <c r="F1111" s="26" t="s">
        <v>603</v>
      </c>
      <c r="G1111" s="26" t="s">
        <v>604</v>
      </c>
      <c r="H1111" s="26" t="s">
        <v>604</v>
      </c>
      <c r="I1111" s="28">
        <v>42005</v>
      </c>
      <c r="J1111" s="29">
        <v>38412</v>
      </c>
      <c r="K1111" s="28">
        <v>42005</v>
      </c>
      <c r="L1111" s="27" t="s">
        <v>532</v>
      </c>
      <c r="M1111" s="30">
        <v>35</v>
      </c>
    </row>
    <row r="1112" spans="1:13" ht="24.95" customHeight="1" x14ac:dyDescent="0.25">
      <c r="A1112" s="26" t="str">
        <f>CONCATENATE(B1112," ",C1112)</f>
        <v>VANDERLINDEN FLORENCE</v>
      </c>
      <c r="B1112" s="26" t="s">
        <v>1965</v>
      </c>
      <c r="C1112" s="26" t="s">
        <v>640</v>
      </c>
      <c r="D1112" s="27" t="s">
        <v>523</v>
      </c>
      <c r="E1112" s="28">
        <v>27352</v>
      </c>
      <c r="F1112" s="26" t="s">
        <v>524</v>
      </c>
      <c r="G1112" s="26" t="s">
        <v>586</v>
      </c>
      <c r="H1112" s="26" t="s">
        <v>1535</v>
      </c>
      <c r="I1112" s="28">
        <v>41925</v>
      </c>
      <c r="J1112" s="29">
        <v>36465</v>
      </c>
      <c r="K1112" s="28">
        <v>41944</v>
      </c>
      <c r="L1112" s="27" t="s">
        <v>532</v>
      </c>
      <c r="M1112" s="30">
        <v>35</v>
      </c>
    </row>
    <row r="1113" spans="1:13" ht="24.95" customHeight="1" x14ac:dyDescent="0.25">
      <c r="A1113" s="26" t="str">
        <f>CONCATENATE(B1113," ",C1113)</f>
        <v>VANDERPUTTEN BRUNO</v>
      </c>
      <c r="B1113" s="26" t="s">
        <v>479</v>
      </c>
      <c r="C1113" s="26" t="s">
        <v>1966</v>
      </c>
      <c r="D1113" s="27" t="s">
        <v>523</v>
      </c>
      <c r="E1113" s="28">
        <v>24171</v>
      </c>
      <c r="F1113" s="26" t="s">
        <v>580</v>
      </c>
      <c r="G1113" s="26"/>
      <c r="H1113" s="26" t="s">
        <v>629</v>
      </c>
      <c r="I1113" s="28">
        <v>36008</v>
      </c>
      <c r="J1113" s="29">
        <v>36404</v>
      </c>
      <c r="K1113" s="28">
        <v>36404</v>
      </c>
      <c r="L1113" s="27" t="s">
        <v>532</v>
      </c>
      <c r="M1113" s="30">
        <v>37</v>
      </c>
    </row>
    <row r="1114" spans="1:13" ht="24.95" customHeight="1" x14ac:dyDescent="0.25">
      <c r="A1114" s="26" t="str">
        <f>CONCATENATE(B1114," ",C1114)</f>
        <v>VANDERVEKEN FRANCOISE</v>
      </c>
      <c r="B1114" s="26" t="s">
        <v>1967</v>
      </c>
      <c r="C1114" s="26" t="s">
        <v>1473</v>
      </c>
      <c r="D1114" s="27" t="s">
        <v>523</v>
      </c>
      <c r="E1114" s="28">
        <v>25333</v>
      </c>
      <c r="F1114" s="26" t="s">
        <v>524</v>
      </c>
      <c r="G1114" s="26" t="s">
        <v>586</v>
      </c>
      <c r="H1114" s="26" t="s">
        <v>860</v>
      </c>
      <c r="I1114" s="28">
        <v>39448</v>
      </c>
      <c r="J1114" s="29">
        <v>34335</v>
      </c>
      <c r="K1114" s="28">
        <v>38384</v>
      </c>
      <c r="L1114" s="27" t="s">
        <v>532</v>
      </c>
      <c r="M1114" s="30">
        <v>37</v>
      </c>
    </row>
    <row r="1115" spans="1:13" ht="24.95" customHeight="1" x14ac:dyDescent="0.25">
      <c r="A1115" s="26" t="str">
        <f>CONCATENATE(B1115," ",C1115)</f>
        <v>VANDERWHALE JOELLE</v>
      </c>
      <c r="B1115" s="26" t="s">
        <v>1968</v>
      </c>
      <c r="C1115" s="26" t="s">
        <v>1169</v>
      </c>
      <c r="D1115" s="27" t="s">
        <v>523</v>
      </c>
      <c r="E1115" s="28">
        <v>22105</v>
      </c>
      <c r="F1115" s="26" t="s">
        <v>529</v>
      </c>
      <c r="G1115" s="26" t="s">
        <v>562</v>
      </c>
      <c r="H1115" s="26" t="s">
        <v>563</v>
      </c>
      <c r="I1115" s="28">
        <v>32752</v>
      </c>
      <c r="J1115" s="29">
        <v>31503</v>
      </c>
      <c r="K1115" s="28">
        <v>32752</v>
      </c>
      <c r="L1115" s="27" t="s">
        <v>582</v>
      </c>
      <c r="M1115" s="30">
        <v>37</v>
      </c>
    </row>
    <row r="1116" spans="1:13" ht="24.95" customHeight="1" x14ac:dyDescent="0.25">
      <c r="A1116" s="26" t="str">
        <f>CONCATENATE(B1116," ",C1116)</f>
        <v>VANDEVELDE ANNE-MARIE</v>
      </c>
      <c r="B1116" s="26" t="s">
        <v>1969</v>
      </c>
      <c r="C1116" s="26" t="s">
        <v>558</v>
      </c>
      <c r="D1116" s="27" t="s">
        <v>523</v>
      </c>
      <c r="E1116" s="28">
        <v>20892</v>
      </c>
      <c r="F1116" s="26" t="s">
        <v>566</v>
      </c>
      <c r="G1116" s="26"/>
      <c r="H1116" s="26" t="s">
        <v>945</v>
      </c>
      <c r="I1116" s="28">
        <v>37012</v>
      </c>
      <c r="J1116" s="29">
        <v>33482</v>
      </c>
      <c r="K1116" s="28">
        <v>37012</v>
      </c>
      <c r="L1116" s="27" t="s">
        <v>582</v>
      </c>
      <c r="M1116" s="30">
        <v>19.5</v>
      </c>
    </row>
    <row r="1117" spans="1:13" ht="24.95" customHeight="1" x14ac:dyDescent="0.25">
      <c r="A1117" s="26" t="str">
        <f>CONCATENATE(B1117," ",C1117)</f>
        <v>VANDIST MAGALI</v>
      </c>
      <c r="B1117" s="26" t="s">
        <v>1970</v>
      </c>
      <c r="C1117" s="26" t="s">
        <v>1077</v>
      </c>
      <c r="D1117" s="27" t="s">
        <v>523</v>
      </c>
      <c r="E1117" s="28">
        <v>23375</v>
      </c>
      <c r="F1117" s="26" t="s">
        <v>554</v>
      </c>
      <c r="G1117" s="26" t="s">
        <v>555</v>
      </c>
      <c r="H1117" s="26" t="s">
        <v>1363</v>
      </c>
      <c r="I1117" s="28">
        <v>34501</v>
      </c>
      <c r="J1117" s="29">
        <v>34578</v>
      </c>
      <c r="K1117" s="28">
        <v>34578</v>
      </c>
      <c r="L1117" s="27" t="s">
        <v>532</v>
      </c>
      <c r="M1117" s="30">
        <v>37</v>
      </c>
    </row>
    <row r="1118" spans="1:13" ht="24.95" customHeight="1" x14ac:dyDescent="0.25">
      <c r="A1118" s="26" t="str">
        <f>CONCATENATE(B1118," ",C1118)</f>
        <v>VANDORMAEL AMANDINE</v>
      </c>
      <c r="B1118" s="26" t="s">
        <v>1971</v>
      </c>
      <c r="C1118" s="26" t="s">
        <v>1709</v>
      </c>
      <c r="D1118" s="27" t="s">
        <v>523</v>
      </c>
      <c r="E1118" s="28">
        <v>30099</v>
      </c>
      <c r="F1118" s="26" t="s">
        <v>524</v>
      </c>
      <c r="G1118" s="26" t="s">
        <v>586</v>
      </c>
      <c r="H1118" s="26" t="s">
        <v>587</v>
      </c>
      <c r="I1118" s="28">
        <v>41365</v>
      </c>
      <c r="J1118" s="29">
        <v>41183</v>
      </c>
      <c r="K1118" s="28">
        <v>41365</v>
      </c>
      <c r="L1118" s="27" t="s">
        <v>532</v>
      </c>
      <c r="M1118" s="30">
        <v>35</v>
      </c>
    </row>
    <row r="1119" spans="1:13" ht="24.95" customHeight="1" x14ac:dyDescent="0.25">
      <c r="A1119" s="26" t="str">
        <f>CONCATENATE(B1119," ",C1119)</f>
        <v>VANGENECHTEN DRIES</v>
      </c>
      <c r="B1119" s="26" t="s">
        <v>1972</v>
      </c>
      <c r="C1119" s="26" t="s">
        <v>1918</v>
      </c>
      <c r="D1119" s="27" t="s">
        <v>569</v>
      </c>
      <c r="E1119" s="28">
        <v>30350</v>
      </c>
      <c r="F1119" s="26" t="s">
        <v>603</v>
      </c>
      <c r="G1119" s="26" t="s">
        <v>750</v>
      </c>
      <c r="H1119" s="26" t="s">
        <v>751</v>
      </c>
      <c r="I1119" s="28">
        <v>39098</v>
      </c>
      <c r="J1119" s="29">
        <v>39114</v>
      </c>
      <c r="K1119" s="28">
        <v>39114</v>
      </c>
      <c r="L1119" s="27" t="s">
        <v>532</v>
      </c>
      <c r="M1119" s="30">
        <v>36</v>
      </c>
    </row>
    <row r="1120" spans="1:13" ht="24.95" customHeight="1" x14ac:dyDescent="0.25">
      <c r="A1120" s="26" t="str">
        <f>CONCATENATE(B1120," ",C1120)</f>
        <v>VANHAELEN VALERIE</v>
      </c>
      <c r="B1120" s="32" t="s">
        <v>1973</v>
      </c>
      <c r="C1120" s="32" t="s">
        <v>1582</v>
      </c>
      <c r="D1120" s="27" t="s">
        <v>523</v>
      </c>
      <c r="E1120" s="28">
        <v>29398</v>
      </c>
      <c r="F1120" s="26" t="s">
        <v>524</v>
      </c>
      <c r="G1120" s="26" t="s">
        <v>586</v>
      </c>
      <c r="H1120" s="26" t="s">
        <v>587</v>
      </c>
      <c r="I1120" s="28">
        <v>42217</v>
      </c>
      <c r="J1120" s="29">
        <v>39965</v>
      </c>
      <c r="K1120" s="28">
        <v>42217</v>
      </c>
      <c r="L1120" s="27" t="s">
        <v>532</v>
      </c>
      <c r="M1120" s="30">
        <v>35</v>
      </c>
    </row>
    <row r="1121" spans="1:13" ht="24.95" customHeight="1" x14ac:dyDescent="0.25">
      <c r="A1121" s="26" t="str">
        <f>CONCATENATE(B1121," ",C1121)</f>
        <v>VANHALST LOTTE</v>
      </c>
      <c r="B1121" s="32" t="s">
        <v>1974</v>
      </c>
      <c r="C1121" s="32" t="s">
        <v>68</v>
      </c>
      <c r="D1121" s="27" t="s">
        <v>569</v>
      </c>
      <c r="E1121" s="28">
        <v>31432</v>
      </c>
      <c r="F1121" s="26" t="s">
        <v>535</v>
      </c>
      <c r="G1121" s="26" t="s">
        <v>817</v>
      </c>
      <c r="H1121" s="26" t="s">
        <v>950</v>
      </c>
      <c r="I1121" s="28">
        <v>42095</v>
      </c>
      <c r="J1121" s="29">
        <v>40603</v>
      </c>
      <c r="K1121" s="28">
        <v>42095</v>
      </c>
      <c r="L1121" s="27" t="s">
        <v>532</v>
      </c>
      <c r="M1121" s="30">
        <v>35</v>
      </c>
    </row>
    <row r="1122" spans="1:13" ht="24.95" customHeight="1" x14ac:dyDescent="0.25">
      <c r="A1122" s="26" t="str">
        <f>CONCATENATE(B1122," ",C1122)</f>
        <v>VANHAMME FREDDY</v>
      </c>
      <c r="B1122" s="26" t="s">
        <v>1975</v>
      </c>
      <c r="C1122" s="26" t="s">
        <v>1976</v>
      </c>
      <c r="D1122" s="27" t="s">
        <v>523</v>
      </c>
      <c r="E1122" s="28">
        <v>22685</v>
      </c>
      <c r="F1122" s="26" t="s">
        <v>524</v>
      </c>
      <c r="G1122" s="26" t="s">
        <v>586</v>
      </c>
      <c r="H1122" s="26" t="s">
        <v>860</v>
      </c>
      <c r="I1122" s="28">
        <v>31656</v>
      </c>
      <c r="J1122" s="29">
        <v>30864</v>
      </c>
      <c r="K1122" s="28">
        <v>31656</v>
      </c>
      <c r="L1122" s="27" t="s">
        <v>582</v>
      </c>
      <c r="M1122" s="30">
        <v>30</v>
      </c>
    </row>
    <row r="1123" spans="1:13" ht="24.95" customHeight="1" x14ac:dyDescent="0.25">
      <c r="A1123" s="26" t="str">
        <f>CONCATENATE(B1123," ",C1123)</f>
        <v>VANHOOF FRANCOISE</v>
      </c>
      <c r="B1123" s="26" t="s">
        <v>1977</v>
      </c>
      <c r="C1123" s="26" t="s">
        <v>1473</v>
      </c>
      <c r="D1123" s="27" t="s">
        <v>523</v>
      </c>
      <c r="E1123" s="28">
        <v>22275</v>
      </c>
      <c r="F1123" s="26" t="s">
        <v>535</v>
      </c>
      <c r="G1123" s="26" t="s">
        <v>536</v>
      </c>
      <c r="H1123" s="26" t="s">
        <v>1109</v>
      </c>
      <c r="I1123" s="28">
        <v>42217</v>
      </c>
      <c r="J1123" s="29">
        <v>42217</v>
      </c>
      <c r="K1123" s="28">
        <v>42217</v>
      </c>
      <c r="L1123" s="27" t="s">
        <v>713</v>
      </c>
      <c r="M1123" s="30">
        <v>35</v>
      </c>
    </row>
    <row r="1124" spans="1:13" ht="24.95" customHeight="1" x14ac:dyDescent="0.25">
      <c r="A1124" s="26" t="str">
        <f>CONCATENATE(B1124," ",C1124)</f>
        <v>VANNYVEL CORALIE</v>
      </c>
      <c r="B1124" s="26" t="s">
        <v>1978</v>
      </c>
      <c r="C1124" s="26" t="s">
        <v>1979</v>
      </c>
      <c r="D1124" s="27" t="s">
        <v>523</v>
      </c>
      <c r="E1124" s="28">
        <v>29849</v>
      </c>
      <c r="F1124" s="26" t="s">
        <v>529</v>
      </c>
      <c r="G1124" s="26" t="s">
        <v>530</v>
      </c>
      <c r="H1124" s="26" t="s">
        <v>547</v>
      </c>
      <c r="I1124" s="28">
        <v>38626</v>
      </c>
      <c r="J1124" s="29">
        <v>38626</v>
      </c>
      <c r="K1124" s="28">
        <v>38626</v>
      </c>
      <c r="L1124" s="27" t="s">
        <v>532</v>
      </c>
      <c r="M1124" s="30">
        <v>30</v>
      </c>
    </row>
    <row r="1125" spans="1:13" ht="24.95" customHeight="1" x14ac:dyDescent="0.25">
      <c r="A1125" s="26" t="str">
        <f>CONCATENATE(B1125," ",C1125)</f>
        <v>VANPUTTE KELLY</v>
      </c>
      <c r="B1125" s="32" t="s">
        <v>480</v>
      </c>
      <c r="C1125" s="32" t="s">
        <v>481</v>
      </c>
      <c r="D1125" s="27" t="s">
        <v>569</v>
      </c>
      <c r="E1125" s="28">
        <v>32628</v>
      </c>
      <c r="F1125" s="26" t="s">
        <v>580</v>
      </c>
      <c r="G1125" s="26"/>
      <c r="H1125" s="26" t="s">
        <v>784</v>
      </c>
      <c r="I1125" s="28">
        <v>42125</v>
      </c>
      <c r="J1125" s="29">
        <v>41944</v>
      </c>
      <c r="K1125" s="28">
        <v>42125</v>
      </c>
      <c r="L1125" s="27" t="s">
        <v>532</v>
      </c>
      <c r="M1125" s="30">
        <v>35</v>
      </c>
    </row>
    <row r="1126" spans="1:13" ht="24.95" customHeight="1" x14ac:dyDescent="0.25">
      <c r="A1126" s="26" t="str">
        <f>CONCATENATE(B1126," ",C1126)</f>
        <v>VANSCHEPDAEL DAVID</v>
      </c>
      <c r="B1126" s="26" t="s">
        <v>1980</v>
      </c>
      <c r="C1126" s="26" t="s">
        <v>177</v>
      </c>
      <c r="D1126" s="27" t="s">
        <v>523</v>
      </c>
      <c r="E1126" s="28">
        <v>30672</v>
      </c>
      <c r="F1126" s="26" t="s">
        <v>554</v>
      </c>
      <c r="G1126" s="26" t="s">
        <v>693</v>
      </c>
      <c r="H1126" s="26" t="s">
        <v>694</v>
      </c>
      <c r="I1126" s="28">
        <v>41229</v>
      </c>
      <c r="J1126" s="29">
        <v>40452</v>
      </c>
      <c r="K1126" s="28">
        <v>41244</v>
      </c>
      <c r="L1126" s="27" t="s">
        <v>532</v>
      </c>
      <c r="M1126" s="30">
        <v>28.5</v>
      </c>
    </row>
    <row r="1127" spans="1:13" ht="24.95" customHeight="1" x14ac:dyDescent="0.25">
      <c r="A1127" s="26" t="str">
        <f>CONCATENATE(B1127," ",C1127)</f>
        <v>VANSPAUWEN NADIA</v>
      </c>
      <c r="B1127" s="26" t="s">
        <v>482</v>
      </c>
      <c r="C1127" s="26" t="s">
        <v>1545</v>
      </c>
      <c r="D1127" s="27" t="s">
        <v>569</v>
      </c>
      <c r="E1127" s="28">
        <v>25610</v>
      </c>
      <c r="F1127" s="26" t="s">
        <v>580</v>
      </c>
      <c r="G1127" s="26"/>
      <c r="H1127" s="26" t="s">
        <v>70</v>
      </c>
      <c r="I1127" s="28">
        <v>41518</v>
      </c>
      <c r="J1127" s="29">
        <v>40057</v>
      </c>
      <c r="K1127" s="28">
        <v>41518</v>
      </c>
      <c r="L1127" s="27" t="s">
        <v>527</v>
      </c>
      <c r="M1127" s="30">
        <v>3</v>
      </c>
    </row>
    <row r="1128" spans="1:13" ht="24.95" customHeight="1" x14ac:dyDescent="0.25">
      <c r="A1128" s="26" t="str">
        <f>CONCATENATE(B1128," ",C1128)</f>
        <v>VANVELTHEM JACQUELINE</v>
      </c>
      <c r="B1128" s="26" t="s">
        <v>483</v>
      </c>
      <c r="C1128" s="26" t="s">
        <v>1580</v>
      </c>
      <c r="D1128" s="27" t="s">
        <v>523</v>
      </c>
      <c r="E1128" s="28">
        <v>21747</v>
      </c>
      <c r="F1128" s="26" t="s">
        <v>529</v>
      </c>
      <c r="G1128" s="26" t="s">
        <v>546</v>
      </c>
      <c r="H1128" s="26" t="s">
        <v>146</v>
      </c>
      <c r="I1128" s="28">
        <v>35566</v>
      </c>
      <c r="J1128" s="29">
        <v>36373</v>
      </c>
      <c r="K1128" s="28">
        <v>36373</v>
      </c>
      <c r="L1128" s="27" t="s">
        <v>527</v>
      </c>
      <c r="M1128" s="30">
        <v>37</v>
      </c>
    </row>
    <row r="1129" spans="1:13" ht="24.95" customHeight="1" x14ac:dyDescent="0.25">
      <c r="A1129" s="26" t="str">
        <f>CONCATENATE(B1129," ",C1129)</f>
        <v>VARTANIAN ARA</v>
      </c>
      <c r="B1129" s="26" t="s">
        <v>1981</v>
      </c>
      <c r="C1129" s="26" t="s">
        <v>1982</v>
      </c>
      <c r="D1129" s="27" t="s">
        <v>523</v>
      </c>
      <c r="E1129" s="28">
        <v>25204</v>
      </c>
      <c r="F1129" s="26" t="s">
        <v>554</v>
      </c>
      <c r="G1129" s="26" t="s">
        <v>555</v>
      </c>
      <c r="H1129" s="26" t="s">
        <v>556</v>
      </c>
      <c r="I1129" s="28">
        <v>37653</v>
      </c>
      <c r="J1129" s="29">
        <v>37653</v>
      </c>
      <c r="K1129" s="28">
        <v>37653</v>
      </c>
      <c r="L1129" s="27" t="s">
        <v>532</v>
      </c>
      <c r="M1129" s="30">
        <v>37</v>
      </c>
    </row>
    <row r="1130" spans="1:13" ht="24.95" customHeight="1" x14ac:dyDescent="0.25">
      <c r="A1130" s="26" t="str">
        <f>CONCATENATE(B1130," ",C1130)</f>
        <v>VASA CAMELIA</v>
      </c>
      <c r="B1130" s="32" t="s">
        <v>1983</v>
      </c>
      <c r="C1130" s="32" t="s">
        <v>1984</v>
      </c>
      <c r="D1130" s="27" t="s">
        <v>523</v>
      </c>
      <c r="E1130" s="28">
        <v>28332</v>
      </c>
      <c r="F1130" s="26" t="s">
        <v>566</v>
      </c>
      <c r="G1130" s="26" t="s">
        <v>652</v>
      </c>
      <c r="H1130" s="26" t="s">
        <v>652</v>
      </c>
      <c r="I1130" s="28">
        <v>42005</v>
      </c>
      <c r="J1130" s="29">
        <v>41640</v>
      </c>
      <c r="K1130" s="28">
        <v>41640</v>
      </c>
      <c r="L1130" s="27" t="s">
        <v>532</v>
      </c>
      <c r="M1130" s="30">
        <v>35</v>
      </c>
    </row>
    <row r="1131" spans="1:13" ht="24.95" customHeight="1" x14ac:dyDescent="0.25">
      <c r="A1131" s="26" t="str">
        <f>CONCATENATE(B1131," ",C1131)</f>
        <v>VAZZANA SABRINA</v>
      </c>
      <c r="B1131" s="26" t="s">
        <v>1985</v>
      </c>
      <c r="C1131" s="26" t="s">
        <v>1119</v>
      </c>
      <c r="D1131" s="27" t="s">
        <v>523</v>
      </c>
      <c r="E1131" s="28">
        <v>27843</v>
      </c>
      <c r="F1131" s="26" t="s">
        <v>529</v>
      </c>
      <c r="G1131" s="26" t="s">
        <v>530</v>
      </c>
      <c r="H1131" s="26" t="s">
        <v>591</v>
      </c>
      <c r="I1131" s="28">
        <v>38884</v>
      </c>
      <c r="J1131" s="29">
        <v>39022</v>
      </c>
      <c r="K1131" s="28">
        <v>39022</v>
      </c>
      <c r="L1131" s="27" t="s">
        <v>532</v>
      </c>
      <c r="M1131" s="30">
        <v>37</v>
      </c>
    </row>
    <row r="1132" spans="1:13" ht="24.95" customHeight="1" x14ac:dyDescent="0.25">
      <c r="A1132" s="26" t="str">
        <f>CONCATENATE(B1132," ",C1132)</f>
        <v>VEKENS JOSEE</v>
      </c>
      <c r="B1132" s="26" t="s">
        <v>1986</v>
      </c>
      <c r="C1132" s="26" t="s">
        <v>1523</v>
      </c>
      <c r="D1132" s="27" t="s">
        <v>569</v>
      </c>
      <c r="E1132" s="28">
        <v>20835</v>
      </c>
      <c r="F1132" s="26" t="s">
        <v>554</v>
      </c>
      <c r="G1132" s="26" t="s">
        <v>555</v>
      </c>
      <c r="H1132" s="26" t="s">
        <v>1336</v>
      </c>
      <c r="I1132" s="28">
        <v>29724</v>
      </c>
      <c r="J1132" s="29">
        <v>28672</v>
      </c>
      <c r="K1132" s="28">
        <v>29724</v>
      </c>
      <c r="L1132" s="27" t="s">
        <v>532</v>
      </c>
      <c r="M1132" s="30">
        <v>30</v>
      </c>
    </row>
    <row r="1133" spans="1:13" ht="24.95" customHeight="1" x14ac:dyDescent="0.25">
      <c r="A1133" s="26" t="str">
        <f>CONCATENATE(B1133," ",C1133)</f>
        <v>VENTURA JONATHAN</v>
      </c>
      <c r="B1133" s="26" t="s">
        <v>1987</v>
      </c>
      <c r="C1133" s="26" t="s">
        <v>928</v>
      </c>
      <c r="D1133" s="27" t="s">
        <v>523</v>
      </c>
      <c r="E1133" s="28">
        <v>28879</v>
      </c>
      <c r="F1133" s="26" t="s">
        <v>566</v>
      </c>
      <c r="G1133" s="26"/>
      <c r="H1133" s="26" t="s">
        <v>567</v>
      </c>
      <c r="I1133" s="28">
        <v>41239</v>
      </c>
      <c r="J1133" s="29">
        <v>38443</v>
      </c>
      <c r="K1133" s="28">
        <v>41244</v>
      </c>
      <c r="L1133" s="27" t="s">
        <v>532</v>
      </c>
      <c r="M1133" s="30">
        <v>35</v>
      </c>
    </row>
    <row r="1134" spans="1:13" ht="24.95" customHeight="1" x14ac:dyDescent="0.25">
      <c r="A1134" s="26" t="str">
        <f>CONCATENATE(B1134," ",C1134)</f>
        <v>VERBEECK WERNER</v>
      </c>
      <c r="B1134" s="26" t="s">
        <v>484</v>
      </c>
      <c r="C1134" s="26" t="s">
        <v>1988</v>
      </c>
      <c r="D1134" s="27" t="s">
        <v>569</v>
      </c>
      <c r="E1134" s="28">
        <v>23496</v>
      </c>
      <c r="F1134" s="26" t="s">
        <v>580</v>
      </c>
      <c r="G1134" s="26"/>
      <c r="H1134" s="26" t="s">
        <v>65</v>
      </c>
      <c r="I1134" s="28">
        <v>34547</v>
      </c>
      <c r="J1134" s="29">
        <v>33725</v>
      </c>
      <c r="K1134" s="28">
        <v>33725</v>
      </c>
      <c r="L1134" s="27" t="s">
        <v>511</v>
      </c>
      <c r="M1134" s="30">
        <v>30.5</v>
      </c>
    </row>
    <row r="1135" spans="1:13" ht="24.95" customHeight="1" x14ac:dyDescent="0.25">
      <c r="A1135" s="26" t="str">
        <f>CONCATENATE(B1135," ",C1135)</f>
        <v>VERBEKE PHILIPPE</v>
      </c>
      <c r="B1135" s="26" t="s">
        <v>485</v>
      </c>
      <c r="C1135" s="26" t="s">
        <v>809</v>
      </c>
      <c r="D1135" s="27" t="s">
        <v>523</v>
      </c>
      <c r="E1135" s="28">
        <v>27222</v>
      </c>
      <c r="F1135" s="26" t="s">
        <v>529</v>
      </c>
      <c r="G1135" s="26" t="s">
        <v>546</v>
      </c>
      <c r="H1135" s="26" t="s">
        <v>74</v>
      </c>
      <c r="I1135" s="28">
        <v>36878</v>
      </c>
      <c r="J1135" s="29">
        <v>36951</v>
      </c>
      <c r="K1135" s="28">
        <v>36951</v>
      </c>
      <c r="L1135" s="27" t="s">
        <v>532</v>
      </c>
      <c r="M1135" s="30">
        <v>30</v>
      </c>
    </row>
    <row r="1136" spans="1:13" ht="24.95" customHeight="1" x14ac:dyDescent="0.25">
      <c r="A1136" s="26" t="str">
        <f>CONCATENATE(B1136," ",C1136)</f>
        <v>VERBRUGGEN ELISABETH</v>
      </c>
      <c r="B1136" s="26" t="s">
        <v>1989</v>
      </c>
      <c r="C1136" s="26" t="s">
        <v>568</v>
      </c>
      <c r="D1136" s="27" t="s">
        <v>523</v>
      </c>
      <c r="E1136" s="28">
        <v>21107</v>
      </c>
      <c r="F1136" s="26" t="s">
        <v>529</v>
      </c>
      <c r="G1136" s="26" t="s">
        <v>530</v>
      </c>
      <c r="H1136" s="26" t="s">
        <v>648</v>
      </c>
      <c r="I1136" s="28">
        <v>32994</v>
      </c>
      <c r="J1136" s="29">
        <v>32994</v>
      </c>
      <c r="K1136" s="28">
        <v>32994</v>
      </c>
      <c r="L1136" s="27" t="s">
        <v>582</v>
      </c>
      <c r="M1136" s="30">
        <v>30</v>
      </c>
    </row>
    <row r="1137" spans="1:13" ht="24.95" customHeight="1" x14ac:dyDescent="0.25">
      <c r="A1137" s="26" t="str">
        <f>CONCATENATE(B1137," ",C1137)</f>
        <v>VERCAMMEN CARINA</v>
      </c>
      <c r="B1137" s="26" t="s">
        <v>486</v>
      </c>
      <c r="C1137" s="26" t="s">
        <v>487</v>
      </c>
      <c r="D1137" s="27" t="s">
        <v>569</v>
      </c>
      <c r="E1137" s="28">
        <v>21037</v>
      </c>
      <c r="F1137" s="26" t="s">
        <v>580</v>
      </c>
      <c r="G1137" s="26"/>
      <c r="H1137" s="26" t="s">
        <v>1044</v>
      </c>
      <c r="I1137" s="28">
        <v>31898</v>
      </c>
      <c r="J1137" s="29">
        <v>31413</v>
      </c>
      <c r="K1137" s="28">
        <v>31898</v>
      </c>
      <c r="L1137" s="27" t="s">
        <v>532</v>
      </c>
      <c r="M1137" s="30">
        <v>37</v>
      </c>
    </row>
    <row r="1138" spans="1:13" ht="24.95" customHeight="1" x14ac:dyDescent="0.25">
      <c r="A1138" s="26" t="str">
        <f>CONCATENATE(B1138," ",C1138)</f>
        <v>VERGARA SANTIAGO SOFIA</v>
      </c>
      <c r="B1138" s="26" t="s">
        <v>1990</v>
      </c>
      <c r="C1138" s="26" t="s">
        <v>1991</v>
      </c>
      <c r="D1138" s="27" t="s">
        <v>523</v>
      </c>
      <c r="E1138" s="28">
        <v>22868</v>
      </c>
      <c r="F1138" s="26" t="s">
        <v>529</v>
      </c>
      <c r="G1138" s="26" t="s">
        <v>546</v>
      </c>
      <c r="H1138" s="26" t="s">
        <v>681</v>
      </c>
      <c r="I1138" s="28">
        <v>33994</v>
      </c>
      <c r="J1138" s="29">
        <v>34001</v>
      </c>
      <c r="K1138" s="28">
        <v>34001</v>
      </c>
      <c r="L1138" s="27" t="s">
        <v>582</v>
      </c>
      <c r="M1138" s="30">
        <v>37</v>
      </c>
    </row>
    <row r="1139" spans="1:13" ht="24.95" customHeight="1" x14ac:dyDescent="0.25">
      <c r="A1139" s="26" t="str">
        <f>CONCATENATE(B1139," ",C1139)</f>
        <v>VERGRACHT SYLVIE</v>
      </c>
      <c r="B1139" s="26" t="s">
        <v>488</v>
      </c>
      <c r="C1139" s="26" t="s">
        <v>854</v>
      </c>
      <c r="D1139" s="27" t="s">
        <v>523</v>
      </c>
      <c r="E1139" s="28">
        <v>27391</v>
      </c>
      <c r="F1139" s="26" t="s">
        <v>529</v>
      </c>
      <c r="G1139" s="26" t="s">
        <v>631</v>
      </c>
      <c r="H1139" s="26" t="s">
        <v>89</v>
      </c>
      <c r="I1139" s="28">
        <v>38062</v>
      </c>
      <c r="J1139" s="29">
        <v>37316</v>
      </c>
      <c r="K1139" s="28">
        <v>38078</v>
      </c>
      <c r="L1139" s="27" t="s">
        <v>582</v>
      </c>
      <c r="M1139" s="30">
        <v>25.5</v>
      </c>
    </row>
    <row r="1140" spans="1:13" ht="24.95" customHeight="1" x14ac:dyDescent="0.25">
      <c r="A1140" s="26" t="str">
        <f>CONCATENATE(B1140," ",C1140)</f>
        <v>VERHELST FABIENNE</v>
      </c>
      <c r="B1140" s="26" t="s">
        <v>1992</v>
      </c>
      <c r="C1140" s="26" t="s">
        <v>597</v>
      </c>
      <c r="D1140" s="27" t="s">
        <v>569</v>
      </c>
      <c r="E1140" s="28">
        <v>27125</v>
      </c>
      <c r="F1140" s="26" t="s">
        <v>554</v>
      </c>
      <c r="G1140" s="26" t="s">
        <v>555</v>
      </c>
      <c r="H1140" s="26" t="s">
        <v>1993</v>
      </c>
      <c r="I1140" s="28">
        <v>36617</v>
      </c>
      <c r="J1140" s="29">
        <v>37257</v>
      </c>
      <c r="K1140" s="28">
        <v>37257</v>
      </c>
      <c r="L1140" s="27" t="s">
        <v>527</v>
      </c>
      <c r="M1140" s="30">
        <v>37</v>
      </c>
    </row>
    <row r="1141" spans="1:13" ht="24.95" customHeight="1" x14ac:dyDescent="0.25">
      <c r="A1141" s="26" t="str">
        <f>CONCATENATE(B1141," ",C1141)</f>
        <v>VERLAINE FRANCOISE</v>
      </c>
      <c r="B1141" s="26" t="s">
        <v>489</v>
      </c>
      <c r="C1141" s="26" t="s">
        <v>1473</v>
      </c>
      <c r="D1141" s="27" t="s">
        <v>523</v>
      </c>
      <c r="E1141" s="28">
        <v>28439</v>
      </c>
      <c r="F1141" s="26" t="s">
        <v>529</v>
      </c>
      <c r="G1141" s="26" t="s">
        <v>546</v>
      </c>
      <c r="H1141" s="26" t="s">
        <v>681</v>
      </c>
      <c r="I1141" s="28">
        <v>38749</v>
      </c>
      <c r="J1141" s="29">
        <v>38777</v>
      </c>
      <c r="K1141" s="28">
        <v>38777</v>
      </c>
      <c r="L1141" s="27" t="s">
        <v>532</v>
      </c>
      <c r="M1141" s="30">
        <v>35.5</v>
      </c>
    </row>
    <row r="1142" spans="1:13" ht="24.95" customHeight="1" x14ac:dyDescent="0.25">
      <c r="A1142" s="26" t="str">
        <f>CONCATENATE(B1142," ",C1142)</f>
        <v>VERLUYTEN ANDREE</v>
      </c>
      <c r="B1142" s="26" t="s">
        <v>1994</v>
      </c>
      <c r="C1142" s="26" t="s">
        <v>1257</v>
      </c>
      <c r="D1142" s="27" t="s">
        <v>569</v>
      </c>
      <c r="E1142" s="28">
        <v>23152</v>
      </c>
      <c r="F1142" s="26" t="s">
        <v>529</v>
      </c>
      <c r="G1142" s="26" t="s">
        <v>530</v>
      </c>
      <c r="H1142" s="26" t="s">
        <v>575</v>
      </c>
      <c r="I1142" s="28">
        <v>32266</v>
      </c>
      <c r="J1142" s="29">
        <v>32325</v>
      </c>
      <c r="K1142" s="28">
        <v>32325</v>
      </c>
      <c r="L1142" s="27" t="s">
        <v>527</v>
      </c>
      <c r="M1142" s="30">
        <v>30</v>
      </c>
    </row>
    <row r="1143" spans="1:13" ht="24.95" customHeight="1" x14ac:dyDescent="0.25">
      <c r="A1143" s="26" t="str">
        <f>CONCATENATE(B1143," ",C1143)</f>
        <v>VERRALEWECK JOELLE</v>
      </c>
      <c r="B1143" s="26" t="s">
        <v>1995</v>
      </c>
      <c r="C1143" s="26" t="s">
        <v>1169</v>
      </c>
      <c r="D1143" s="27" t="s">
        <v>523</v>
      </c>
      <c r="E1143" s="28">
        <v>22180</v>
      </c>
      <c r="F1143" s="26" t="s">
        <v>524</v>
      </c>
      <c r="G1143" s="26" t="s">
        <v>525</v>
      </c>
      <c r="H1143" s="26" t="s">
        <v>724</v>
      </c>
      <c r="I1143" s="28">
        <v>32143</v>
      </c>
      <c r="J1143" s="29">
        <v>30376</v>
      </c>
      <c r="K1143" s="28">
        <v>32143</v>
      </c>
      <c r="L1143" s="27" t="s">
        <v>582</v>
      </c>
      <c r="M1143" s="30">
        <v>30</v>
      </c>
    </row>
    <row r="1144" spans="1:13" ht="24.95" customHeight="1" x14ac:dyDescent="0.25">
      <c r="A1144" s="26" t="str">
        <f>CONCATENATE(B1144," ",C1144)</f>
        <v>VERSCHUEREN IVAN</v>
      </c>
      <c r="B1144" s="26" t="s">
        <v>1996</v>
      </c>
      <c r="C1144" s="26" t="s">
        <v>1997</v>
      </c>
      <c r="D1144" s="27" t="s">
        <v>569</v>
      </c>
      <c r="E1144" s="28">
        <v>31505</v>
      </c>
      <c r="F1144" s="26" t="s">
        <v>524</v>
      </c>
      <c r="G1144" s="26" t="s">
        <v>586</v>
      </c>
      <c r="H1144" s="26" t="s">
        <v>587</v>
      </c>
      <c r="I1144" s="28">
        <v>41456</v>
      </c>
      <c r="J1144" s="29">
        <v>41122</v>
      </c>
      <c r="K1144" s="28">
        <v>41456</v>
      </c>
      <c r="L1144" s="27" t="s">
        <v>532</v>
      </c>
      <c r="M1144" s="30">
        <v>35</v>
      </c>
    </row>
    <row r="1145" spans="1:13" ht="24.95" customHeight="1" x14ac:dyDescent="0.25">
      <c r="A1145" s="26" t="str">
        <f>CONCATENATE(B1145," ",C1145)</f>
        <v>VERSTRAETE MICHELE</v>
      </c>
      <c r="B1145" s="26" t="s">
        <v>490</v>
      </c>
      <c r="C1145" s="26" t="s">
        <v>491</v>
      </c>
      <c r="D1145" s="27" t="s">
        <v>523</v>
      </c>
      <c r="E1145" s="28">
        <v>19835</v>
      </c>
      <c r="F1145" s="26" t="s">
        <v>529</v>
      </c>
      <c r="G1145" s="26" t="s">
        <v>631</v>
      </c>
      <c r="H1145" s="26" t="s">
        <v>589</v>
      </c>
      <c r="I1145" s="28">
        <v>41275</v>
      </c>
      <c r="J1145" s="29">
        <v>38443</v>
      </c>
      <c r="K1145" s="28">
        <v>40634</v>
      </c>
      <c r="L1145" s="27" t="s">
        <v>532</v>
      </c>
      <c r="M1145" s="30">
        <v>36</v>
      </c>
    </row>
    <row r="1146" spans="1:13" ht="24.95" customHeight="1" x14ac:dyDescent="0.25">
      <c r="A1146" s="26" t="str">
        <f>CONCATENATE(B1146," ",C1146)</f>
        <v>VERSTUYFT CORALIE</v>
      </c>
      <c r="B1146" s="26" t="s">
        <v>1998</v>
      </c>
      <c r="C1146" s="26" t="s">
        <v>1979</v>
      </c>
      <c r="D1146" s="27" t="s">
        <v>523</v>
      </c>
      <c r="E1146" s="28">
        <v>31788</v>
      </c>
      <c r="F1146" s="26" t="s">
        <v>566</v>
      </c>
      <c r="G1146" s="26" t="s">
        <v>652</v>
      </c>
      <c r="H1146" s="26" t="s">
        <v>652</v>
      </c>
      <c r="I1146" s="28">
        <v>41699</v>
      </c>
      <c r="J1146" s="29">
        <v>41699</v>
      </c>
      <c r="K1146" s="28">
        <v>41699</v>
      </c>
      <c r="L1146" s="27" t="s">
        <v>582</v>
      </c>
      <c r="M1146" s="30">
        <v>35</v>
      </c>
    </row>
    <row r="1147" spans="1:13" ht="24.95" customHeight="1" x14ac:dyDescent="0.25">
      <c r="A1147" s="26" t="str">
        <f>CONCATENATE(B1147," ",C1147)</f>
        <v>VIGNERON SAMUEL</v>
      </c>
      <c r="B1147" s="26" t="s">
        <v>1999</v>
      </c>
      <c r="C1147" s="26" t="s">
        <v>2000</v>
      </c>
      <c r="D1147" s="27" t="s">
        <v>523</v>
      </c>
      <c r="E1147" s="28">
        <v>26507</v>
      </c>
      <c r="F1147" s="26" t="s">
        <v>529</v>
      </c>
      <c r="G1147" s="26" t="s">
        <v>530</v>
      </c>
      <c r="H1147" s="26" t="s">
        <v>836</v>
      </c>
      <c r="I1147" s="28">
        <v>40452</v>
      </c>
      <c r="J1147" s="29">
        <v>38565</v>
      </c>
      <c r="K1147" s="28">
        <v>39934</v>
      </c>
      <c r="L1147" s="27" t="s">
        <v>582</v>
      </c>
      <c r="M1147" s="30">
        <v>36</v>
      </c>
    </row>
    <row r="1148" spans="1:13" ht="24.95" customHeight="1" x14ac:dyDescent="0.25">
      <c r="A1148" s="26" t="str">
        <f>CONCATENATE(B1148," ",C1148)</f>
        <v>VISCUSO PAOLO</v>
      </c>
      <c r="B1148" s="26" t="s">
        <v>2001</v>
      </c>
      <c r="C1148" s="26" t="s">
        <v>2002</v>
      </c>
      <c r="D1148" s="27" t="s">
        <v>569</v>
      </c>
      <c r="E1148" s="28">
        <v>32761</v>
      </c>
      <c r="F1148" s="26" t="s">
        <v>524</v>
      </c>
      <c r="G1148" s="26" t="s">
        <v>525</v>
      </c>
      <c r="H1148" s="26" t="s">
        <v>526</v>
      </c>
      <c r="I1148" s="28">
        <v>40483</v>
      </c>
      <c r="J1148" s="29">
        <v>40483</v>
      </c>
      <c r="K1148" s="28">
        <v>40483</v>
      </c>
      <c r="L1148" s="27" t="s">
        <v>532</v>
      </c>
      <c r="M1148" s="30">
        <v>30.5</v>
      </c>
    </row>
    <row r="1149" spans="1:13" ht="24.95" customHeight="1" x14ac:dyDescent="0.25">
      <c r="A1149" s="26" t="str">
        <f>CONCATENATE(B1149," ",C1149)</f>
        <v>VITANZA TERENZIO</v>
      </c>
      <c r="B1149" s="26" t="s">
        <v>492</v>
      </c>
      <c r="C1149" s="26" t="s">
        <v>2003</v>
      </c>
      <c r="D1149" s="27" t="s">
        <v>523</v>
      </c>
      <c r="E1149" s="28">
        <v>29851</v>
      </c>
      <c r="F1149" s="26" t="s">
        <v>529</v>
      </c>
      <c r="G1149" s="26" t="s">
        <v>631</v>
      </c>
      <c r="H1149" s="26" t="s">
        <v>89</v>
      </c>
      <c r="I1149" s="28">
        <v>39630</v>
      </c>
      <c r="J1149" s="29">
        <v>39630</v>
      </c>
      <c r="K1149" s="28">
        <v>39630</v>
      </c>
      <c r="L1149" s="27" t="s">
        <v>532</v>
      </c>
      <c r="M1149" s="30">
        <v>36</v>
      </c>
    </row>
    <row r="1150" spans="1:13" ht="24.95" customHeight="1" x14ac:dyDescent="0.25">
      <c r="A1150" s="26" t="str">
        <f>CONCATENATE(B1150," ",C1150)</f>
        <v>VIVIER GAELLE</v>
      </c>
      <c r="B1150" s="26" t="s">
        <v>493</v>
      </c>
      <c r="C1150" s="26" t="s">
        <v>971</v>
      </c>
      <c r="D1150" s="27" t="s">
        <v>523</v>
      </c>
      <c r="E1150" s="28">
        <v>31696</v>
      </c>
      <c r="F1150" s="26" t="s">
        <v>580</v>
      </c>
      <c r="G1150" s="26"/>
      <c r="H1150" s="26" t="s">
        <v>829</v>
      </c>
      <c r="I1150" s="28">
        <v>40422</v>
      </c>
      <c r="J1150" s="29">
        <v>40422</v>
      </c>
      <c r="K1150" s="28">
        <v>40422</v>
      </c>
      <c r="L1150" s="27" t="s">
        <v>532</v>
      </c>
      <c r="M1150" s="30">
        <v>36</v>
      </c>
    </row>
    <row r="1151" spans="1:13" ht="24.95" customHeight="1" x14ac:dyDescent="0.25">
      <c r="A1151" s="26" t="str">
        <f>CONCATENATE(B1151," ",C1151)</f>
        <v>VOKAR ANNE-FRANçOISE</v>
      </c>
      <c r="B1151" s="26" t="s">
        <v>2004</v>
      </c>
      <c r="C1151" s="26" t="s">
        <v>2005</v>
      </c>
      <c r="D1151" s="27" t="s">
        <v>523</v>
      </c>
      <c r="E1151" s="28">
        <v>26944</v>
      </c>
      <c r="F1151" s="26" t="s">
        <v>566</v>
      </c>
      <c r="G1151" s="26"/>
      <c r="H1151" s="26" t="s">
        <v>1365</v>
      </c>
      <c r="I1151" s="28">
        <v>38614</v>
      </c>
      <c r="J1151" s="29">
        <v>37895</v>
      </c>
      <c r="K1151" s="28">
        <v>37895</v>
      </c>
      <c r="L1151" s="27" t="s">
        <v>532</v>
      </c>
      <c r="M1151" s="30">
        <v>37</v>
      </c>
    </row>
    <row r="1152" spans="1:13" ht="24.95" customHeight="1" x14ac:dyDescent="0.25">
      <c r="A1152" s="26" t="str">
        <f>CONCATENATE(B1152," ",C1152)</f>
        <v>VOLPE MASSIMO</v>
      </c>
      <c r="B1152" s="26" t="s">
        <v>2006</v>
      </c>
      <c r="C1152" s="26" t="s">
        <v>2007</v>
      </c>
      <c r="D1152" s="27" t="s">
        <v>523</v>
      </c>
      <c r="E1152" s="28">
        <v>29035</v>
      </c>
      <c r="F1152" s="26" t="s">
        <v>529</v>
      </c>
      <c r="G1152" s="26" t="s">
        <v>530</v>
      </c>
      <c r="H1152" s="26" t="s">
        <v>836</v>
      </c>
      <c r="I1152" s="28">
        <v>37150</v>
      </c>
      <c r="J1152" s="29">
        <v>37196</v>
      </c>
      <c r="K1152" s="28">
        <v>37196</v>
      </c>
      <c r="L1152" s="27" t="s">
        <v>527</v>
      </c>
      <c r="M1152" s="30">
        <v>37</v>
      </c>
    </row>
    <row r="1153" spans="1:13" ht="24.95" customHeight="1" x14ac:dyDescent="0.25">
      <c r="A1153" s="26" t="str">
        <f>CONCATENATE(B1153," ",C1153)</f>
        <v>VORZANGER STEPHANIE</v>
      </c>
      <c r="B1153" s="32" t="s">
        <v>2008</v>
      </c>
      <c r="C1153" s="32" t="s">
        <v>1174</v>
      </c>
      <c r="D1153" s="27" t="s">
        <v>523</v>
      </c>
      <c r="E1153" s="28">
        <v>26130</v>
      </c>
      <c r="F1153" s="26" t="s">
        <v>535</v>
      </c>
      <c r="G1153" s="26" t="s">
        <v>536</v>
      </c>
      <c r="H1153" s="26" t="s">
        <v>641</v>
      </c>
      <c r="I1153" s="28">
        <v>42125</v>
      </c>
      <c r="J1153" s="29">
        <v>38473</v>
      </c>
      <c r="K1153" s="28">
        <v>42125</v>
      </c>
      <c r="L1153" s="27" t="s">
        <v>532</v>
      </c>
      <c r="M1153" s="30">
        <v>4.5</v>
      </c>
    </row>
    <row r="1154" spans="1:13" ht="24.95" customHeight="1" x14ac:dyDescent="0.25">
      <c r="A1154" s="26" t="str">
        <f>CONCATENATE(B1154," ",C1154)</f>
        <v>VRANCKEN SABINE</v>
      </c>
      <c r="B1154" s="26" t="s">
        <v>2009</v>
      </c>
      <c r="C1154" s="26" t="s">
        <v>1105</v>
      </c>
      <c r="D1154" s="27" t="s">
        <v>523</v>
      </c>
      <c r="E1154" s="28">
        <v>21249</v>
      </c>
      <c r="F1154" s="26" t="s">
        <v>554</v>
      </c>
      <c r="G1154" s="26" t="s">
        <v>555</v>
      </c>
      <c r="H1154" s="26" t="s">
        <v>1057</v>
      </c>
      <c r="I1154" s="28">
        <v>33651</v>
      </c>
      <c r="J1154" s="29">
        <v>34274</v>
      </c>
      <c r="K1154" s="28">
        <v>34274</v>
      </c>
      <c r="L1154" s="27" t="s">
        <v>527</v>
      </c>
      <c r="M1154" s="30">
        <v>30</v>
      </c>
    </row>
    <row r="1155" spans="1:13" ht="24.95" customHeight="1" x14ac:dyDescent="0.25">
      <c r="A1155" s="26" t="str">
        <f>CONCATENATE(B1155," ",C1155)</f>
        <v>VRANCKX JOERY</v>
      </c>
      <c r="B1155" s="32" t="s">
        <v>2010</v>
      </c>
      <c r="C1155" s="32" t="s">
        <v>1001</v>
      </c>
      <c r="D1155" s="27" t="s">
        <v>569</v>
      </c>
      <c r="E1155" s="28">
        <v>31962</v>
      </c>
      <c r="F1155" s="26" t="s">
        <v>566</v>
      </c>
      <c r="G1155" s="26" t="s">
        <v>652</v>
      </c>
      <c r="H1155" s="26" t="s">
        <v>652</v>
      </c>
      <c r="I1155" s="28">
        <v>42156</v>
      </c>
      <c r="J1155" s="29">
        <v>41122</v>
      </c>
      <c r="K1155" s="28">
        <v>42156</v>
      </c>
      <c r="L1155" s="27" t="s">
        <v>532</v>
      </c>
      <c r="M1155" s="30">
        <v>35</v>
      </c>
    </row>
    <row r="1156" spans="1:13" ht="24.95" customHeight="1" x14ac:dyDescent="0.25">
      <c r="A1156" s="26" t="str">
        <f>CONCATENATE(B1156," ",C1156)</f>
        <v>WAEGEMANS KELLY</v>
      </c>
      <c r="B1156" s="26" t="s">
        <v>2011</v>
      </c>
      <c r="C1156" s="26" t="s">
        <v>481</v>
      </c>
      <c r="D1156" s="27" t="s">
        <v>569</v>
      </c>
      <c r="E1156" s="28">
        <v>28264</v>
      </c>
      <c r="F1156" s="26" t="s">
        <v>566</v>
      </c>
      <c r="G1156" s="26"/>
      <c r="H1156" s="26" t="s">
        <v>937</v>
      </c>
      <c r="I1156" s="28">
        <v>37165</v>
      </c>
      <c r="J1156" s="29">
        <v>37226</v>
      </c>
      <c r="K1156" s="28">
        <v>37226</v>
      </c>
      <c r="L1156" s="27" t="s">
        <v>532</v>
      </c>
      <c r="M1156" s="30">
        <v>37</v>
      </c>
    </row>
    <row r="1157" spans="1:13" ht="24.95" customHeight="1" x14ac:dyDescent="0.25">
      <c r="A1157" s="26" t="str">
        <f>CONCATENATE(B1157," ",C1157)</f>
        <v>WALHA-OKINDO DJAMBE</v>
      </c>
      <c r="B1157" s="26" t="s">
        <v>494</v>
      </c>
      <c r="C1157" s="26" t="s">
        <v>2012</v>
      </c>
      <c r="D1157" s="27" t="s">
        <v>523</v>
      </c>
      <c r="E1157" s="28">
        <v>29424</v>
      </c>
      <c r="F1157" s="26" t="s">
        <v>580</v>
      </c>
      <c r="G1157" s="26"/>
      <c r="H1157" s="26" t="s">
        <v>704</v>
      </c>
      <c r="I1157" s="28">
        <v>41563</v>
      </c>
      <c r="J1157" s="29">
        <v>38930</v>
      </c>
      <c r="K1157" s="28">
        <v>41579</v>
      </c>
      <c r="L1157" s="27" t="s">
        <v>532</v>
      </c>
      <c r="M1157" s="30">
        <v>29</v>
      </c>
    </row>
    <row r="1158" spans="1:13" ht="24.95" customHeight="1" x14ac:dyDescent="0.25">
      <c r="A1158" s="26" t="str">
        <f>CONCATENATE(B1158," ",C1158)</f>
        <v>WALRAVENS KATHLEEN</v>
      </c>
      <c r="B1158" s="26" t="s">
        <v>2013</v>
      </c>
      <c r="C1158" s="26" t="s">
        <v>1504</v>
      </c>
      <c r="D1158" s="27" t="s">
        <v>569</v>
      </c>
      <c r="E1158" s="28">
        <v>25346</v>
      </c>
      <c r="F1158" s="26" t="s">
        <v>554</v>
      </c>
      <c r="G1158" s="26" t="s">
        <v>693</v>
      </c>
      <c r="H1158" s="26" t="s">
        <v>694</v>
      </c>
      <c r="I1158" s="28">
        <v>34562</v>
      </c>
      <c r="J1158" s="29">
        <v>34700</v>
      </c>
      <c r="K1158" s="28">
        <v>34700</v>
      </c>
      <c r="L1158" s="27" t="s">
        <v>532</v>
      </c>
      <c r="M1158" s="30">
        <v>37</v>
      </c>
    </row>
    <row r="1159" spans="1:13" ht="24.95" customHeight="1" x14ac:dyDescent="0.25">
      <c r="A1159" s="26" t="str">
        <f>CONCATENATE(B1159," ",C1159)</f>
        <v>WAROQUIER YVES</v>
      </c>
      <c r="B1159" s="26" t="s">
        <v>495</v>
      </c>
      <c r="C1159" s="26" t="s">
        <v>688</v>
      </c>
      <c r="D1159" s="27" t="s">
        <v>523</v>
      </c>
      <c r="E1159" s="28">
        <v>23382</v>
      </c>
      <c r="F1159" s="26" t="s">
        <v>580</v>
      </c>
      <c r="G1159" s="26"/>
      <c r="H1159" s="26" t="s">
        <v>638</v>
      </c>
      <c r="I1159" s="28">
        <v>34731</v>
      </c>
      <c r="J1159" s="29">
        <v>33786</v>
      </c>
      <c r="K1159" s="28">
        <v>34060</v>
      </c>
      <c r="L1159" s="27" t="s">
        <v>582</v>
      </c>
      <c r="M1159" s="30">
        <v>31.5</v>
      </c>
    </row>
    <row r="1160" spans="1:13" ht="24.95" customHeight="1" x14ac:dyDescent="0.25">
      <c r="A1160" s="26" t="str">
        <f>CONCATENATE(B1160," ",C1160)</f>
        <v>WIJNS SIGRID</v>
      </c>
      <c r="B1160" s="26" t="s">
        <v>2014</v>
      </c>
      <c r="C1160" s="26" t="s">
        <v>2015</v>
      </c>
      <c r="D1160" s="27" t="s">
        <v>569</v>
      </c>
      <c r="E1160" s="28">
        <v>22551</v>
      </c>
      <c r="F1160" s="26" t="s">
        <v>524</v>
      </c>
      <c r="G1160" s="26" t="s">
        <v>586</v>
      </c>
      <c r="H1160" s="26" t="s">
        <v>516</v>
      </c>
      <c r="I1160" s="28">
        <v>31898</v>
      </c>
      <c r="J1160" s="29">
        <v>30560</v>
      </c>
      <c r="K1160" s="28">
        <v>30560</v>
      </c>
      <c r="L1160" s="27" t="s">
        <v>532</v>
      </c>
      <c r="M1160" s="30">
        <v>37</v>
      </c>
    </row>
    <row r="1161" spans="1:13" ht="24.95" customHeight="1" x14ac:dyDescent="0.25">
      <c r="A1161" s="26" t="str">
        <f>CONCATENATE(B1161," ",C1161)</f>
        <v>WILLEMS JAN</v>
      </c>
      <c r="B1161" s="26" t="s">
        <v>496</v>
      </c>
      <c r="C1161" s="26" t="s">
        <v>1017</v>
      </c>
      <c r="D1161" s="27" t="s">
        <v>569</v>
      </c>
      <c r="E1161" s="28">
        <v>30575</v>
      </c>
      <c r="F1161" s="26" t="s">
        <v>580</v>
      </c>
      <c r="G1161" s="26"/>
      <c r="H1161" s="26" t="s">
        <v>598</v>
      </c>
      <c r="I1161" s="28">
        <v>38899</v>
      </c>
      <c r="J1161" s="29">
        <v>38899</v>
      </c>
      <c r="K1161" s="28">
        <v>38899</v>
      </c>
      <c r="L1161" s="27" t="s">
        <v>532</v>
      </c>
      <c r="M1161" s="30">
        <v>37</v>
      </c>
    </row>
    <row r="1162" spans="1:13" ht="24.95" customHeight="1" x14ac:dyDescent="0.25">
      <c r="A1162" s="26" t="str">
        <f>CONCATENATE(B1162," ",C1162)</f>
        <v>WILLIOT KARINE</v>
      </c>
      <c r="B1162" s="26" t="s">
        <v>2016</v>
      </c>
      <c r="C1162" s="26" t="s">
        <v>765</v>
      </c>
      <c r="D1162" s="27" t="s">
        <v>523</v>
      </c>
      <c r="E1162" s="28">
        <v>22427</v>
      </c>
      <c r="F1162" s="26" t="s">
        <v>566</v>
      </c>
      <c r="G1162" s="26" t="s">
        <v>652</v>
      </c>
      <c r="H1162" s="26" t="s">
        <v>652</v>
      </c>
      <c r="I1162" s="28">
        <v>38231</v>
      </c>
      <c r="J1162" s="29">
        <v>38261</v>
      </c>
      <c r="K1162" s="28">
        <v>38261</v>
      </c>
      <c r="L1162" s="27" t="s">
        <v>532</v>
      </c>
      <c r="M1162" s="30">
        <v>37</v>
      </c>
    </row>
    <row r="1163" spans="1:13" ht="24.95" customHeight="1" x14ac:dyDescent="0.25">
      <c r="A1163" s="26" t="str">
        <f>CONCATENATE(B1163," ",C1163)</f>
        <v>WILMET CLOTILDE</v>
      </c>
      <c r="B1163" s="26" t="s">
        <v>2017</v>
      </c>
      <c r="C1163" s="26" t="s">
        <v>2018</v>
      </c>
      <c r="D1163" s="27" t="s">
        <v>523</v>
      </c>
      <c r="E1163" s="28">
        <v>27039</v>
      </c>
      <c r="F1163" s="26" t="s">
        <v>524</v>
      </c>
      <c r="G1163" s="26" t="s">
        <v>586</v>
      </c>
      <c r="H1163" s="26" t="s">
        <v>860</v>
      </c>
      <c r="I1163" s="28">
        <v>37530</v>
      </c>
      <c r="J1163" s="29">
        <v>37712</v>
      </c>
      <c r="K1163" s="28">
        <v>37712</v>
      </c>
      <c r="L1163" s="27" t="s">
        <v>532</v>
      </c>
      <c r="M1163" s="30">
        <v>37</v>
      </c>
    </row>
    <row r="1164" spans="1:13" ht="24.95" customHeight="1" x14ac:dyDescent="0.25">
      <c r="A1164" s="26" t="str">
        <f>CONCATENATE(B1164," ",C1164)</f>
        <v>WOLLENHAUVEN CHRISTIAN</v>
      </c>
      <c r="B1164" s="26" t="s">
        <v>2019</v>
      </c>
      <c r="C1164" s="26" t="s">
        <v>1049</v>
      </c>
      <c r="D1164" s="27" t="s">
        <v>523</v>
      </c>
      <c r="E1164" s="28">
        <v>21582</v>
      </c>
      <c r="F1164" s="26" t="s">
        <v>554</v>
      </c>
      <c r="G1164" s="26" t="s">
        <v>555</v>
      </c>
      <c r="H1164" s="26" t="s">
        <v>556</v>
      </c>
      <c r="I1164" s="28">
        <v>29791</v>
      </c>
      <c r="J1164" s="29">
        <v>30407</v>
      </c>
      <c r="K1164" s="28">
        <v>30407</v>
      </c>
      <c r="L1164" s="27" t="s">
        <v>532</v>
      </c>
      <c r="M1164" s="30">
        <v>30</v>
      </c>
    </row>
    <row r="1165" spans="1:13" ht="24.95" customHeight="1" x14ac:dyDescent="0.25">
      <c r="A1165" s="26" t="str">
        <f>CONCATENATE(B1165," ",C1165)</f>
        <v>WORMS CINDY</v>
      </c>
      <c r="B1165" s="26" t="s">
        <v>497</v>
      </c>
      <c r="C1165" s="26" t="s">
        <v>1606</v>
      </c>
      <c r="D1165" s="27" t="s">
        <v>569</v>
      </c>
      <c r="E1165" s="28">
        <v>29540</v>
      </c>
      <c r="F1165" s="26" t="s">
        <v>529</v>
      </c>
      <c r="G1165" s="26" t="s">
        <v>631</v>
      </c>
      <c r="H1165" s="26" t="s">
        <v>1170</v>
      </c>
      <c r="I1165" s="28">
        <v>39873</v>
      </c>
      <c r="J1165" s="29">
        <v>39873</v>
      </c>
      <c r="K1165" s="28">
        <v>39873</v>
      </c>
      <c r="L1165" s="27" t="s">
        <v>532</v>
      </c>
      <c r="M1165" s="30">
        <v>36</v>
      </c>
    </row>
    <row r="1166" spans="1:13" ht="24.95" customHeight="1" x14ac:dyDescent="0.25">
      <c r="A1166" s="26" t="str">
        <f>CONCATENATE(B1166," ",C1166)</f>
        <v>WOUTERS ANNE</v>
      </c>
      <c r="B1166" s="26" t="s">
        <v>498</v>
      </c>
      <c r="C1166" s="26" t="s">
        <v>851</v>
      </c>
      <c r="D1166" s="27" t="s">
        <v>569</v>
      </c>
      <c r="E1166" s="28">
        <v>20184</v>
      </c>
      <c r="F1166" s="26" t="s">
        <v>529</v>
      </c>
      <c r="G1166" s="26" t="s">
        <v>546</v>
      </c>
      <c r="H1166" s="26" t="s">
        <v>146</v>
      </c>
      <c r="I1166" s="28">
        <v>35689</v>
      </c>
      <c r="J1166" s="29">
        <v>35796</v>
      </c>
      <c r="K1166" s="28">
        <v>35796</v>
      </c>
      <c r="L1166" s="27" t="s">
        <v>527</v>
      </c>
      <c r="M1166" s="30">
        <v>37</v>
      </c>
    </row>
    <row r="1167" spans="1:13" s="46" customFormat="1" ht="24.95" customHeight="1" x14ac:dyDescent="0.25">
      <c r="A1167" s="26" t="str">
        <f>CONCATENATE(B1167," ",C1167)</f>
        <v>YALCIN NURSEN</v>
      </c>
      <c r="B1167" s="26" t="s">
        <v>499</v>
      </c>
      <c r="C1167" s="26" t="s">
        <v>2020</v>
      </c>
      <c r="D1167" s="27" t="s">
        <v>523</v>
      </c>
      <c r="E1167" s="28">
        <v>27798</v>
      </c>
      <c r="F1167" s="26" t="s">
        <v>529</v>
      </c>
      <c r="G1167" s="26" t="s">
        <v>546</v>
      </c>
      <c r="H1167" s="26" t="s">
        <v>1737</v>
      </c>
      <c r="I1167" s="28">
        <v>36800</v>
      </c>
      <c r="J1167" s="29">
        <v>36617</v>
      </c>
      <c r="K1167" s="28">
        <v>36800</v>
      </c>
      <c r="L1167" s="27" t="s">
        <v>532</v>
      </c>
      <c r="M1167" s="30">
        <v>35.5</v>
      </c>
    </row>
    <row r="1168" spans="1:13" s="46" customFormat="1" ht="24.95" customHeight="1" x14ac:dyDescent="0.25">
      <c r="A1168" s="26" t="str">
        <f>CONCATENATE(B1168," ",C1168)</f>
        <v>YEMDJO NKAMMOGNIE CLARISSE</v>
      </c>
      <c r="B1168" s="26" t="s">
        <v>2021</v>
      </c>
      <c r="C1168" s="26" t="s">
        <v>2022</v>
      </c>
      <c r="D1168" s="27" t="s">
        <v>523</v>
      </c>
      <c r="E1168" s="28">
        <v>26033</v>
      </c>
      <c r="F1168" s="26" t="s">
        <v>529</v>
      </c>
      <c r="G1168" s="26" t="s">
        <v>530</v>
      </c>
      <c r="H1168" s="26" t="s">
        <v>591</v>
      </c>
      <c r="I1168" s="28">
        <v>40664</v>
      </c>
      <c r="J1168" s="29">
        <v>38504</v>
      </c>
      <c r="K1168" s="28">
        <v>40664</v>
      </c>
      <c r="L1168" s="27" t="s">
        <v>532</v>
      </c>
      <c r="M1168" s="30">
        <v>36</v>
      </c>
    </row>
    <row r="1169" spans="1:13" ht="24.95" customHeight="1" x14ac:dyDescent="0.25">
      <c r="A1169" s="26" t="str">
        <f>CONCATENATE(B1169," ",C1169)</f>
        <v>YIGIT IMRAN</v>
      </c>
      <c r="B1169" s="26" t="s">
        <v>2023</v>
      </c>
      <c r="C1169" s="26" t="s">
        <v>2024</v>
      </c>
      <c r="D1169" s="27" t="s">
        <v>523</v>
      </c>
      <c r="E1169" s="28">
        <v>28033</v>
      </c>
      <c r="F1169" s="26" t="s">
        <v>566</v>
      </c>
      <c r="G1169" s="26" t="s">
        <v>671</v>
      </c>
      <c r="H1169" s="26" t="s">
        <v>1036</v>
      </c>
      <c r="I1169" s="28">
        <v>41699</v>
      </c>
      <c r="J1169" s="29">
        <v>42248</v>
      </c>
      <c r="K1169" s="28">
        <v>42248</v>
      </c>
      <c r="L1169" s="27" t="s">
        <v>532</v>
      </c>
      <c r="M1169" s="30">
        <v>35</v>
      </c>
    </row>
    <row r="1170" spans="1:13" s="46" customFormat="1" ht="24.95" customHeight="1" x14ac:dyDescent="0.25">
      <c r="A1170" s="26" t="str">
        <f>CONCATENATE(B1170," ",C1170)</f>
        <v>YILDIZ GULLU</v>
      </c>
      <c r="B1170" s="26" t="s">
        <v>500</v>
      </c>
      <c r="C1170" s="26" t="s">
        <v>2025</v>
      </c>
      <c r="D1170" s="27" t="s">
        <v>523</v>
      </c>
      <c r="E1170" s="28">
        <v>28741</v>
      </c>
      <c r="F1170" s="26" t="s">
        <v>529</v>
      </c>
      <c r="G1170" s="26" t="s">
        <v>546</v>
      </c>
      <c r="H1170" s="26" t="s">
        <v>146</v>
      </c>
      <c r="I1170" s="28">
        <v>37362</v>
      </c>
      <c r="J1170" s="29">
        <v>37377</v>
      </c>
      <c r="K1170" s="28">
        <v>37377</v>
      </c>
      <c r="L1170" s="27" t="s">
        <v>527</v>
      </c>
      <c r="M1170" s="30">
        <v>30</v>
      </c>
    </row>
    <row r="1171" spans="1:13" s="46" customFormat="1" ht="24.95" customHeight="1" x14ac:dyDescent="0.25">
      <c r="A1171" s="26" t="str">
        <f>CONCATENATE(B1171," ",C1171)</f>
        <v>YILDIZ MELAHAT</v>
      </c>
      <c r="B1171" s="26" t="s">
        <v>500</v>
      </c>
      <c r="C1171" s="26" t="s">
        <v>2026</v>
      </c>
      <c r="D1171" s="27" t="s">
        <v>523</v>
      </c>
      <c r="E1171" s="28">
        <v>28252</v>
      </c>
      <c r="F1171" s="26" t="s">
        <v>529</v>
      </c>
      <c r="G1171" s="26" t="s">
        <v>546</v>
      </c>
      <c r="H1171" s="26" t="s">
        <v>146</v>
      </c>
      <c r="I1171" s="28">
        <v>36923</v>
      </c>
      <c r="J1171" s="29">
        <v>37012</v>
      </c>
      <c r="K1171" s="28">
        <v>37012</v>
      </c>
      <c r="L1171" s="27" t="s">
        <v>582</v>
      </c>
      <c r="M1171" s="30">
        <v>30</v>
      </c>
    </row>
    <row r="1172" spans="1:13" s="46" customFormat="1" ht="24.95" customHeight="1" x14ac:dyDescent="0.25">
      <c r="A1172" s="26" t="str">
        <f>CONCATENATE(B1172," ",C1172)</f>
        <v>YOUSFI IDRISSI IBRAHIM</v>
      </c>
      <c r="B1172" s="26" t="s">
        <v>2028</v>
      </c>
      <c r="C1172" s="26" t="s">
        <v>2029</v>
      </c>
      <c r="D1172" s="27" t="s">
        <v>523</v>
      </c>
      <c r="E1172" s="28">
        <v>32800</v>
      </c>
      <c r="F1172" s="26" t="s">
        <v>529</v>
      </c>
      <c r="G1172" s="26" t="s">
        <v>530</v>
      </c>
      <c r="H1172" s="26" t="s">
        <v>596</v>
      </c>
      <c r="I1172" s="28">
        <v>41883</v>
      </c>
      <c r="J1172" s="29">
        <v>41883</v>
      </c>
      <c r="K1172" s="28">
        <v>41883</v>
      </c>
      <c r="L1172" s="27" t="s">
        <v>532</v>
      </c>
      <c r="M1172" s="30">
        <v>35</v>
      </c>
    </row>
    <row r="1173" spans="1:13" ht="24.95" customHeight="1" x14ac:dyDescent="0.25">
      <c r="A1173" s="26" t="str">
        <f>CONCATENATE(B1173," ",C1173)</f>
        <v>YOUSFI LEILA</v>
      </c>
      <c r="B1173" s="26" t="s">
        <v>501</v>
      </c>
      <c r="C1173" s="26" t="s">
        <v>731</v>
      </c>
      <c r="D1173" s="27" t="s">
        <v>523</v>
      </c>
      <c r="E1173" s="28">
        <v>28242</v>
      </c>
      <c r="F1173" s="26" t="s">
        <v>529</v>
      </c>
      <c r="G1173" s="26" t="s">
        <v>631</v>
      </c>
      <c r="H1173" s="26" t="s">
        <v>89</v>
      </c>
      <c r="I1173" s="28">
        <v>36480</v>
      </c>
      <c r="J1173" s="29">
        <v>37681</v>
      </c>
      <c r="K1173" s="28">
        <v>37469</v>
      </c>
      <c r="L1173" s="27" t="s">
        <v>532</v>
      </c>
      <c r="M1173" s="30">
        <v>37</v>
      </c>
    </row>
    <row r="1174" spans="1:13" ht="24.95" customHeight="1" x14ac:dyDescent="0.25">
      <c r="A1174" s="26" t="str">
        <f>CONCATENATE(B1174," ",C1174)</f>
        <v>YOUSFI LOTFI</v>
      </c>
      <c r="B1174" s="26" t="s">
        <v>501</v>
      </c>
      <c r="C1174" s="26" t="s">
        <v>2027</v>
      </c>
      <c r="D1174" s="27" t="s">
        <v>523</v>
      </c>
      <c r="E1174" s="28">
        <v>28919</v>
      </c>
      <c r="F1174" s="26" t="s">
        <v>529</v>
      </c>
      <c r="G1174" s="26" t="s">
        <v>562</v>
      </c>
      <c r="H1174" s="26" t="s">
        <v>1412</v>
      </c>
      <c r="I1174" s="28">
        <v>36529</v>
      </c>
      <c r="J1174" s="29">
        <v>36557</v>
      </c>
      <c r="K1174" s="28">
        <v>36557</v>
      </c>
      <c r="L1174" s="27" t="s">
        <v>532</v>
      </c>
      <c r="M1174" s="30">
        <v>37</v>
      </c>
    </row>
    <row r="1175" spans="1:13" ht="24.95" customHeight="1" x14ac:dyDescent="0.25">
      <c r="A1175" s="26" t="str">
        <f>CONCATENATE(B1175," ",C1175)</f>
        <v>YUKSEL AYSEL</v>
      </c>
      <c r="B1175" s="26" t="s">
        <v>2030</v>
      </c>
      <c r="C1175" s="26" t="s">
        <v>2031</v>
      </c>
      <c r="D1175" s="27" t="s">
        <v>523</v>
      </c>
      <c r="E1175" s="28">
        <v>29396</v>
      </c>
      <c r="F1175" s="26" t="s">
        <v>529</v>
      </c>
      <c r="G1175" s="26" t="s">
        <v>530</v>
      </c>
      <c r="H1175" s="26" t="s">
        <v>836</v>
      </c>
      <c r="I1175" s="28">
        <v>39692</v>
      </c>
      <c r="J1175" s="29">
        <v>39692</v>
      </c>
      <c r="K1175" s="28">
        <v>39692</v>
      </c>
      <c r="L1175" s="27" t="s">
        <v>532</v>
      </c>
      <c r="M1175" s="30">
        <v>36</v>
      </c>
    </row>
    <row r="1176" spans="1:13" s="46" customFormat="1" ht="24.95" customHeight="1" x14ac:dyDescent="0.25">
      <c r="A1176" s="26" t="str">
        <f>CONCATENATE(B1176," ",C1176)</f>
        <v>ZAMBRANO CEDENO ANA</v>
      </c>
      <c r="B1176" s="26" t="s">
        <v>2032</v>
      </c>
      <c r="C1176" s="26" t="s">
        <v>2033</v>
      </c>
      <c r="D1176" s="27" t="s">
        <v>523</v>
      </c>
      <c r="E1176" s="28">
        <v>32654</v>
      </c>
      <c r="F1176" s="26" t="s">
        <v>524</v>
      </c>
      <c r="G1176" s="26" t="s">
        <v>586</v>
      </c>
      <c r="H1176" s="26" t="s">
        <v>761</v>
      </c>
      <c r="I1176" s="28">
        <v>41821</v>
      </c>
      <c r="J1176" s="29">
        <v>42125</v>
      </c>
      <c r="K1176" s="28">
        <v>42125</v>
      </c>
      <c r="L1176" s="27" t="s">
        <v>532</v>
      </c>
      <c r="M1176" s="30">
        <v>35</v>
      </c>
    </row>
    <row r="1177" spans="1:13" s="46" customFormat="1" ht="24.95" customHeight="1" x14ac:dyDescent="0.25">
      <c r="A1177" s="26" t="str">
        <f>CONCATENATE(B1177," ",C1177)</f>
        <v>ZAOUDI R'HIMOU</v>
      </c>
      <c r="B1177" s="32" t="s">
        <v>502</v>
      </c>
      <c r="C1177" s="32" t="s">
        <v>2034</v>
      </c>
      <c r="D1177" s="27" t="s">
        <v>523</v>
      </c>
      <c r="E1177" s="28">
        <v>30474</v>
      </c>
      <c r="F1177" s="26" t="s">
        <v>580</v>
      </c>
      <c r="G1177" s="26"/>
      <c r="H1177" s="26" t="s">
        <v>629</v>
      </c>
      <c r="I1177" s="28">
        <v>42217</v>
      </c>
      <c r="J1177" s="29">
        <v>40026</v>
      </c>
      <c r="K1177" s="28">
        <v>42217</v>
      </c>
      <c r="L1177" s="27" t="s">
        <v>532</v>
      </c>
      <c r="M1177" s="30">
        <v>35</v>
      </c>
    </row>
    <row r="1178" spans="1:13" s="46" customFormat="1" ht="24.95" customHeight="1" x14ac:dyDescent="0.25">
      <c r="A1178" s="26" t="str">
        <f>CONCATENATE(B1178," ",C1178)</f>
        <v>ZEGHLACHE LILIA</v>
      </c>
      <c r="B1178" s="26" t="s">
        <v>2035</v>
      </c>
      <c r="C1178" s="26" t="s">
        <v>2036</v>
      </c>
      <c r="D1178" s="27" t="s">
        <v>523</v>
      </c>
      <c r="E1178" s="28">
        <v>25210</v>
      </c>
      <c r="F1178" s="26" t="s">
        <v>529</v>
      </c>
      <c r="G1178" s="26" t="s">
        <v>530</v>
      </c>
      <c r="H1178" s="26" t="s">
        <v>836</v>
      </c>
      <c r="I1178" s="28">
        <v>38047</v>
      </c>
      <c r="J1178" s="29">
        <v>38749</v>
      </c>
      <c r="K1178" s="28">
        <v>38749</v>
      </c>
      <c r="L1178" s="27" t="s">
        <v>532</v>
      </c>
      <c r="M1178" s="30">
        <v>30</v>
      </c>
    </row>
    <row r="1179" spans="1:13" s="46" customFormat="1" ht="24.95" customHeight="1" x14ac:dyDescent="0.25">
      <c r="A1179" s="26" t="str">
        <f>CONCATENATE(B1179," ",C1179)</f>
        <v>ZELLER MYRIAM</v>
      </c>
      <c r="B1179" s="26" t="s">
        <v>503</v>
      </c>
      <c r="C1179" s="26" t="s">
        <v>977</v>
      </c>
      <c r="D1179" s="27" t="s">
        <v>523</v>
      </c>
      <c r="E1179" s="28">
        <v>26262</v>
      </c>
      <c r="F1179" s="26" t="s">
        <v>580</v>
      </c>
      <c r="G1179" s="26"/>
      <c r="H1179" s="26" t="s">
        <v>629</v>
      </c>
      <c r="I1179" s="28">
        <v>41852</v>
      </c>
      <c r="J1179" s="29">
        <v>36281</v>
      </c>
      <c r="K1179" s="28">
        <v>41852</v>
      </c>
      <c r="L1179" s="27" t="s">
        <v>527</v>
      </c>
      <c r="M1179" s="30">
        <v>29</v>
      </c>
    </row>
    <row r="1180" spans="1:13" ht="24.95" customHeight="1" x14ac:dyDescent="0.25">
      <c r="A1180" s="26" t="str">
        <f>CONCATENATE(B1180," ",C1180)</f>
        <v>ZIELENS CATHLEEN</v>
      </c>
      <c r="B1180" s="26" t="s">
        <v>504</v>
      </c>
      <c r="C1180" s="26" t="s">
        <v>2037</v>
      </c>
      <c r="D1180" s="27" t="s">
        <v>569</v>
      </c>
      <c r="E1180" s="28">
        <v>21793</v>
      </c>
      <c r="F1180" s="26" t="s">
        <v>580</v>
      </c>
      <c r="G1180" s="26"/>
      <c r="H1180" s="26" t="s">
        <v>65</v>
      </c>
      <c r="I1180" s="28">
        <v>36084</v>
      </c>
      <c r="J1180" s="29">
        <v>33848</v>
      </c>
      <c r="K1180" s="28">
        <v>35735</v>
      </c>
      <c r="L1180" s="27" t="s">
        <v>532</v>
      </c>
      <c r="M1180" s="30">
        <v>33</v>
      </c>
    </row>
    <row r="1181" spans="1:13" ht="24.95" customHeight="1" x14ac:dyDescent="0.25">
      <c r="A1181" s="26" t="str">
        <f>CONCATENATE(B1181," ",C1181)</f>
        <v>ZRAIRI MERIAM</v>
      </c>
      <c r="B1181" s="26" t="s">
        <v>2038</v>
      </c>
      <c r="C1181" s="26" t="s">
        <v>2039</v>
      </c>
      <c r="D1181" s="27" t="s">
        <v>523</v>
      </c>
      <c r="E1181" s="28">
        <v>33989</v>
      </c>
      <c r="F1181" s="26" t="s">
        <v>535</v>
      </c>
      <c r="G1181" s="26" t="s">
        <v>536</v>
      </c>
      <c r="H1181" s="26" t="s">
        <v>641</v>
      </c>
      <c r="I1181" s="28">
        <v>42186</v>
      </c>
      <c r="J1181" s="34" t="s">
        <v>684</v>
      </c>
      <c r="K1181" s="27" t="s">
        <v>684</v>
      </c>
      <c r="L1181" s="27" t="s">
        <v>774</v>
      </c>
      <c r="M1181" s="30"/>
    </row>
  </sheetData>
  <sortState ref="A2:M1182">
    <sortCondition ref="A1"/>
  </sortState>
  <pageMargins left="0" right="0" top="0.39370078740157483" bottom="0.39370078740157483" header="0.11811023622047245" footer="0.31496062992125984"/>
  <pageSetup paperSize="9" orientation="landscape" r:id="rId1"/>
  <headerFooter>
    <oddHeader>&amp;R&amp;P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5"/>
  <sheetViews>
    <sheetView workbookViewId="0">
      <selection activeCell="H7" sqref="H7"/>
    </sheetView>
  </sheetViews>
  <sheetFormatPr baseColWidth="10" defaultRowHeight="15" x14ac:dyDescent="0.25"/>
  <cols>
    <col min="7" max="7" width="34" bestFit="1" customWidth="1"/>
  </cols>
  <sheetData>
    <row r="1" spans="1:8" x14ac:dyDescent="0.25">
      <c r="A1" t="s">
        <v>27</v>
      </c>
      <c r="D1" t="s">
        <v>37</v>
      </c>
      <c r="H1" t="s">
        <v>510</v>
      </c>
    </row>
    <row r="2" spans="1:8" x14ac:dyDescent="0.25">
      <c r="A2" t="s">
        <v>16</v>
      </c>
      <c r="D2" t="s">
        <v>38</v>
      </c>
      <c r="H2" t="s">
        <v>511</v>
      </c>
    </row>
    <row r="3" spans="1:8" x14ac:dyDescent="0.25">
      <c r="A3" t="s">
        <v>35</v>
      </c>
      <c r="D3" t="s">
        <v>39</v>
      </c>
      <c r="H3" t="s">
        <v>512</v>
      </c>
    </row>
    <row r="4" spans="1:8" x14ac:dyDescent="0.25">
      <c r="A4" t="s">
        <v>36</v>
      </c>
      <c r="D4" t="s">
        <v>40</v>
      </c>
    </row>
    <row r="5" spans="1:8" x14ac:dyDescent="0.25">
      <c r="A5" t="s">
        <v>24</v>
      </c>
      <c r="D5" t="s">
        <v>47</v>
      </c>
    </row>
    <row r="6" spans="1:8" x14ac:dyDescent="0.25">
      <c r="A6" t="s">
        <v>28</v>
      </c>
      <c r="D6" t="s">
        <v>48</v>
      </c>
    </row>
    <row r="7" spans="1:8" x14ac:dyDescent="0.25">
      <c r="A7" t="s">
        <v>37</v>
      </c>
      <c r="D7" t="s">
        <v>49</v>
      </c>
    </row>
    <row r="8" spans="1:8" x14ac:dyDescent="0.25">
      <c r="A8" t="s">
        <v>38</v>
      </c>
      <c r="D8" t="s">
        <v>50</v>
      </c>
    </row>
    <row r="9" spans="1:8" x14ac:dyDescent="0.25">
      <c r="A9" t="s">
        <v>21</v>
      </c>
      <c r="D9" t="s">
        <v>53</v>
      </c>
    </row>
    <row r="10" spans="1:8" x14ac:dyDescent="0.25">
      <c r="A10" t="s">
        <v>39</v>
      </c>
      <c r="D10" t="s">
        <v>54</v>
      </c>
    </row>
    <row r="11" spans="1:8" x14ac:dyDescent="0.25">
      <c r="A11" t="s">
        <v>40</v>
      </c>
      <c r="D11" t="s">
        <v>57</v>
      </c>
    </row>
    <row r="12" spans="1:8" x14ac:dyDescent="0.25">
      <c r="A12" t="s">
        <v>29</v>
      </c>
      <c r="D12" t="s">
        <v>58</v>
      </c>
    </row>
    <row r="13" spans="1:8" x14ac:dyDescent="0.25">
      <c r="A13" t="s">
        <v>30</v>
      </c>
    </row>
    <row r="14" spans="1:8" x14ac:dyDescent="0.25">
      <c r="A14" t="s">
        <v>31</v>
      </c>
    </row>
    <row r="15" spans="1:8" x14ac:dyDescent="0.25">
      <c r="A15" t="s">
        <v>25</v>
      </c>
    </row>
    <row r="16" spans="1:8" x14ac:dyDescent="0.25">
      <c r="A16" t="s">
        <v>41</v>
      </c>
    </row>
    <row r="17" spans="1:1" x14ac:dyDescent="0.25">
      <c r="A17" t="s">
        <v>42</v>
      </c>
    </row>
    <row r="18" spans="1:1" x14ac:dyDescent="0.25">
      <c r="A18" t="s">
        <v>32</v>
      </c>
    </row>
    <row r="19" spans="1:1" x14ac:dyDescent="0.25">
      <c r="A19" t="s">
        <v>18</v>
      </c>
    </row>
    <row r="20" spans="1:1" x14ac:dyDescent="0.25">
      <c r="A20" t="s">
        <v>33</v>
      </c>
    </row>
    <row r="21" spans="1:1" x14ac:dyDescent="0.25">
      <c r="A21" t="s">
        <v>43</v>
      </c>
    </row>
    <row r="22" spans="1:1" x14ac:dyDescent="0.25">
      <c r="A22" t="s">
        <v>44</v>
      </c>
    </row>
    <row r="23" spans="1:1" x14ac:dyDescent="0.25">
      <c r="A23" t="s">
        <v>26</v>
      </c>
    </row>
    <row r="24" spans="1:1" x14ac:dyDescent="0.25">
      <c r="A24" t="s">
        <v>45</v>
      </c>
    </row>
    <row r="25" spans="1:1" x14ac:dyDescent="0.25">
      <c r="A25" t="s">
        <v>46</v>
      </c>
    </row>
    <row r="26" spans="1:1" x14ac:dyDescent="0.25">
      <c r="A26" t="s">
        <v>34</v>
      </c>
    </row>
    <row r="27" spans="1:1" x14ac:dyDescent="0.25">
      <c r="A27" t="s">
        <v>14</v>
      </c>
    </row>
    <row r="28" spans="1:1" x14ac:dyDescent="0.25">
      <c r="A28" t="s">
        <v>47</v>
      </c>
    </row>
    <row r="29" spans="1:1" x14ac:dyDescent="0.25">
      <c r="A29" t="s">
        <v>48</v>
      </c>
    </row>
    <row r="30" spans="1:1" x14ac:dyDescent="0.25">
      <c r="A30" t="s">
        <v>20</v>
      </c>
    </row>
    <row r="31" spans="1:1" x14ac:dyDescent="0.25">
      <c r="A31" t="s">
        <v>49</v>
      </c>
    </row>
    <row r="32" spans="1:1" x14ac:dyDescent="0.25">
      <c r="A32" t="s">
        <v>50</v>
      </c>
    </row>
    <row r="33" spans="1:1" x14ac:dyDescent="0.25">
      <c r="A33" t="s">
        <v>17</v>
      </c>
    </row>
    <row r="34" spans="1:1" x14ac:dyDescent="0.25">
      <c r="A34" t="s">
        <v>23</v>
      </c>
    </row>
    <row r="35" spans="1:1" x14ac:dyDescent="0.25">
      <c r="A35" t="s">
        <v>51</v>
      </c>
    </row>
    <row r="36" spans="1:1" x14ac:dyDescent="0.25">
      <c r="A36" t="s">
        <v>52</v>
      </c>
    </row>
    <row r="37" spans="1:1" x14ac:dyDescent="0.25">
      <c r="A37" t="s">
        <v>19</v>
      </c>
    </row>
    <row r="38" spans="1:1" x14ac:dyDescent="0.25">
      <c r="A38" t="s">
        <v>53</v>
      </c>
    </row>
    <row r="39" spans="1:1" x14ac:dyDescent="0.25">
      <c r="A39" t="s">
        <v>54</v>
      </c>
    </row>
    <row r="40" spans="1:1" x14ac:dyDescent="0.25">
      <c r="A40" t="s">
        <v>15</v>
      </c>
    </row>
    <row r="41" spans="1:1" x14ac:dyDescent="0.25">
      <c r="A41" t="s">
        <v>55</v>
      </c>
    </row>
    <row r="42" spans="1:1" x14ac:dyDescent="0.25">
      <c r="A42" t="s">
        <v>56</v>
      </c>
    </row>
    <row r="43" spans="1:1" x14ac:dyDescent="0.25">
      <c r="A43" t="s">
        <v>22</v>
      </c>
    </row>
    <row r="44" spans="1:1" x14ac:dyDescent="0.25">
      <c r="A44" t="s">
        <v>57</v>
      </c>
    </row>
    <row r="45" spans="1:1" x14ac:dyDescent="0.25">
      <c r="A45" t="s">
        <v>58</v>
      </c>
    </row>
  </sheetData>
  <sortState ref="A1:A45">
    <sortCondition ref="A1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Année 2016</vt:lpstr>
      <vt:lpstr>tout personnel</vt:lpstr>
      <vt:lpstr>base de 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José</cp:lastModifiedBy>
  <cp:lastPrinted>2015-12-27T13:42:15Z</cp:lastPrinted>
  <dcterms:created xsi:type="dcterms:W3CDTF">2015-12-22T11:24:28Z</dcterms:created>
  <dcterms:modified xsi:type="dcterms:W3CDTF">2016-01-26T20:39:30Z</dcterms:modified>
</cp:coreProperties>
</file>