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sé.José-PC\Desktop\"/>
    </mc:Choice>
  </mc:AlternateContent>
  <bookViews>
    <workbookView xWindow="0" yWindow="0" windowWidth="24000" windowHeight="9735"/>
  </bookViews>
  <sheets>
    <sheet name="Année 2016" sheetId="1" r:id="rId1"/>
    <sheet name="base de donné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G15" i="1" l="1"/>
  <c r="B34" i="1"/>
  <c r="AH3" i="1" l="1"/>
  <c r="AH4" i="1"/>
  <c r="AH5" i="1"/>
  <c r="AH6" i="1"/>
  <c r="AH7" i="1"/>
  <c r="AH8" i="1"/>
  <c r="AH9" i="1"/>
  <c r="AH10" i="1"/>
  <c r="AH11" i="1"/>
  <c r="AH12" i="1"/>
  <c r="AH13" i="1"/>
  <c r="AH14" i="1"/>
  <c r="AH15" i="1" l="1"/>
  <c r="AG16" i="1" s="1"/>
  <c r="AI14" i="1"/>
  <c r="AI13" i="1"/>
  <c r="AI12" i="1"/>
  <c r="AI11" i="1"/>
  <c r="AI10" i="1"/>
  <c r="AI9" i="1"/>
  <c r="AI8" i="1"/>
  <c r="AI7" i="1"/>
  <c r="AI6" i="1"/>
  <c r="AI4" i="1"/>
  <c r="AI5" i="1"/>
  <c r="AI3" i="1"/>
  <c r="AI15" i="1" l="1"/>
</calcChain>
</file>

<file path=xl/sharedStrings.xml><?xml version="1.0" encoding="utf-8"?>
<sst xmlns="http://schemas.openxmlformats.org/spreadsheetml/2006/main" count="90" uniqueCount="60">
  <si>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</si>
  <si>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</si>
  <si>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</si>
  <si>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</si>
  <si>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</si>
  <si>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</si>
  <si>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</si>
  <si>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</si>
  <si>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</si>
  <si>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</si>
  <si>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</si>
  <si>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</si>
  <si>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</t>
  </si>
  <si>
    <t>VAC</t>
  </si>
  <si>
    <t>IC</t>
  </si>
  <si>
    <t>VA</t>
  </si>
  <si>
    <t>CIRC</t>
  </si>
  <si>
    <t>MAL</t>
  </si>
  <si>
    <t>DM</t>
  </si>
  <si>
    <t>SV4</t>
  </si>
  <si>
    <t>LO</t>
  </si>
  <si>
    <t>CSS</t>
  </si>
  <si>
    <t>VZW</t>
  </si>
  <si>
    <t>OV</t>
  </si>
  <si>
    <t>CM</t>
  </si>
  <si>
    <t>DD</t>
  </si>
  <si>
    <t>FPV</t>
  </si>
  <si>
    <t>AT</t>
  </si>
  <si>
    <t>CMI</t>
  </si>
  <si>
    <t>CTM</t>
  </si>
  <si>
    <t>DAP</t>
  </si>
  <si>
    <t>DCD</t>
  </si>
  <si>
    <t>DET</t>
  </si>
  <si>
    <t>EXC</t>
  </si>
  <si>
    <t>GRV</t>
  </si>
  <si>
    <t>DJ</t>
  </si>
  <si>
    <t>CIRC AM</t>
  </si>
  <si>
    <t>CIRC PM</t>
  </si>
  <si>
    <t>CMI AM</t>
  </si>
  <si>
    <t>CMI PM</t>
  </si>
  <si>
    <t>CSS AM</t>
  </si>
  <si>
    <t>CSS PM</t>
  </si>
  <si>
    <t>DD AM</t>
  </si>
  <si>
    <t>DD PM</t>
  </si>
  <si>
    <t>EXC AM</t>
  </si>
  <si>
    <t>EXC PM</t>
  </si>
  <si>
    <t>FPV AM</t>
  </si>
  <si>
    <t>FPV PM</t>
  </si>
  <si>
    <t>IC AM</t>
  </si>
  <si>
    <t>IC PM</t>
  </si>
  <si>
    <t>LO AM</t>
  </si>
  <si>
    <t>LO PM</t>
  </si>
  <si>
    <t>SPL* AM</t>
  </si>
  <si>
    <t>SPL* PM</t>
  </si>
  <si>
    <t>SV4 AM</t>
  </si>
  <si>
    <t>SV4 PM</t>
  </si>
  <si>
    <t>VA AM</t>
  </si>
  <si>
    <t>VA PM</t>
  </si>
  <si>
    <t>VZW AM</t>
  </si>
  <si>
    <t>VZW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</si>
</sst>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lightUp">
        <bgColor theme="2" tint="-0.249977111117893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0" fillId="0" borderId="1" xfId="0" applyNumberForma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0" fillId="5" borderId="0" xfId="0" applyFill="1"/>
    <xf numFmtId="49" fontId="2" fillId="0" borderId="2" xfId="0" applyNumberFormat="1" applyFont="1" applyBorder="1" applyAlignment="1">
      <alignment horizontal="center"/>
    </xf>
    <xf numFmtId="49" fontId="5" fillId="0" borderId="3" xfId="0" applyNumberFormat="1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4"/>
  <sheetViews>
    <sheetView tabSelected="1" zoomScale="90" zoomScaleNormal="90" workbookViewId="0">
      <selection activeCell="O20" sqref="O20"/>
    </sheetView>
  </sheetViews>
  <sheetFormatPr baseColWidth="10" defaultColWidth="5.7109375" defaultRowHeight="15" x14ac:dyDescent="0.25"/>
  <cols>
    <col min="1" max="1" width="18.42578125" bestFit="1" customWidth="1"/>
    <col min="2" max="32" width="6.85546875" customWidth="1"/>
    <col min="33" max="33" width="9.5703125" bestFit="1" customWidth="1"/>
  </cols>
  <sheetData>
    <row r="1" spans="1:35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</row>
    <row r="2" spans="1:35" x14ac:dyDescent="0.25">
      <c r="A2" s="1">
        <v>2016</v>
      </c>
      <c r="B2" s="3">
        <v>1</v>
      </c>
      <c r="C2" s="3">
        <v>2</v>
      </c>
      <c r="D2" s="3">
        <v>3</v>
      </c>
      <c r="E2" s="3">
        <v>4</v>
      </c>
      <c r="F2" s="3">
        <v>5</v>
      </c>
      <c r="G2" s="3">
        <v>6</v>
      </c>
      <c r="H2" s="3">
        <v>7</v>
      </c>
      <c r="I2" s="3">
        <v>8</v>
      </c>
      <c r="J2" s="3">
        <v>9</v>
      </c>
      <c r="K2" s="3">
        <v>10</v>
      </c>
      <c r="L2" s="3">
        <v>11</v>
      </c>
      <c r="M2" s="3">
        <v>12</v>
      </c>
      <c r="N2" s="3">
        <v>13</v>
      </c>
      <c r="O2" s="3">
        <v>14</v>
      </c>
      <c r="P2" s="3">
        <v>15</v>
      </c>
      <c r="Q2" s="3">
        <v>16</v>
      </c>
      <c r="R2" s="3">
        <v>17</v>
      </c>
      <c r="S2" s="3">
        <v>18</v>
      </c>
      <c r="T2" s="3">
        <v>19</v>
      </c>
      <c r="U2" s="3">
        <v>20</v>
      </c>
      <c r="V2" s="3">
        <v>21</v>
      </c>
      <c r="W2" s="3">
        <v>22</v>
      </c>
      <c r="X2" s="3">
        <v>23</v>
      </c>
      <c r="Y2" s="3">
        <v>24</v>
      </c>
      <c r="Z2" s="3">
        <v>25</v>
      </c>
      <c r="AA2" s="3">
        <v>26</v>
      </c>
      <c r="AB2" s="3">
        <v>27</v>
      </c>
      <c r="AC2" s="3">
        <v>28</v>
      </c>
      <c r="AD2" s="3">
        <v>29</v>
      </c>
      <c r="AE2" s="3">
        <v>30</v>
      </c>
      <c r="AF2" s="3">
        <v>31</v>
      </c>
      <c r="AG2" s="2" t="s">
        <v>35</v>
      </c>
      <c r="AH2" s="2" t="s">
        <v>12</v>
      </c>
      <c r="AI2" s="2" t="s">
        <v>13</v>
      </c>
    </row>
    <row r="3" spans="1:35" x14ac:dyDescent="0.25">
      <c r="A3" s="4" t="s">
        <v>0</v>
      </c>
      <c r="B3" s="12" t="s">
        <v>36</v>
      </c>
      <c r="C3" s="9"/>
      <c r="D3" s="9"/>
      <c r="E3" s="7"/>
      <c r="F3" s="7"/>
      <c r="G3" s="7"/>
      <c r="H3" s="7"/>
      <c r="I3" s="7"/>
      <c r="J3" s="9"/>
      <c r="K3" s="9"/>
      <c r="L3" s="7"/>
      <c r="M3" s="7"/>
      <c r="N3" s="7"/>
      <c r="O3" s="7"/>
      <c r="P3" s="7"/>
      <c r="Q3" s="9"/>
      <c r="R3" s="9"/>
      <c r="S3" s="7"/>
      <c r="T3" s="7"/>
      <c r="U3" s="7"/>
      <c r="V3" s="7"/>
      <c r="W3" s="7"/>
      <c r="X3" s="9"/>
      <c r="Y3" s="9"/>
      <c r="Z3" s="7"/>
      <c r="AA3" s="7"/>
      <c r="AB3" s="7"/>
      <c r="AC3" s="7"/>
      <c r="AD3" s="7"/>
      <c r="AE3" s="9"/>
      <c r="AF3" s="9"/>
      <c r="AG3" s="5">
        <v>0.5</v>
      </c>
      <c r="AH3" s="5">
        <f>COUNTIF($B$3:$AF$3,"CMI")+COUNTIF($B$3:$AF$3,"CSS")+COUNTIF($B$3:$AF$3,"DM")+COUNTIF($B$3:$AF$3,"IC")+COUNTIF($B$3:$AF$3,"LO")+COUNTIF($B$3:$AF$3,"SV4")</f>
        <v>0</v>
      </c>
      <c r="AI3" s="2">
        <f>COUNTIF($B$3:$AF$3,"VA")</f>
        <v>0</v>
      </c>
    </row>
    <row r="4" spans="1:35" x14ac:dyDescent="0.25">
      <c r="A4" s="4" t="s">
        <v>1</v>
      </c>
      <c r="B4" s="7"/>
      <c r="C4" s="7" t="s">
        <v>38</v>
      </c>
      <c r="D4" s="7"/>
      <c r="E4" s="7"/>
      <c r="F4" s="7" t="s">
        <v>39</v>
      </c>
      <c r="G4" s="9"/>
      <c r="H4" s="9"/>
      <c r="I4" s="7"/>
      <c r="J4" s="7"/>
      <c r="K4" s="7"/>
      <c r="L4" s="7"/>
      <c r="M4" s="7"/>
      <c r="N4" s="9"/>
      <c r="O4" s="9"/>
      <c r="P4" s="7"/>
      <c r="Q4" s="7"/>
      <c r="R4" s="7"/>
      <c r="S4" s="7"/>
      <c r="T4" s="7"/>
      <c r="U4" s="9"/>
      <c r="V4" s="9"/>
      <c r="W4" s="7"/>
      <c r="X4" s="7"/>
      <c r="Y4" s="7"/>
      <c r="Z4" s="7"/>
      <c r="AA4" s="7"/>
      <c r="AB4" s="9"/>
      <c r="AC4" s="9"/>
      <c r="AD4" s="7"/>
      <c r="AE4" s="10"/>
      <c r="AF4" s="10"/>
      <c r="AG4" s="2">
        <v>1</v>
      </c>
      <c r="AH4" s="2">
        <f>COUNTIF($B$4:$AF$4,"CMI")+COUNTIF($B$4:$AF$4,"CSS")+COUNTIF($B$4:$AF$4,"DM")+COUNTIF($B$4:$AF$4,"IC")+COUNTIF($B$4:$AF$4,"LO")+COUNTIF($B$4:$AF$4,"SV4")</f>
        <v>0</v>
      </c>
      <c r="AI4" s="2">
        <f>COUNTIF($B$4:$AF$4,"VA")</f>
        <v>0</v>
      </c>
    </row>
    <row r="5" spans="1:35" x14ac:dyDescent="0.25">
      <c r="A5" s="4" t="s">
        <v>2</v>
      </c>
      <c r="B5" s="7"/>
      <c r="C5" s="7"/>
      <c r="D5" s="7"/>
      <c r="E5" s="7"/>
      <c r="F5" s="9"/>
      <c r="G5" s="9"/>
      <c r="H5" s="7"/>
      <c r="I5" s="7"/>
      <c r="J5" s="7"/>
      <c r="K5" s="7"/>
      <c r="L5" s="7"/>
      <c r="M5" s="9"/>
      <c r="N5" s="9"/>
      <c r="O5" s="7"/>
      <c r="P5" s="7"/>
      <c r="Q5" s="7"/>
      <c r="R5" s="7"/>
      <c r="S5" s="7"/>
      <c r="T5" s="9"/>
      <c r="U5" s="9"/>
      <c r="V5" s="7"/>
      <c r="W5" s="7"/>
      <c r="X5" s="7"/>
      <c r="Y5" s="7"/>
      <c r="Z5" s="7"/>
      <c r="AA5" s="9"/>
      <c r="AB5" s="9"/>
      <c r="AC5" s="8"/>
      <c r="AD5" s="7"/>
      <c r="AE5" s="7"/>
      <c r="AF5" s="7"/>
      <c r="AG5" s="2"/>
      <c r="AH5" s="2">
        <f>COUNTIF($B$5:$AF$5,"CMI")+COUNTIF($B$5:$AF$5,"CSS")+COUNTIF($B$5:$AF$5,"DM")+COUNTIF($B$5:$AF$5,"IC")+COUNTIF($B$5:$AF$5,"LO")+COUNTIF($B$5:$AF$5,"SV4")</f>
        <v>0</v>
      </c>
      <c r="AI5" s="2">
        <f>COUNTIF($B$5:$AF$5,"VA")</f>
        <v>0</v>
      </c>
    </row>
    <row r="6" spans="1:35" x14ac:dyDescent="0.25">
      <c r="A6" s="4" t="s">
        <v>3</v>
      </c>
      <c r="B6" s="7"/>
      <c r="C6" s="9"/>
      <c r="D6" s="9"/>
      <c r="E6" s="7"/>
      <c r="F6" s="7"/>
      <c r="G6" s="7"/>
      <c r="H6" s="7"/>
      <c r="I6" s="7"/>
      <c r="J6" s="9"/>
      <c r="K6" s="9"/>
      <c r="L6" s="7"/>
      <c r="M6" s="7"/>
      <c r="N6" s="7"/>
      <c r="O6" s="7"/>
      <c r="P6" s="7"/>
      <c r="Q6" s="9"/>
      <c r="R6" s="9"/>
      <c r="S6" s="7"/>
      <c r="T6" s="7"/>
      <c r="U6" s="7"/>
      <c r="V6" s="7"/>
      <c r="W6" s="7"/>
      <c r="X6" s="9"/>
      <c r="Y6" s="9"/>
      <c r="Z6" s="7"/>
      <c r="AA6" s="7"/>
      <c r="AB6" s="7"/>
      <c r="AC6" s="7"/>
      <c r="AD6" s="7"/>
      <c r="AE6" s="9"/>
      <c r="AF6" s="10"/>
      <c r="AG6" s="2"/>
      <c r="AH6" s="2">
        <f>COUNTIF($B$6:$AF$6,"CMI")+COUNTIF($B$6:$AF$6,"CSS")+COUNTIF($B$6:$AF$6,"DM")+COUNTIF($B$6:$AF$6,"IC")+COUNTIF($B$6:$AF$6,"LO")+COUNTIF($B$6:$AF$6,"SV4")</f>
        <v>0</v>
      </c>
      <c r="AI6" s="2">
        <f>COUNTIF($B$6:$AF$6,"VA")</f>
        <v>0</v>
      </c>
    </row>
    <row r="7" spans="1:35" x14ac:dyDescent="0.25">
      <c r="A7" s="4" t="s">
        <v>4</v>
      </c>
      <c r="B7" s="7"/>
      <c r="C7" s="9"/>
      <c r="D7" s="9"/>
      <c r="E7" s="7"/>
      <c r="F7" s="7"/>
      <c r="G7" s="7"/>
      <c r="H7" s="7"/>
      <c r="I7" s="7"/>
      <c r="J7" s="9"/>
      <c r="K7" s="9"/>
      <c r="L7" s="7"/>
      <c r="M7" s="7"/>
      <c r="N7" s="7"/>
      <c r="O7" s="7"/>
      <c r="P7" s="7"/>
      <c r="Q7" s="9"/>
      <c r="R7" s="9"/>
      <c r="S7" s="7"/>
      <c r="T7" s="7"/>
      <c r="U7" s="7"/>
      <c r="V7" s="7"/>
      <c r="W7" s="7"/>
      <c r="X7" s="9"/>
      <c r="Y7" s="9"/>
      <c r="Z7" s="7"/>
      <c r="AA7" s="7"/>
      <c r="AB7" s="7"/>
      <c r="AC7" s="7"/>
      <c r="AD7" s="7"/>
      <c r="AE7" s="9"/>
      <c r="AF7" s="10"/>
      <c r="AG7" s="2"/>
      <c r="AH7" s="2">
        <f>COUNTIF($B$7:$AF$7,"CMI")+COUNTIF($B$7:$AF$7,"CSS")+COUNTIF($B$7:$AF$7,"DM")+COUNTIF($B$7:$AF$7,"IC")+COUNTIF($B$7:$AF$7,"LO")+COUNTIF($B$7:$AF$7,"SV4")</f>
        <v>0</v>
      </c>
      <c r="AI7" s="2">
        <f>COUNTIF($B$7:$AF$7,"VA")</f>
        <v>0</v>
      </c>
    </row>
    <row r="8" spans="1:35" x14ac:dyDescent="0.25">
      <c r="A8" s="4" t="s">
        <v>5</v>
      </c>
      <c r="B8" s="7"/>
      <c r="C8" s="7"/>
      <c r="D8" s="7"/>
      <c r="E8" s="9"/>
      <c r="F8" s="9"/>
      <c r="G8" s="7"/>
      <c r="H8" s="7"/>
      <c r="I8" s="7" t="s">
        <v>42</v>
      </c>
      <c r="J8" s="7" t="s">
        <v>43</v>
      </c>
      <c r="K8" s="7" t="s">
        <v>44</v>
      </c>
      <c r="L8" s="9"/>
      <c r="M8" s="9"/>
      <c r="N8" s="7"/>
      <c r="O8" s="7"/>
      <c r="P8" s="7"/>
      <c r="Q8" s="7"/>
      <c r="R8" s="7"/>
      <c r="S8" s="9"/>
      <c r="T8" s="9"/>
      <c r="U8" s="7"/>
      <c r="V8" s="7"/>
      <c r="W8" s="7"/>
      <c r="X8" s="7"/>
      <c r="Y8" s="7"/>
      <c r="Z8" s="9"/>
      <c r="AA8" s="9"/>
      <c r="AB8" s="7"/>
      <c r="AC8" s="7"/>
      <c r="AD8" s="7"/>
      <c r="AE8" s="7"/>
      <c r="AF8" s="10"/>
      <c r="AG8" s="2">
        <v>1.5</v>
      </c>
      <c r="AH8" s="2">
        <f>COUNTIF($B$8:$AF$8,"CMI")+COUNTIF($B$8:$AF$8,"CSS")+COUNTIF($B$8:$AF$8,"DM")+COUNTIF($B$8:$AF$8,"IC")+COUNTIF($B$8:$AF$8,"LO")+COUNTIF($B$8:$AF$8,"SV4")</f>
        <v>0</v>
      </c>
      <c r="AI8" s="2">
        <f>COUNTIF($B$8:$AF$8,"VA")</f>
        <v>0</v>
      </c>
    </row>
    <row r="9" spans="1:35" x14ac:dyDescent="0.25">
      <c r="A9" s="4" t="s">
        <v>6</v>
      </c>
      <c r="B9" s="7"/>
      <c r="C9" s="9"/>
      <c r="D9" s="9"/>
      <c r="E9" s="7"/>
      <c r="F9" s="7"/>
      <c r="G9" s="7"/>
      <c r="H9" s="7"/>
      <c r="I9" s="7"/>
      <c r="J9" s="9"/>
      <c r="K9" s="9"/>
      <c r="L9" s="7"/>
      <c r="M9" s="7"/>
      <c r="N9" s="7"/>
      <c r="O9" s="7"/>
      <c r="P9" s="7"/>
      <c r="Q9" s="9"/>
      <c r="R9" s="9"/>
      <c r="S9" s="7"/>
      <c r="T9" s="7"/>
      <c r="U9" s="7"/>
      <c r="V9" s="8"/>
      <c r="W9" s="7"/>
      <c r="X9" s="9"/>
      <c r="Y9" s="9"/>
      <c r="Z9" s="7"/>
      <c r="AA9" s="7"/>
      <c r="AB9" s="7"/>
      <c r="AC9" s="7"/>
      <c r="AD9" s="7"/>
      <c r="AE9" s="9"/>
      <c r="AF9" s="9"/>
      <c r="AG9" s="2"/>
      <c r="AH9" s="2">
        <f>COUNTIF($B$9:$AF$9,"CMI")+COUNTIF($B$9:$AF$9,"CSS")+COUNTIF($B$9:$AF$9,"DM")+COUNTIF($B$9:$AF$9,"IC")+COUNTIF($B$9:$AF$9,"LO")+COUNTIF($B$9:$AF$9,"SV4")</f>
        <v>0</v>
      </c>
      <c r="AI9" s="2">
        <f>COUNTIF($B$9:$AF$9,"VA")</f>
        <v>0</v>
      </c>
    </row>
    <row r="10" spans="1:35" x14ac:dyDescent="0.25">
      <c r="A10" s="4" t="s">
        <v>7</v>
      </c>
      <c r="B10" s="7"/>
      <c r="C10" s="7"/>
      <c r="D10" s="7"/>
      <c r="E10" s="7"/>
      <c r="F10" s="7"/>
      <c r="G10" s="9"/>
      <c r="H10" s="9"/>
      <c r="I10" s="7"/>
      <c r="J10" s="11"/>
      <c r="K10" s="11"/>
      <c r="L10" s="11"/>
      <c r="M10" s="11"/>
      <c r="N10" s="9"/>
      <c r="O10" s="9"/>
      <c r="P10" s="8"/>
      <c r="Q10" s="11"/>
      <c r="R10" s="11"/>
      <c r="S10" s="11"/>
      <c r="T10" s="11"/>
      <c r="U10" s="9"/>
      <c r="V10" s="9"/>
      <c r="W10" s="11"/>
      <c r="X10" s="11"/>
      <c r="Y10" s="11"/>
      <c r="Z10" s="11"/>
      <c r="AA10" s="11"/>
      <c r="AB10" s="9"/>
      <c r="AC10" s="9"/>
      <c r="AD10" s="11"/>
      <c r="AE10" s="11"/>
      <c r="AF10" s="11"/>
      <c r="AG10" s="2"/>
      <c r="AH10" s="2">
        <f>COUNTIF($B$10:$AF$10,"CMI")+COUNTIF($B$10:$AF$10,"CSS")+COUNTIF($B$10:$AF$10,"DM")+COUNTIF($B$10:$AF$10,"IC")+COUNTIF($B$10:$AF$10,"LO")+COUNTIF($B$10:$AF$10,"SV4")</f>
        <v>0</v>
      </c>
      <c r="AI10" s="2">
        <f>COUNTIF($B$10:$AF$10,"VA")</f>
        <v>0</v>
      </c>
    </row>
    <row r="11" spans="1:35" x14ac:dyDescent="0.25">
      <c r="A11" s="4" t="s">
        <v>8</v>
      </c>
      <c r="B11" s="7"/>
      <c r="C11" s="7"/>
      <c r="D11" s="9"/>
      <c r="E11" s="9"/>
      <c r="F11" s="7"/>
      <c r="G11" s="7"/>
      <c r="H11" s="7"/>
      <c r="I11" s="7"/>
      <c r="J11" s="7"/>
      <c r="K11" s="9"/>
      <c r="L11" s="9"/>
      <c r="M11" s="7"/>
      <c r="N11" s="7"/>
      <c r="O11" s="7"/>
      <c r="P11" s="7"/>
      <c r="Q11" s="7"/>
      <c r="R11" s="9"/>
      <c r="S11" s="9"/>
      <c r="T11" s="7"/>
      <c r="U11" s="7"/>
      <c r="V11" s="7"/>
      <c r="W11" s="7"/>
      <c r="X11" s="7"/>
      <c r="Y11" s="9"/>
      <c r="Z11" s="9"/>
      <c r="AA11" s="7"/>
      <c r="AB11" s="7"/>
      <c r="AC11" s="7"/>
      <c r="AD11" s="7"/>
      <c r="AE11" s="7"/>
      <c r="AF11" s="10"/>
      <c r="AG11" s="2"/>
      <c r="AH11" s="2">
        <f>COUNTIF($B$11:$AF$11,"CMI")+COUNTIF($B$11:$AF$11,"CSS")+COUNTIF($B$11:$AF$11,"DM")+COUNTIF($B$11:$AF$11,"IC")+COUNTIF($B$11:$AF$11,"LO")+COUNTIF($B$11:$AF$11,"SV4")</f>
        <v>0</v>
      </c>
      <c r="AI11" s="2">
        <f>COUNTIF($B$11:$AF$11,"VA")</f>
        <v>0</v>
      </c>
    </row>
    <row r="12" spans="1:35" x14ac:dyDescent="0.25">
      <c r="A12" s="4" t="s">
        <v>9</v>
      </c>
      <c r="B12" s="9"/>
      <c r="C12" s="9"/>
      <c r="D12" s="7"/>
      <c r="E12" s="7"/>
      <c r="F12" s="7"/>
      <c r="G12" s="7"/>
      <c r="H12" s="7"/>
      <c r="I12" s="9"/>
      <c r="J12" s="9"/>
      <c r="K12" s="7"/>
      <c r="L12" s="7"/>
      <c r="M12" s="7"/>
      <c r="N12" s="7"/>
      <c r="O12" s="7"/>
      <c r="P12" s="9"/>
      <c r="Q12" s="9"/>
      <c r="R12" s="7"/>
      <c r="S12" s="7"/>
      <c r="T12" s="7"/>
      <c r="U12" s="7"/>
      <c r="V12" s="7"/>
      <c r="W12" s="9"/>
      <c r="X12" s="9"/>
      <c r="Y12" s="7"/>
      <c r="Z12" s="7"/>
      <c r="AA12" s="7"/>
      <c r="AB12" s="7"/>
      <c r="AC12" s="7"/>
      <c r="AD12" s="9"/>
      <c r="AE12" s="9"/>
      <c r="AF12" s="7"/>
      <c r="AG12" s="2"/>
      <c r="AH12" s="2">
        <f>COUNTIF($B$12:$AF$12,"CMI")+COUNTIF($B$12:$AF$12,"CSS")+COUNTIF($B$12:$AF$12,"DM")+COUNTIF($B$12:$AF$12,"IC")+COUNTIF($B$12:$AF$12,"LO")+COUNTIF($B$12:$AF$12,"SV4")</f>
        <v>0</v>
      </c>
      <c r="AI12" s="2">
        <f>COUNTIF($B$12:$AF$13,"VA")</f>
        <v>0</v>
      </c>
    </row>
    <row r="13" spans="1:35" x14ac:dyDescent="0.25">
      <c r="A13" s="4" t="s">
        <v>10</v>
      </c>
      <c r="B13" s="8"/>
      <c r="C13" s="7"/>
      <c r="D13" s="7"/>
      <c r="E13" s="7"/>
      <c r="F13" s="9"/>
      <c r="G13" s="9"/>
      <c r="H13" s="7"/>
      <c r="I13" s="7"/>
      <c r="J13" s="7"/>
      <c r="K13" s="7"/>
      <c r="L13" s="8"/>
      <c r="M13" s="9"/>
      <c r="N13" s="9"/>
      <c r="O13" s="7"/>
      <c r="P13" s="7"/>
      <c r="Q13" s="7"/>
      <c r="R13" s="7"/>
      <c r="S13" s="7"/>
      <c r="T13" s="9"/>
      <c r="U13" s="9"/>
      <c r="V13" s="7"/>
      <c r="W13" s="7"/>
      <c r="X13" s="7"/>
      <c r="Y13" s="7"/>
      <c r="Z13" s="7"/>
      <c r="AA13" s="9"/>
      <c r="AB13" s="9"/>
      <c r="AC13" s="7"/>
      <c r="AD13" s="7"/>
      <c r="AE13" s="7"/>
      <c r="AF13" s="10"/>
      <c r="AG13" s="2"/>
      <c r="AH13" s="2">
        <f>COUNTIF($B$13:$AF$13,"CMI")+COUNTIF($B$13:$AF$13,"CSS")+COUNTIF($B$13:$AF$13,"DM")+COUNTIF($B$13:$AF$13,"IC")+COUNTIF($B$13:$AF$13,"LO")+COUNTIF($B$13:$AF$13,"SV4")</f>
        <v>0</v>
      </c>
      <c r="AI13" s="2">
        <f>COUNTIF($B$13:$AF$13,"VA")</f>
        <v>0</v>
      </c>
    </row>
    <row r="14" spans="1:35" x14ac:dyDescent="0.25">
      <c r="A14" s="4" t="s">
        <v>11</v>
      </c>
      <c r="B14" s="7"/>
      <c r="C14" s="7"/>
      <c r="D14" s="9"/>
      <c r="E14" s="9"/>
      <c r="F14" s="7"/>
      <c r="G14" s="7"/>
      <c r="H14" s="7"/>
      <c r="I14" s="7"/>
      <c r="J14" s="7"/>
      <c r="K14" s="9"/>
      <c r="L14" s="9"/>
      <c r="M14" s="7"/>
      <c r="N14" s="7"/>
      <c r="O14" s="7"/>
      <c r="P14" s="7"/>
      <c r="Q14" s="7"/>
      <c r="R14" s="9"/>
      <c r="S14" s="9"/>
      <c r="T14" s="7"/>
      <c r="U14" s="7"/>
      <c r="V14" s="7"/>
      <c r="W14" s="7"/>
      <c r="X14" s="7"/>
      <c r="Y14" s="9"/>
      <c r="Z14" s="8"/>
      <c r="AA14" s="7"/>
      <c r="AB14" s="7"/>
      <c r="AC14" s="7"/>
      <c r="AD14" s="7"/>
      <c r="AE14" s="7"/>
      <c r="AF14" s="9"/>
      <c r="AG14" s="2"/>
      <c r="AH14" s="2">
        <f>COUNTIF($B$14:$AF$14,"CMI")+COUNTIF($B$14:$AF$14,"CSS")+COUNTIF($B$14:$AF$14,"DM")+COUNTIF($B$14:$AF$14,"IC")+COUNTIF($B$14:$AF$14,"LO")+COUNTIF($B$14:$AF$14,"SV4")</f>
        <v>0</v>
      </c>
      <c r="AI14" s="2">
        <f>COUNTIF($B$14:$AF$14,"VA")</f>
        <v>0</v>
      </c>
    </row>
    <row r="15" spans="1:35" ht="15.75" thickBot="1" x14ac:dyDescent="0.3">
      <c r="AG15" s="14">
        <f>SUM(AG3:AG14)</f>
        <v>3</v>
      </c>
      <c r="AH15" s="14">
        <f>SUM(AH3:AH14)</f>
        <v>0</v>
      </c>
      <c r="AI15" s="6">
        <f>SUM(AI3:AI14)</f>
        <v>0</v>
      </c>
    </row>
    <row r="16" spans="1:35" ht="16.5" thickBot="1" x14ac:dyDescent="0.3">
      <c r="AG16" s="15">
        <f>AG15+AH15</f>
        <v>3</v>
      </c>
      <c r="AH16" s="16"/>
    </row>
    <row r="34" spans="2:2" x14ac:dyDescent="0.25">
      <c r="B34">
        <f>IF(A3="CIRC AM",0.5,0)+IF(B3="CIRC PM",0.5,0)+IF(C3="CMI AM",0.5,0)</f>
        <v>0</v>
      </c>
    </row>
  </sheetData>
  <mergeCells count="1">
    <mergeCell ref="AG16:AH16"/>
  </mergeCells>
  <pageMargins left="0.70866141732283472" right="0.70866141732283472" top="0.74803149606299213" bottom="0.74803149606299213" header="0.31496062992125984" footer="0.31496062992125984"/>
  <pageSetup paperSize="9" scale="52" orientation="landscape" r:id="rId1"/>
  <ignoredErrors>
    <ignoredError sqref="AH5 AH7" formula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de données'!$A$1:$A$45</xm:f>
          </x14:formula1>
          <xm:sqref>B3:AF14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5"/>
  <sheetViews>
    <sheetView workbookViewId="0">
      <selection activeCell="F21" sqref="F21"/>
    </sheetView>
  </sheetViews>
  <sheetFormatPr baseColWidth="10" defaultRowHeight="15" x14ac:dyDescent="0.25"/>
  <sheetData>
    <row r="1" spans="1:4" x14ac:dyDescent="0.25">
      <c r="A1" t="s">
        <v>27</v>
      </c>
      <c r="D1" t="s">
        <v>36</v>
      </c>
    </row>
    <row r="2" spans="1:4" x14ac:dyDescent="0.25">
      <c r="A2" t="s">
        <v>16</v>
      </c>
      <c r="D2" t="s">
        <v>37</v>
      </c>
    </row>
    <row r="3" spans="1:4" x14ac:dyDescent="0.25">
      <c r="A3" t="s">
        <v>36</v>
      </c>
      <c r="D3" t="s">
        <v>38</v>
      </c>
    </row>
    <row r="4" spans="1:4" x14ac:dyDescent="0.25">
      <c r="A4" t="s">
        <v>37</v>
      </c>
      <c r="D4" t="s">
        <v>39</v>
      </c>
    </row>
    <row r="5" spans="1:4" x14ac:dyDescent="0.25">
      <c r="A5" t="s">
        <v>24</v>
      </c>
      <c r="D5" t="s">
        <v>40</v>
      </c>
    </row>
    <row r="6" spans="1:4" x14ac:dyDescent="0.25">
      <c r="A6" t="s">
        <v>28</v>
      </c>
      <c r="D6" t="s">
        <v>41</v>
      </c>
    </row>
    <row r="7" spans="1:4" x14ac:dyDescent="0.25">
      <c r="A7" t="s">
        <v>38</v>
      </c>
      <c r="D7" t="s">
        <v>42</v>
      </c>
    </row>
    <row r="8" spans="1:4" x14ac:dyDescent="0.25">
      <c r="A8" t="s">
        <v>39</v>
      </c>
      <c r="D8" t="s">
        <v>43</v>
      </c>
    </row>
    <row r="9" spans="1:4" x14ac:dyDescent="0.25">
      <c r="A9" t="s">
        <v>21</v>
      </c>
      <c r="D9" t="s">
        <v>44</v>
      </c>
    </row>
    <row r="10" spans="1:4" x14ac:dyDescent="0.25">
      <c r="A10" t="s">
        <v>40</v>
      </c>
      <c r="D10" t="s">
        <v>45</v>
      </c>
    </row>
    <row r="11" spans="1:4" x14ac:dyDescent="0.25">
      <c r="A11" t="s">
        <v>41</v>
      </c>
      <c r="D11" t="s">
        <v>46</v>
      </c>
    </row>
    <row r="12" spans="1:4" x14ac:dyDescent="0.25">
      <c r="A12" t="s">
        <v>29</v>
      </c>
      <c r="D12" t="s">
        <v>47</v>
      </c>
    </row>
    <row r="13" spans="1:4" x14ac:dyDescent="0.25">
      <c r="A13" t="s">
        <v>30</v>
      </c>
      <c r="D13" t="s">
        <v>48</v>
      </c>
    </row>
    <row r="14" spans="1:4" x14ac:dyDescent="0.25">
      <c r="A14" t="s">
        <v>31</v>
      </c>
      <c r="D14" t="s">
        <v>49</v>
      </c>
    </row>
    <row r="15" spans="1:4" x14ac:dyDescent="0.25">
      <c r="A15" t="s">
        <v>25</v>
      </c>
      <c r="D15" t="s">
        <v>50</v>
      </c>
    </row>
    <row r="16" spans="1:4" x14ac:dyDescent="0.25">
      <c r="A16" t="s">
        <v>42</v>
      </c>
      <c r="D16" t="s">
        <v>51</v>
      </c>
    </row>
    <row r="17" spans="1:4" x14ac:dyDescent="0.25">
      <c r="A17" t="s">
        <v>43</v>
      </c>
      <c r="D17" t="s">
        <v>52</v>
      </c>
    </row>
    <row r="18" spans="1:4" x14ac:dyDescent="0.25">
      <c r="A18" t="s">
        <v>32</v>
      </c>
      <c r="D18" t="s">
        <v>53</v>
      </c>
    </row>
    <row r="19" spans="1:4" x14ac:dyDescent="0.25">
      <c r="A19" t="s">
        <v>18</v>
      </c>
      <c r="D19" t="s">
        <v>54</v>
      </c>
    </row>
    <row r="20" spans="1:4" x14ac:dyDescent="0.25">
      <c r="A20" t="s">
        <v>33</v>
      </c>
      <c r="D20" t="s">
        <v>55</v>
      </c>
    </row>
    <row r="21" spans="1:4" x14ac:dyDescent="0.25">
      <c r="A21" t="s">
        <v>44</v>
      </c>
      <c r="D21" t="s">
        <v>56</v>
      </c>
    </row>
    <row r="22" spans="1:4" x14ac:dyDescent="0.25">
      <c r="A22" t="s">
        <v>45</v>
      </c>
      <c r="D22" t="s">
        <v>57</v>
      </c>
    </row>
    <row r="23" spans="1:4" x14ac:dyDescent="0.25">
      <c r="A23" t="s">
        <v>26</v>
      </c>
      <c r="D23" t="s">
        <v>58</v>
      </c>
    </row>
    <row r="24" spans="1:4" x14ac:dyDescent="0.25">
      <c r="A24" t="s">
        <v>46</v>
      </c>
      <c r="D24" t="s">
        <v>59</v>
      </c>
    </row>
    <row r="25" spans="1:4" x14ac:dyDescent="0.25">
      <c r="A25" t="s">
        <v>47</v>
      </c>
    </row>
    <row r="26" spans="1:4" x14ac:dyDescent="0.25">
      <c r="A26" t="s">
        <v>34</v>
      </c>
    </row>
    <row r="27" spans="1:4" x14ac:dyDescent="0.25">
      <c r="A27" t="s">
        <v>14</v>
      </c>
    </row>
    <row r="28" spans="1:4" x14ac:dyDescent="0.25">
      <c r="A28" t="s">
        <v>48</v>
      </c>
    </row>
    <row r="29" spans="1:4" x14ac:dyDescent="0.25">
      <c r="A29" t="s">
        <v>49</v>
      </c>
    </row>
    <row r="30" spans="1:4" x14ac:dyDescent="0.25">
      <c r="A30" t="s">
        <v>20</v>
      </c>
    </row>
    <row r="31" spans="1:4" x14ac:dyDescent="0.25">
      <c r="A31" t="s">
        <v>50</v>
      </c>
    </row>
    <row r="32" spans="1:4" x14ac:dyDescent="0.25">
      <c r="A32" t="s">
        <v>51</v>
      </c>
    </row>
    <row r="33" spans="1:1" x14ac:dyDescent="0.25">
      <c r="A33" t="s">
        <v>17</v>
      </c>
    </row>
    <row r="34" spans="1:1" x14ac:dyDescent="0.25">
      <c r="A34" t="s">
        <v>23</v>
      </c>
    </row>
    <row r="35" spans="1:1" x14ac:dyDescent="0.25">
      <c r="A35" t="s">
        <v>52</v>
      </c>
    </row>
    <row r="36" spans="1:1" x14ac:dyDescent="0.25">
      <c r="A36" t="s">
        <v>53</v>
      </c>
    </row>
    <row r="37" spans="1:1" x14ac:dyDescent="0.25">
      <c r="A37" t="s">
        <v>19</v>
      </c>
    </row>
    <row r="38" spans="1:1" x14ac:dyDescent="0.25">
      <c r="A38" t="s">
        <v>54</v>
      </c>
    </row>
    <row r="39" spans="1:1" x14ac:dyDescent="0.25">
      <c r="A39" t="s">
        <v>55</v>
      </c>
    </row>
    <row r="40" spans="1:1" x14ac:dyDescent="0.25">
      <c r="A40" t="s">
        <v>15</v>
      </c>
    </row>
    <row r="41" spans="1:1" x14ac:dyDescent="0.25">
      <c r="A41" t="s">
        <v>56</v>
      </c>
    </row>
    <row r="42" spans="1:1" x14ac:dyDescent="0.25">
      <c r="A42" t="s">
        <v>57</v>
      </c>
    </row>
    <row r="43" spans="1:1" x14ac:dyDescent="0.25">
      <c r="A43" t="s">
        <v>22</v>
      </c>
    </row>
    <row r="44" spans="1:1" x14ac:dyDescent="0.25">
      <c r="A44" t="s">
        <v>58</v>
      </c>
    </row>
    <row r="45" spans="1:1" x14ac:dyDescent="0.25">
      <c r="A45" t="s">
        <v>59</v>
      </c>
    </row>
  </sheetData>
  <sortState ref="A1:A45">
    <sortCondition ref="A1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Année 2016</vt:lpstr>
      <vt:lpstr>base de données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</dc:creator>
  <cp:lastModifiedBy>José</cp:lastModifiedBy>
  <cp:lastPrinted>2015-12-23T13:24:41Z</cp:lastPrinted>
  <dcterms:created xsi:type="dcterms:W3CDTF">2015-12-22T11:24:28Z</dcterms:created>
  <dcterms:modified xsi:type="dcterms:W3CDTF">2015-12-26T14:04:33Z</dcterms:modified>
</cp:coreProperties>
</file>